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EVERY REACTOR RUN PROCESSED DATA/"/>
    </mc:Choice>
  </mc:AlternateContent>
  <xr:revisionPtr revIDLastSave="13" documentId="8_{377650BA-F5BF-4278-B133-F7DDD5496A70}" xr6:coauthVersionLast="47" xr6:coauthVersionMax="47" xr10:uidLastSave="{990274A5-EC1B-4ACC-8898-AF082E160F9A}"/>
  <bookViews>
    <workbookView xWindow="20370" yWindow="-4785" windowWidth="29040" windowHeight="15840" firstSheet="1" activeTab="3" xr2:uid="{00000000-000D-0000-FFFF-FFFF00000000}"/>
  </bookViews>
  <sheets>
    <sheet name="Setup Checklist" sheetId="1" r:id="rId1"/>
    <sheet name="Monitoring" sheetId="2" r:id="rId2"/>
    <sheet name="Reactor Data" sheetId="11" r:id="rId3"/>
    <sheet name="SS" sheetId="14" r:id="rId4"/>
    <sheet name="Graphs" sheetId="12" r:id="rId5"/>
    <sheet name="graphs 1.0" sheetId="13" r:id="rId6"/>
    <sheet name="Monitoring Checklist" sheetId="3" r:id="rId7"/>
    <sheet name="Inoculum" sheetId="4" r:id="rId8"/>
    <sheet name="Run plan" sheetId="5" r:id="rId9"/>
    <sheet name="Events" sheetId="6" r:id="rId10"/>
    <sheet name="Sampling" sheetId="7" r:id="rId11"/>
    <sheet name="CDW" sheetId="8" r:id="rId12"/>
    <sheet name="Medium Preparation" sheetId="9" r:id="rId13"/>
    <sheet name="Baselining" sheetId="10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220" i="14" l="1"/>
  <c r="AY220" i="14"/>
  <c r="AZ220" i="14"/>
  <c r="BA220" i="14"/>
  <c r="BB220" i="14"/>
  <c r="AX220" i="14"/>
  <c r="BC1218" i="11"/>
  <c r="BB1218" i="11"/>
  <c r="BK1217" i="11"/>
  <c r="BH1217" i="11"/>
  <c r="BG1217" i="11"/>
  <c r="BC1217" i="11"/>
  <c r="BB1217" i="11"/>
  <c r="BK1216" i="11"/>
  <c r="BH1216" i="11"/>
  <c r="BG1216" i="11"/>
  <c r="BC1216" i="11"/>
  <c r="BB1216" i="11"/>
  <c r="BB1214" i="11"/>
  <c r="BK1213" i="11"/>
  <c r="BH1213" i="11"/>
  <c r="BG1213" i="11"/>
  <c r="BC1213" i="11"/>
  <c r="BB1213" i="11"/>
  <c r="BB1212" i="11"/>
  <c r="BK1211" i="11"/>
  <c r="BH1211" i="11"/>
  <c r="BG1211" i="11"/>
  <c r="BC1211" i="11"/>
  <c r="BB1211" i="11"/>
  <c r="BK1210" i="11"/>
  <c r="BH1210" i="11"/>
  <c r="BG1210" i="11"/>
  <c r="BC1210" i="11"/>
  <c r="BB1210" i="11"/>
  <c r="BK1209" i="11"/>
  <c r="BH1209" i="11"/>
  <c r="BG1209" i="11"/>
  <c r="BC1209" i="11"/>
  <c r="BB1209" i="11"/>
  <c r="BK1208" i="11"/>
  <c r="BH1208" i="11"/>
  <c r="BG1208" i="11"/>
  <c r="BC1208" i="11"/>
  <c r="BB1208" i="11"/>
  <c r="BK1207" i="11"/>
  <c r="BH1207" i="11"/>
  <c r="BG1207" i="11"/>
  <c r="BC1207" i="11"/>
  <c r="BB1207" i="11"/>
  <c r="BK1206" i="11"/>
  <c r="BH1206" i="11"/>
  <c r="BG1206" i="11"/>
  <c r="BC1206" i="11"/>
  <c r="BB1206" i="11"/>
  <c r="BK1205" i="11"/>
  <c r="BH1205" i="11"/>
  <c r="BG1205" i="11"/>
  <c r="BC1205" i="11"/>
  <c r="BB1205" i="11"/>
  <c r="BK1204" i="11"/>
  <c r="BH1204" i="11"/>
  <c r="BG1204" i="11"/>
  <c r="BC1204" i="11"/>
  <c r="BB1204" i="11"/>
  <c r="BK1203" i="11"/>
  <c r="BH1203" i="11"/>
  <c r="BG1203" i="11"/>
  <c r="BC1203" i="11"/>
  <c r="BB1203" i="11"/>
  <c r="BK1202" i="11"/>
  <c r="BH1202" i="11"/>
  <c r="BG1202" i="11"/>
  <c r="BC1202" i="11"/>
  <c r="BK1201" i="11"/>
  <c r="BH1201" i="11"/>
  <c r="BG1201" i="11"/>
  <c r="BC1201" i="11"/>
  <c r="BK1200" i="11"/>
  <c r="BH1200" i="11"/>
  <c r="BG1200" i="11"/>
  <c r="BC1200" i="11"/>
  <c r="BK1199" i="11"/>
  <c r="BH1199" i="11"/>
  <c r="BG1199" i="11"/>
  <c r="BC1199" i="11"/>
  <c r="BK1198" i="11"/>
  <c r="BH1198" i="11"/>
  <c r="BG1198" i="11"/>
  <c r="BC1198" i="11"/>
  <c r="BK1197" i="11"/>
  <c r="BH1197" i="11"/>
  <c r="BG1197" i="11"/>
  <c r="BC1197" i="11"/>
  <c r="BK1196" i="11"/>
  <c r="BH1196" i="11"/>
  <c r="BG1196" i="11"/>
  <c r="BC1196" i="11"/>
  <c r="BK1195" i="11"/>
  <c r="BH1195" i="11"/>
  <c r="BG1195" i="11"/>
  <c r="BC1195" i="11"/>
  <c r="BK1194" i="11"/>
  <c r="BH1194" i="11"/>
  <c r="BG1194" i="11"/>
  <c r="BC1194" i="11"/>
  <c r="BK1193" i="11"/>
  <c r="BH1193" i="11"/>
  <c r="BG1193" i="11"/>
  <c r="BC1193" i="11"/>
  <c r="BK1192" i="11"/>
  <c r="BH1192" i="11"/>
  <c r="BG1192" i="11"/>
  <c r="BC1192" i="11"/>
  <c r="BK1191" i="11"/>
  <c r="BH1191" i="11"/>
  <c r="BG1191" i="11"/>
  <c r="BC1191" i="11"/>
  <c r="BK1190" i="11"/>
  <c r="BH1190" i="11"/>
  <c r="BG1190" i="11"/>
  <c r="BC1190" i="11"/>
  <c r="BK1189" i="11"/>
  <c r="BH1189" i="11"/>
  <c r="BG1189" i="11"/>
  <c r="BC1189" i="11"/>
  <c r="BK1188" i="11"/>
  <c r="BH1188" i="11"/>
  <c r="BG1188" i="11"/>
  <c r="BC1188" i="11"/>
  <c r="BK1187" i="11"/>
  <c r="BH1187" i="11"/>
  <c r="BG1187" i="11"/>
  <c r="BC1187" i="11"/>
  <c r="BK1186" i="11"/>
  <c r="BH1186" i="11"/>
  <c r="BG1186" i="11"/>
  <c r="BC1186" i="11"/>
  <c r="BK1185" i="11"/>
  <c r="BH1185" i="11"/>
  <c r="BG1185" i="11"/>
  <c r="BC1185" i="11"/>
  <c r="BK1184" i="11"/>
  <c r="BH1184" i="11"/>
  <c r="BG1184" i="11"/>
  <c r="BC1184" i="11"/>
  <c r="BK1183" i="11"/>
  <c r="BH1183" i="11"/>
  <c r="BG1183" i="11"/>
  <c r="BC1183" i="11"/>
  <c r="BK1182" i="11"/>
  <c r="BH1182" i="11"/>
  <c r="BG1182" i="11"/>
  <c r="BC1182" i="11"/>
  <c r="BK1181" i="11"/>
  <c r="BH1181" i="11"/>
  <c r="BG1181" i="11"/>
  <c r="BC1181" i="11"/>
  <c r="BK1180" i="11"/>
  <c r="BH1180" i="11"/>
  <c r="BG1180" i="11"/>
  <c r="BC1180" i="11"/>
  <c r="BK1179" i="11"/>
  <c r="BH1179" i="11"/>
  <c r="BG1179" i="11"/>
  <c r="BC1179" i="11"/>
  <c r="BK1178" i="11"/>
  <c r="BH1178" i="11"/>
  <c r="BG1178" i="11"/>
  <c r="BC1178" i="11"/>
  <c r="BK1177" i="11"/>
  <c r="BH1177" i="11"/>
  <c r="BG1177" i="11"/>
  <c r="BC1177" i="11"/>
  <c r="BK1176" i="11"/>
  <c r="BH1176" i="11"/>
  <c r="BG1176" i="11"/>
  <c r="BC1176" i="11"/>
  <c r="BK1175" i="11"/>
  <c r="BH1175" i="11"/>
  <c r="BG1175" i="11"/>
  <c r="BC1175" i="11"/>
  <c r="BK1174" i="11"/>
  <c r="BH1174" i="11"/>
  <c r="BG1174" i="11"/>
  <c r="BC1174" i="11"/>
  <c r="BK1173" i="11"/>
  <c r="BH1173" i="11"/>
  <c r="BG1173" i="11"/>
  <c r="BC1173" i="11"/>
  <c r="BK1172" i="11"/>
  <c r="BH1172" i="11"/>
  <c r="BG1172" i="11"/>
  <c r="BC1172" i="11"/>
  <c r="BK1171" i="11"/>
  <c r="BH1171" i="11"/>
  <c r="BG1171" i="11"/>
  <c r="BC1171" i="11"/>
  <c r="BK1170" i="11"/>
  <c r="BH1170" i="11"/>
  <c r="BG1170" i="11"/>
  <c r="BC1170" i="11"/>
  <c r="BK1169" i="11"/>
  <c r="BH1169" i="11"/>
  <c r="BG1169" i="11"/>
  <c r="BC1169" i="11"/>
  <c r="BK1168" i="11"/>
  <c r="BH1168" i="11"/>
  <c r="BG1168" i="11"/>
  <c r="BC1168" i="11"/>
  <c r="BK1167" i="11"/>
  <c r="BH1167" i="11"/>
  <c r="BG1167" i="11"/>
  <c r="BC1167" i="11"/>
  <c r="BK1166" i="11"/>
  <c r="BH1166" i="11"/>
  <c r="BG1166" i="11"/>
  <c r="BC1166" i="11"/>
  <c r="BK1165" i="11"/>
  <c r="BH1165" i="11"/>
  <c r="BG1165" i="11"/>
  <c r="BC1165" i="11"/>
  <c r="BK1164" i="11"/>
  <c r="BH1164" i="11"/>
  <c r="BG1164" i="11"/>
  <c r="BC1164" i="11"/>
  <c r="BK1163" i="11"/>
  <c r="BH1163" i="11"/>
  <c r="BG1163" i="11"/>
  <c r="BC1163" i="11"/>
  <c r="BK1162" i="11"/>
  <c r="BH1162" i="11"/>
  <c r="BG1162" i="11"/>
  <c r="BC1162" i="11"/>
  <c r="BK1161" i="11"/>
  <c r="BH1161" i="11"/>
  <c r="BG1161" i="11"/>
  <c r="BC1161" i="11"/>
  <c r="BK1160" i="11"/>
  <c r="BH1160" i="11"/>
  <c r="BG1160" i="11"/>
  <c r="BC1160" i="11"/>
  <c r="BK1159" i="11"/>
  <c r="BH1159" i="11"/>
  <c r="BG1159" i="11"/>
  <c r="BC1159" i="11"/>
  <c r="BK1158" i="11"/>
  <c r="BH1158" i="11"/>
  <c r="BG1158" i="11"/>
  <c r="BC1158" i="11"/>
  <c r="BK1157" i="11"/>
  <c r="BH1157" i="11"/>
  <c r="BG1157" i="11"/>
  <c r="BC1157" i="11"/>
  <c r="BK1156" i="11"/>
  <c r="BH1156" i="11"/>
  <c r="BG1156" i="11"/>
  <c r="BC1156" i="11"/>
  <c r="BK1155" i="11"/>
  <c r="BH1155" i="11"/>
  <c r="BG1155" i="11"/>
  <c r="BC1155" i="11"/>
  <c r="BK1154" i="11"/>
  <c r="BH1154" i="11"/>
  <c r="BG1154" i="11"/>
  <c r="BC1154" i="11"/>
  <c r="BK1153" i="11"/>
  <c r="BH1153" i="11"/>
  <c r="BG1153" i="11"/>
  <c r="BC1153" i="11"/>
  <c r="BK1152" i="11"/>
  <c r="BH1152" i="11"/>
  <c r="BG1152" i="11"/>
  <c r="BC1152" i="11"/>
  <c r="BK1151" i="11"/>
  <c r="BH1151" i="11"/>
  <c r="BG1151" i="11"/>
  <c r="BC1151" i="11"/>
  <c r="BK1150" i="11"/>
  <c r="BH1150" i="11"/>
  <c r="BG1150" i="11"/>
  <c r="BC1150" i="11"/>
  <c r="BK1149" i="11"/>
  <c r="BH1149" i="11"/>
  <c r="BG1149" i="11"/>
  <c r="BC1149" i="11"/>
  <c r="BK1148" i="11"/>
  <c r="BH1148" i="11"/>
  <c r="BG1148" i="11"/>
  <c r="BC1148" i="11"/>
  <c r="BK1147" i="11"/>
  <c r="BH1147" i="11"/>
  <c r="BG1147" i="11"/>
  <c r="BC1147" i="11"/>
  <c r="BK1146" i="11"/>
  <c r="BH1146" i="11"/>
  <c r="BG1146" i="11"/>
  <c r="BC1146" i="11"/>
  <c r="BK1145" i="11"/>
  <c r="BH1145" i="11"/>
  <c r="BG1145" i="11"/>
  <c r="BC1145" i="11"/>
  <c r="BK1144" i="11"/>
  <c r="BH1144" i="11"/>
  <c r="BG1144" i="11"/>
  <c r="BC1144" i="11"/>
  <c r="BK1143" i="11"/>
  <c r="BH1143" i="11"/>
  <c r="BG1143" i="11"/>
  <c r="BC1143" i="11"/>
  <c r="BK1142" i="11"/>
  <c r="BH1142" i="11"/>
  <c r="BG1142" i="11"/>
  <c r="BC1142" i="11"/>
  <c r="BK1141" i="11"/>
  <c r="BH1141" i="11"/>
  <c r="BG1141" i="11"/>
  <c r="BC1141" i="11"/>
  <c r="BK1140" i="11"/>
  <c r="BH1140" i="11"/>
  <c r="BG1140" i="11"/>
  <c r="BC1140" i="11"/>
  <c r="BB1140" i="11"/>
  <c r="BG1139" i="11"/>
  <c r="BC1139" i="11"/>
  <c r="BG1138" i="11"/>
  <c r="BC1138" i="11"/>
  <c r="BR1137" i="11"/>
  <c r="BK1137" i="11"/>
  <c r="BH1137" i="11"/>
  <c r="BG1137" i="11"/>
  <c r="BC1137" i="11"/>
  <c r="BB1137" i="11"/>
  <c r="BK1136" i="11"/>
  <c r="BH1136" i="11"/>
  <c r="BG1136" i="11"/>
  <c r="BC1136" i="11"/>
  <c r="BB1136" i="11"/>
  <c r="BG1135" i="11"/>
  <c r="BC1135" i="11"/>
  <c r="BG1134" i="11"/>
  <c r="BC1134" i="11"/>
  <c r="BG1133" i="11"/>
  <c r="BC1133" i="11"/>
  <c r="BG1132" i="11"/>
  <c r="BC1132" i="11"/>
  <c r="BG1131" i="11"/>
  <c r="BC1131" i="11"/>
  <c r="BG1130" i="11"/>
  <c r="BC1130" i="11"/>
  <c r="BG1129" i="11"/>
  <c r="BC1129" i="11"/>
  <c r="BC1004" i="11"/>
  <c r="BB1004" i="11"/>
  <c r="BA1004" i="11"/>
  <c r="BL1003" i="11"/>
  <c r="BC1003" i="11"/>
  <c r="BL1002" i="11"/>
  <c r="BC1002" i="11"/>
  <c r="BP283" i="11"/>
  <c r="BI283" i="11"/>
  <c r="BF283" i="11"/>
  <c r="BP282" i="11"/>
  <c r="BI282" i="11"/>
  <c r="BF282" i="11"/>
  <c r="BP281" i="11"/>
  <c r="BI281" i="11"/>
  <c r="BF281" i="11"/>
  <c r="BP280" i="11"/>
  <c r="BI280" i="11"/>
  <c r="BF280" i="11"/>
  <c r="BP279" i="11"/>
  <c r="BI279" i="11"/>
  <c r="BF279" i="11"/>
  <c r="BP278" i="11"/>
  <c r="BI278" i="11"/>
  <c r="BF278" i="11"/>
  <c r="BP277" i="11"/>
  <c r="BI277" i="11"/>
  <c r="BF277" i="11"/>
  <c r="BP276" i="11"/>
  <c r="BI276" i="11"/>
  <c r="BF276" i="11"/>
  <c r="BP275" i="11"/>
  <c r="BI275" i="11"/>
  <c r="BF275" i="11"/>
  <c r="BP274" i="11"/>
  <c r="BI274" i="11"/>
  <c r="BF274" i="11"/>
  <c r="BP273" i="11"/>
  <c r="BI273" i="11"/>
  <c r="BF273" i="11"/>
  <c r="BP272" i="11"/>
  <c r="BI272" i="11"/>
  <c r="BF272" i="11"/>
  <c r="BP271" i="11"/>
  <c r="BI271" i="11"/>
  <c r="BF271" i="11"/>
  <c r="BP270" i="11"/>
  <c r="BI270" i="11"/>
  <c r="BF270" i="11"/>
  <c r="BP269" i="11"/>
  <c r="BI269" i="11"/>
  <c r="BF269" i="11"/>
  <c r="BP268" i="11"/>
  <c r="BI268" i="11"/>
  <c r="BF268" i="11"/>
  <c r="BP260" i="11"/>
  <c r="BI260" i="11"/>
  <c r="BF260" i="11"/>
  <c r="BP259" i="11"/>
  <c r="BI259" i="11"/>
  <c r="BF259" i="11"/>
  <c r="BP258" i="11"/>
  <c r="BI258" i="11"/>
  <c r="BF258" i="11"/>
  <c r="BP257" i="11"/>
  <c r="BI257" i="11"/>
  <c r="BF257" i="11"/>
  <c r="BP256" i="11"/>
  <c r="BI256" i="11"/>
  <c r="BF256" i="11"/>
  <c r="BP255" i="11"/>
  <c r="BI255" i="11"/>
  <c r="BF255" i="11"/>
  <c r="BP254" i="11"/>
  <c r="BI254" i="11"/>
  <c r="BF254" i="11"/>
  <c r="BP253" i="11"/>
  <c r="BI253" i="11"/>
  <c r="BF253" i="11"/>
  <c r="BP252" i="11"/>
  <c r="BI252" i="11"/>
  <c r="BF252" i="11"/>
  <c r="BP251" i="11"/>
  <c r="BI251" i="11"/>
  <c r="BF251" i="11"/>
  <c r="BP250" i="11"/>
  <c r="BI250" i="11"/>
  <c r="BF250" i="11"/>
  <c r="BP249" i="11"/>
  <c r="BI249" i="11"/>
  <c r="BF249" i="11"/>
  <c r="BP248" i="11"/>
  <c r="BI248" i="11"/>
  <c r="BF248" i="11"/>
  <c r="BP247" i="11"/>
  <c r="BI247" i="11"/>
  <c r="BF247" i="11"/>
  <c r="BP246" i="11"/>
  <c r="BI246" i="11"/>
  <c r="BF246" i="11"/>
  <c r="BP245" i="11"/>
  <c r="BI245" i="11"/>
  <c r="BF245" i="11"/>
  <c r="BP244" i="11"/>
  <c r="BI244" i="11"/>
  <c r="BF244" i="11"/>
  <c r="BP243" i="11"/>
  <c r="BI243" i="11"/>
  <c r="BF243" i="11"/>
  <c r="BP242" i="11"/>
  <c r="BI242" i="11"/>
  <c r="BF242" i="11"/>
  <c r="BP241" i="11"/>
  <c r="BI241" i="11"/>
  <c r="BF241" i="11"/>
  <c r="BP240" i="11"/>
  <c r="BI240" i="11"/>
  <c r="BF240" i="11"/>
  <c r="BP239" i="11"/>
  <c r="BI239" i="11"/>
  <c r="BF239" i="11"/>
  <c r="BP238" i="11"/>
  <c r="BI238" i="11"/>
  <c r="BF238" i="11"/>
  <c r="BP237" i="11"/>
  <c r="BI237" i="11"/>
  <c r="BF237" i="11"/>
  <c r="BP236" i="11"/>
  <c r="BI236" i="11"/>
  <c r="BF236" i="11"/>
  <c r="BP235" i="11"/>
  <c r="BI235" i="11"/>
  <c r="BF235" i="11"/>
  <c r="BP234" i="11"/>
  <c r="BI234" i="11"/>
  <c r="BF234" i="11"/>
  <c r="BP233" i="11"/>
  <c r="BI233" i="11"/>
  <c r="BF233" i="11"/>
  <c r="BP232" i="11"/>
  <c r="BI232" i="11"/>
  <c r="BF232" i="11"/>
  <c r="BP231" i="11"/>
  <c r="BI231" i="11"/>
  <c r="BF231" i="11"/>
  <c r="BP230" i="11"/>
  <c r="BI230" i="11"/>
  <c r="BF230" i="11"/>
  <c r="BP229" i="11"/>
  <c r="BI229" i="11"/>
  <c r="BF229" i="11"/>
  <c r="BP228" i="11"/>
  <c r="BI228" i="11"/>
  <c r="BF228" i="11"/>
  <c r="BP227" i="11"/>
  <c r="BI227" i="11"/>
  <c r="BF227" i="11"/>
  <c r="BP226" i="11"/>
  <c r="BI226" i="11"/>
  <c r="BF226" i="11"/>
  <c r="BP225" i="11"/>
  <c r="BI225" i="11"/>
  <c r="BF225" i="11"/>
  <c r="BP224" i="11"/>
  <c r="BI224" i="11"/>
  <c r="BF224" i="11"/>
  <c r="BP223" i="11"/>
  <c r="BI223" i="11"/>
  <c r="BF223" i="11"/>
  <c r="BP222" i="11"/>
  <c r="BI222" i="11"/>
  <c r="BF222" i="11"/>
  <c r="BP221" i="11"/>
  <c r="BI221" i="11"/>
  <c r="BF221" i="11"/>
  <c r="BP220" i="11"/>
  <c r="BI220" i="11"/>
  <c r="BF220" i="11"/>
  <c r="BP219" i="11"/>
  <c r="BI219" i="11"/>
  <c r="BF219" i="11"/>
  <c r="BP218" i="11"/>
  <c r="BI218" i="11"/>
  <c r="BF218" i="11"/>
  <c r="BP217" i="11"/>
  <c r="BI217" i="11"/>
  <c r="BF217" i="11"/>
  <c r="BP216" i="11"/>
  <c r="BI216" i="11"/>
  <c r="BF216" i="11"/>
  <c r="BP215" i="11"/>
  <c r="BI215" i="11"/>
  <c r="BF215" i="11"/>
  <c r="BP214" i="11"/>
  <c r="BI214" i="11"/>
  <c r="BF214" i="11"/>
  <c r="BP213" i="11"/>
  <c r="BI213" i="11"/>
  <c r="BF213" i="11"/>
  <c r="BP212" i="11"/>
  <c r="BI212" i="11"/>
  <c r="BF212" i="11"/>
  <c r="BP211" i="11"/>
  <c r="BI211" i="11"/>
  <c r="BF211" i="11"/>
  <c r="BP210" i="11"/>
  <c r="BI210" i="11"/>
  <c r="BF210" i="11"/>
  <c r="BP209" i="11"/>
  <c r="BI209" i="11"/>
  <c r="BF209" i="11"/>
  <c r="BP208" i="11"/>
  <c r="BI208" i="11"/>
  <c r="BF208" i="11"/>
  <c r="BP207" i="11"/>
  <c r="BI207" i="11"/>
  <c r="BF207" i="11"/>
  <c r="BP206" i="11"/>
  <c r="BI206" i="11"/>
  <c r="BF206" i="11"/>
  <c r="BP205" i="11"/>
  <c r="BI205" i="11"/>
  <c r="BF205" i="11"/>
  <c r="BP204" i="11"/>
  <c r="BI204" i="11"/>
  <c r="BF204" i="11"/>
  <c r="BP203" i="11"/>
  <c r="BI203" i="11"/>
  <c r="BF203" i="11"/>
  <c r="BP202" i="11"/>
  <c r="BI202" i="11"/>
  <c r="BF202" i="11"/>
  <c r="BP201" i="11"/>
  <c r="BI201" i="11"/>
  <c r="BF201" i="11"/>
  <c r="BP200" i="11"/>
  <c r="BJ200" i="11"/>
  <c r="BI200" i="11"/>
  <c r="BG200" i="11"/>
  <c r="BF200" i="11"/>
  <c r="BP199" i="11"/>
  <c r="BJ199" i="11"/>
  <c r="BI199" i="11"/>
  <c r="BG199" i="11"/>
  <c r="BF199" i="11"/>
  <c r="BP198" i="11"/>
  <c r="BJ198" i="11"/>
  <c r="BI198" i="11"/>
  <c r="BG198" i="11"/>
  <c r="BF198" i="11"/>
  <c r="BP197" i="11"/>
  <c r="BJ197" i="11"/>
  <c r="BI197" i="11"/>
  <c r="BG197" i="11"/>
  <c r="BF197" i="11"/>
  <c r="BP196" i="11"/>
  <c r="BJ196" i="11"/>
  <c r="BI196" i="11"/>
  <c r="BG196" i="11"/>
  <c r="BF196" i="11"/>
  <c r="BP195" i="11"/>
  <c r="BJ195" i="11"/>
  <c r="BI195" i="11"/>
  <c r="BG195" i="11"/>
  <c r="BF195" i="11"/>
  <c r="BP194" i="11"/>
  <c r="BI194" i="11"/>
  <c r="BF194" i="11"/>
  <c r="BP193" i="11"/>
  <c r="BI193" i="11"/>
  <c r="BF193" i="11"/>
  <c r="BP192" i="11"/>
  <c r="BJ192" i="11"/>
  <c r="BI192" i="11"/>
  <c r="BG192" i="11"/>
  <c r="BF192" i="11"/>
  <c r="BP191" i="11"/>
  <c r="BJ191" i="11"/>
  <c r="BI191" i="11"/>
  <c r="BG191" i="11"/>
  <c r="BF191" i="11"/>
  <c r="BP190" i="11"/>
  <c r="BI190" i="11"/>
  <c r="BF190" i="11"/>
  <c r="BP189" i="11"/>
  <c r="BI189" i="11"/>
  <c r="BF189" i="11"/>
  <c r="BP188" i="11"/>
  <c r="BJ188" i="11"/>
  <c r="BI188" i="11"/>
  <c r="BG188" i="11"/>
  <c r="BF188" i="11"/>
  <c r="BP187" i="11"/>
  <c r="BJ187" i="11"/>
  <c r="BI187" i="11"/>
  <c r="BG187" i="11"/>
  <c r="BF187" i="11"/>
  <c r="BP186" i="11"/>
  <c r="BJ186" i="11"/>
  <c r="BI186" i="11"/>
  <c r="BG186" i="11"/>
  <c r="BF186" i="11"/>
  <c r="BP185" i="11"/>
  <c r="BJ185" i="11"/>
  <c r="BI185" i="11"/>
  <c r="BG185" i="11"/>
  <c r="BF185" i="11"/>
  <c r="BP184" i="11"/>
  <c r="BI184" i="11"/>
  <c r="BF184" i="11"/>
  <c r="BP183" i="11"/>
  <c r="BI183" i="11"/>
  <c r="BF183" i="11"/>
  <c r="BP182" i="11"/>
  <c r="BJ182" i="11"/>
  <c r="BI182" i="11"/>
  <c r="BG182" i="11"/>
  <c r="BF182" i="11"/>
  <c r="BP181" i="11"/>
  <c r="BJ181" i="11"/>
  <c r="BI181" i="11"/>
  <c r="BG181" i="11"/>
  <c r="BF181" i="11"/>
  <c r="BP180" i="11"/>
  <c r="BJ180" i="11"/>
  <c r="BI180" i="11"/>
  <c r="BG180" i="11"/>
  <c r="BF180" i="11"/>
  <c r="BP179" i="11"/>
  <c r="BJ179" i="11"/>
  <c r="BI179" i="11"/>
  <c r="BG179" i="11"/>
  <c r="BF179" i="11"/>
  <c r="BP178" i="11"/>
  <c r="BJ178" i="11"/>
  <c r="BI178" i="11"/>
  <c r="BG178" i="11"/>
  <c r="BF178" i="11"/>
  <c r="BP177" i="11"/>
  <c r="BJ177" i="11"/>
  <c r="BI177" i="11"/>
  <c r="BG177" i="11"/>
  <c r="BF177" i="11"/>
  <c r="BP176" i="11"/>
  <c r="BJ176" i="11"/>
  <c r="BI176" i="11"/>
  <c r="BG176" i="11"/>
  <c r="BF176" i="11"/>
  <c r="BP175" i="11"/>
  <c r="BI175" i="11"/>
  <c r="BF175" i="11"/>
  <c r="BP174" i="11"/>
  <c r="BI174" i="11"/>
  <c r="BF174" i="11"/>
  <c r="BP173" i="11"/>
  <c r="BJ173" i="11"/>
  <c r="BI173" i="11"/>
  <c r="BG173" i="11"/>
  <c r="BF173" i="11"/>
  <c r="BP172" i="11"/>
  <c r="BJ172" i="11"/>
  <c r="BI172" i="11"/>
  <c r="BG172" i="11"/>
  <c r="BF172" i="11"/>
  <c r="BP171" i="11"/>
  <c r="BJ171" i="11"/>
  <c r="BI171" i="11"/>
  <c r="BG171" i="11"/>
  <c r="BF171" i="11"/>
  <c r="BP170" i="11"/>
  <c r="BI170" i="11"/>
  <c r="BF170" i="11"/>
  <c r="BP169" i="11"/>
  <c r="BI169" i="11"/>
  <c r="BF169" i="11"/>
  <c r="BP168" i="11"/>
  <c r="BJ168" i="11"/>
  <c r="BI168" i="11"/>
  <c r="BG168" i="11"/>
  <c r="BF168" i="11"/>
  <c r="BP167" i="11"/>
  <c r="BJ167" i="11"/>
  <c r="BI167" i="11"/>
  <c r="BG167" i="11"/>
  <c r="BF167" i="11"/>
  <c r="BP166" i="11"/>
  <c r="BJ166" i="11"/>
  <c r="BI166" i="11"/>
  <c r="BG166" i="11"/>
  <c r="BF166" i="11"/>
  <c r="BP165" i="11"/>
  <c r="BJ165" i="11"/>
  <c r="BI165" i="11"/>
  <c r="BG165" i="11"/>
  <c r="BF165" i="11"/>
  <c r="BP164" i="11"/>
  <c r="BJ164" i="11"/>
  <c r="BI164" i="11"/>
  <c r="BG164" i="11"/>
  <c r="BF164" i="11"/>
  <c r="BP163" i="11"/>
  <c r="BJ163" i="11"/>
  <c r="BI163" i="11"/>
  <c r="BG163" i="11"/>
  <c r="BF163" i="11"/>
  <c r="BP162" i="11"/>
  <c r="BJ162" i="11"/>
  <c r="BI162" i="11"/>
  <c r="BG162" i="11"/>
  <c r="BF162" i="11"/>
  <c r="BP161" i="11"/>
  <c r="BJ161" i="11"/>
  <c r="BI161" i="11"/>
  <c r="BG161" i="11"/>
  <c r="BF161" i="11"/>
  <c r="BP160" i="11"/>
  <c r="BI160" i="11"/>
  <c r="BF160" i="11"/>
  <c r="BP159" i="11"/>
  <c r="BJ159" i="11"/>
  <c r="BI159" i="11"/>
  <c r="BG159" i="11"/>
  <c r="BF159" i="11"/>
  <c r="BP158" i="11"/>
  <c r="BJ158" i="11"/>
  <c r="BI158" i="11"/>
  <c r="BG158" i="11"/>
  <c r="BF158" i="11"/>
  <c r="BP157" i="11"/>
  <c r="BJ157" i="11"/>
  <c r="BI157" i="11"/>
  <c r="BG157" i="11"/>
  <c r="BF157" i="11"/>
  <c r="BP156" i="11"/>
  <c r="BJ156" i="11"/>
  <c r="BI156" i="11"/>
  <c r="BG156" i="11"/>
  <c r="BF156" i="11"/>
  <c r="BP155" i="11"/>
  <c r="BJ155" i="11"/>
  <c r="BI155" i="11"/>
  <c r="BG155" i="11"/>
  <c r="BF155" i="11"/>
  <c r="BP154" i="11"/>
  <c r="BJ154" i="11"/>
  <c r="BI154" i="11"/>
  <c r="BG154" i="11"/>
  <c r="BF154" i="11"/>
  <c r="BP153" i="11"/>
  <c r="BJ153" i="11"/>
  <c r="BI153" i="11"/>
  <c r="BG153" i="11"/>
  <c r="BF153" i="11"/>
  <c r="BP152" i="11"/>
  <c r="BJ152" i="11"/>
  <c r="BI152" i="11"/>
  <c r="BG152" i="11"/>
  <c r="BF152" i="11"/>
  <c r="BP151" i="11"/>
  <c r="BJ151" i="11"/>
  <c r="BI151" i="11"/>
  <c r="BG151" i="11"/>
  <c r="BF151" i="11"/>
  <c r="BP150" i="11"/>
  <c r="BJ150" i="11"/>
  <c r="BI150" i="11"/>
  <c r="BG150" i="11"/>
  <c r="BF150" i="11"/>
  <c r="BP149" i="11"/>
  <c r="BJ149" i="11"/>
  <c r="BI149" i="11"/>
  <c r="BG149" i="11"/>
  <c r="BF149" i="11"/>
  <c r="BP146" i="11"/>
  <c r="BJ146" i="11"/>
  <c r="BI146" i="11"/>
  <c r="BG146" i="11"/>
  <c r="BF146" i="11"/>
  <c r="BP145" i="11"/>
  <c r="BJ145" i="11"/>
  <c r="BI145" i="11"/>
  <c r="BG145" i="11"/>
  <c r="BF145" i="11"/>
  <c r="BP144" i="11"/>
  <c r="BJ144" i="11"/>
  <c r="BI144" i="11"/>
  <c r="BG144" i="11"/>
  <c r="BF144" i="11"/>
  <c r="BP143" i="11"/>
  <c r="BJ143" i="11"/>
  <c r="BI143" i="11"/>
  <c r="BG143" i="11"/>
  <c r="BF143" i="11"/>
  <c r="BP142" i="11"/>
  <c r="BJ142" i="11"/>
  <c r="BI142" i="11"/>
  <c r="BG142" i="11"/>
  <c r="BF142" i="11"/>
  <c r="BP141" i="11"/>
  <c r="BJ141" i="11"/>
  <c r="BI141" i="11"/>
  <c r="BG141" i="11"/>
  <c r="BF141" i="11"/>
  <c r="BP140" i="11"/>
  <c r="BJ140" i="11"/>
  <c r="BI140" i="11"/>
  <c r="BG140" i="11"/>
  <c r="BF140" i="11"/>
  <c r="BP139" i="11"/>
  <c r="BJ139" i="11"/>
  <c r="BI139" i="11"/>
  <c r="BG139" i="11"/>
  <c r="BF139" i="11"/>
  <c r="BP138" i="11"/>
  <c r="BJ138" i="11"/>
  <c r="BI138" i="11"/>
  <c r="BG138" i="11"/>
  <c r="BF138" i="11"/>
  <c r="BP137" i="11"/>
  <c r="BJ137" i="11"/>
  <c r="BI137" i="11"/>
  <c r="BG137" i="11"/>
  <c r="BF137" i="11"/>
  <c r="BP136" i="11"/>
  <c r="BI136" i="11"/>
  <c r="BF136" i="11"/>
  <c r="BP135" i="11"/>
  <c r="BJ135" i="11"/>
  <c r="BI135" i="11"/>
  <c r="BG135" i="11"/>
  <c r="BF135" i="11"/>
  <c r="BP134" i="11"/>
  <c r="BJ134" i="11"/>
  <c r="BI134" i="11"/>
  <c r="BG134" i="11"/>
  <c r="BF134" i="11"/>
  <c r="BP133" i="11"/>
  <c r="BJ133" i="11"/>
  <c r="BI133" i="11"/>
  <c r="BG133" i="11"/>
  <c r="BF133" i="11"/>
  <c r="BP132" i="11"/>
  <c r="BJ132" i="11"/>
  <c r="BI132" i="11"/>
  <c r="BG132" i="11"/>
  <c r="BF132" i="11"/>
  <c r="BP131" i="11"/>
  <c r="BJ131" i="11"/>
  <c r="BI131" i="11"/>
  <c r="BG131" i="11"/>
  <c r="BF131" i="11"/>
  <c r="BP130" i="11"/>
  <c r="BJ130" i="11"/>
  <c r="BI130" i="11"/>
  <c r="BG130" i="11"/>
  <c r="BF130" i="11"/>
  <c r="BP129" i="11"/>
  <c r="BI129" i="11"/>
  <c r="BF129" i="11"/>
  <c r="BP128" i="11"/>
  <c r="BI128" i="11"/>
  <c r="BF128" i="11"/>
  <c r="BP127" i="11"/>
  <c r="BJ127" i="11"/>
  <c r="BI127" i="11"/>
  <c r="BG127" i="11"/>
  <c r="BF127" i="11"/>
  <c r="BP126" i="11"/>
  <c r="BJ126" i="11"/>
  <c r="BI126" i="11"/>
  <c r="BG126" i="11"/>
  <c r="BF126" i="11"/>
  <c r="BP125" i="11"/>
  <c r="BJ125" i="11"/>
  <c r="BI125" i="11"/>
  <c r="BG125" i="11"/>
  <c r="BF125" i="11"/>
  <c r="BP124" i="11"/>
  <c r="BO124" i="11"/>
  <c r="BK124" i="11"/>
  <c r="BJ124" i="11"/>
  <c r="BI124" i="11"/>
  <c r="BH124" i="11"/>
  <c r="BG124" i="11"/>
  <c r="BF124" i="11"/>
  <c r="BP123" i="11"/>
  <c r="BJ123" i="11"/>
  <c r="BI123" i="11"/>
  <c r="BG123" i="11"/>
  <c r="BF123" i="11"/>
  <c r="BP122" i="11"/>
  <c r="BI122" i="11"/>
  <c r="BF122" i="11"/>
  <c r="BP121" i="11"/>
  <c r="BI121" i="11"/>
  <c r="BF121" i="11"/>
  <c r="BP120" i="11"/>
  <c r="BI120" i="11"/>
  <c r="BF120" i="11"/>
  <c r="BP119" i="11"/>
  <c r="BJ119" i="11"/>
  <c r="BI119" i="11"/>
  <c r="BG119" i="11"/>
  <c r="BF119" i="11"/>
  <c r="BP118" i="11"/>
  <c r="BJ118" i="11"/>
  <c r="BI118" i="11"/>
  <c r="BG118" i="11"/>
  <c r="BF118" i="11"/>
  <c r="BP117" i="11"/>
  <c r="BI117" i="11"/>
  <c r="BF117" i="11"/>
  <c r="BP116" i="11"/>
  <c r="BI116" i="11"/>
  <c r="BF116" i="11"/>
  <c r="BP115" i="11"/>
  <c r="BI115" i="11"/>
  <c r="BF115" i="11"/>
  <c r="BP114" i="11"/>
  <c r="BI114" i="11"/>
  <c r="BF114" i="11"/>
  <c r="BP113" i="11"/>
  <c r="BI113" i="11"/>
  <c r="BF113" i="11"/>
  <c r="BP112" i="11"/>
  <c r="BJ112" i="11"/>
  <c r="BI112" i="11"/>
  <c r="BG112" i="11"/>
  <c r="BF112" i="11"/>
  <c r="BP111" i="11"/>
  <c r="BI111" i="11"/>
  <c r="BF111" i="11"/>
  <c r="BP110" i="11"/>
  <c r="BI110" i="11"/>
  <c r="BF110" i="11"/>
  <c r="BP109" i="11"/>
  <c r="BJ109" i="11"/>
  <c r="BI109" i="11"/>
  <c r="BG109" i="11"/>
  <c r="BF109" i="11"/>
  <c r="BP108" i="11"/>
  <c r="BJ108" i="11"/>
  <c r="BI108" i="11"/>
  <c r="BG108" i="11"/>
  <c r="BF108" i="11"/>
  <c r="BP107" i="11"/>
  <c r="BJ107" i="11"/>
  <c r="BI107" i="11"/>
  <c r="BG107" i="11"/>
  <c r="BF107" i="11"/>
  <c r="BP106" i="11"/>
  <c r="BI106" i="11"/>
  <c r="BF106" i="11"/>
  <c r="BP105" i="11"/>
  <c r="BI105" i="11"/>
  <c r="BF105" i="11"/>
  <c r="BP104" i="11"/>
  <c r="BJ104" i="11"/>
  <c r="BI104" i="11"/>
  <c r="BG104" i="11"/>
  <c r="BF104" i="11"/>
  <c r="BP103" i="11"/>
  <c r="BJ103" i="11"/>
  <c r="BI103" i="11"/>
  <c r="BG103" i="11"/>
  <c r="BF103" i="11"/>
  <c r="BP102" i="11"/>
  <c r="BJ102" i="11"/>
  <c r="BI102" i="11"/>
  <c r="BG102" i="11"/>
  <c r="BF102" i="11"/>
  <c r="BP101" i="11"/>
  <c r="BJ101" i="11"/>
  <c r="BI101" i="11"/>
  <c r="BG101" i="11"/>
  <c r="BF101" i="11"/>
  <c r="BP100" i="11"/>
  <c r="BJ100" i="11"/>
  <c r="BI100" i="11"/>
  <c r="BG100" i="11"/>
  <c r="BF100" i="11"/>
  <c r="BP99" i="11"/>
  <c r="BJ99" i="11"/>
  <c r="BI99" i="11"/>
  <c r="BG99" i="11"/>
  <c r="BF99" i="11"/>
  <c r="BP98" i="11"/>
  <c r="BJ98" i="11"/>
  <c r="BI98" i="11"/>
  <c r="BG98" i="11"/>
  <c r="BF98" i="11"/>
  <c r="BP97" i="11"/>
  <c r="BJ97" i="11"/>
  <c r="BI97" i="11"/>
  <c r="BG97" i="11"/>
  <c r="BF97" i="11"/>
  <c r="BP96" i="11"/>
  <c r="BI96" i="11"/>
  <c r="BF96" i="11"/>
  <c r="BP95" i="11"/>
  <c r="BI95" i="11"/>
  <c r="BF95" i="11"/>
  <c r="BP94" i="11"/>
  <c r="BI94" i="11"/>
  <c r="BF94" i="11"/>
  <c r="BP93" i="11"/>
  <c r="BI93" i="11"/>
  <c r="BF93" i="11"/>
  <c r="BP92" i="11"/>
  <c r="BI92" i="11"/>
  <c r="BF92" i="11"/>
  <c r="BP91" i="11"/>
  <c r="BJ91" i="11"/>
  <c r="BI91" i="11"/>
  <c r="BG91" i="11"/>
  <c r="BF91" i="11"/>
  <c r="BP90" i="11"/>
  <c r="BJ90" i="11"/>
  <c r="BI90" i="11"/>
  <c r="BG90" i="11"/>
  <c r="BF90" i="11"/>
  <c r="BP89" i="11"/>
  <c r="BJ89" i="11"/>
  <c r="BI89" i="11"/>
  <c r="BG89" i="11"/>
  <c r="BF89" i="11"/>
  <c r="BP88" i="11"/>
  <c r="BJ88" i="11"/>
  <c r="BI88" i="11"/>
  <c r="BG88" i="11"/>
  <c r="BF88" i="11"/>
  <c r="BP87" i="11"/>
  <c r="BJ87" i="11"/>
  <c r="BI87" i="11"/>
  <c r="BG87" i="11"/>
  <c r="BF87" i="11"/>
  <c r="BP86" i="11"/>
  <c r="BJ86" i="11"/>
  <c r="BI86" i="11"/>
  <c r="BG86" i="11"/>
  <c r="BF86" i="11"/>
  <c r="BP85" i="11"/>
  <c r="BJ85" i="11"/>
  <c r="BI85" i="11"/>
  <c r="BG85" i="11"/>
  <c r="BF85" i="11"/>
  <c r="BP84" i="11"/>
  <c r="BJ84" i="11"/>
  <c r="BI84" i="11"/>
  <c r="BG84" i="11"/>
  <c r="BF84" i="11"/>
  <c r="BP83" i="11"/>
  <c r="BJ83" i="11"/>
  <c r="BI83" i="11"/>
  <c r="BG83" i="11"/>
  <c r="BF83" i="11"/>
  <c r="BP82" i="11"/>
  <c r="BJ82" i="11"/>
  <c r="BI82" i="11"/>
  <c r="BG82" i="11"/>
  <c r="BF82" i="11"/>
  <c r="BP81" i="11"/>
  <c r="BI81" i="11"/>
  <c r="BF81" i="11"/>
  <c r="BP80" i="11"/>
  <c r="BI80" i="11"/>
  <c r="BF80" i="11"/>
  <c r="BP79" i="11"/>
  <c r="BI79" i="11"/>
  <c r="BF79" i="11"/>
  <c r="BP78" i="11"/>
  <c r="BI78" i="11"/>
  <c r="BF78" i="11"/>
  <c r="BP77" i="11"/>
  <c r="BJ77" i="11"/>
  <c r="BI77" i="11"/>
  <c r="BG77" i="11"/>
  <c r="BF77" i="11"/>
  <c r="BP76" i="11"/>
  <c r="BI76" i="11"/>
  <c r="BF76" i="11"/>
  <c r="BP75" i="11"/>
  <c r="BJ75" i="11"/>
  <c r="BI75" i="11"/>
  <c r="BG75" i="11"/>
  <c r="BF75" i="11"/>
  <c r="BP74" i="11"/>
  <c r="BI74" i="11"/>
  <c r="BF74" i="11"/>
  <c r="BP73" i="11"/>
  <c r="BI73" i="11"/>
  <c r="BF73" i="11"/>
  <c r="BP72" i="11"/>
  <c r="BI72" i="11"/>
  <c r="BF72" i="11"/>
  <c r="BP71" i="11"/>
  <c r="BJ71" i="11"/>
  <c r="BI71" i="11"/>
  <c r="BG71" i="11"/>
  <c r="BF71" i="11"/>
  <c r="BP70" i="11"/>
  <c r="BJ70" i="11"/>
  <c r="BI70" i="11"/>
  <c r="BG70" i="11"/>
  <c r="BF70" i="11"/>
  <c r="BP69" i="11"/>
  <c r="BJ69" i="11"/>
  <c r="BI69" i="11"/>
  <c r="BG69" i="11"/>
  <c r="BF69" i="11"/>
  <c r="BP68" i="11"/>
  <c r="BJ68" i="11"/>
  <c r="BI68" i="11"/>
  <c r="BG68" i="11"/>
  <c r="BF68" i="11"/>
  <c r="BP67" i="11"/>
  <c r="BJ67" i="11"/>
  <c r="BI67" i="11"/>
  <c r="BG67" i="11"/>
  <c r="BF67" i="11"/>
  <c r="BP66" i="11"/>
  <c r="BJ66" i="11"/>
  <c r="BI66" i="11"/>
  <c r="BG66" i="11"/>
  <c r="BF66" i="11"/>
  <c r="BP65" i="11"/>
  <c r="BJ65" i="11"/>
  <c r="BI65" i="11"/>
  <c r="BG65" i="11"/>
  <c r="BF65" i="11"/>
  <c r="BP64" i="11"/>
  <c r="BI64" i="11"/>
  <c r="BF64" i="11"/>
  <c r="BP63" i="11"/>
  <c r="BI63" i="11"/>
  <c r="BF63" i="11"/>
  <c r="BP62" i="11"/>
  <c r="BI62" i="11"/>
  <c r="BF62" i="11"/>
  <c r="BP61" i="11"/>
  <c r="BI61" i="11"/>
  <c r="BF61" i="11"/>
  <c r="BP60" i="11"/>
  <c r="BI60" i="11"/>
  <c r="BF60" i="11"/>
  <c r="BP59" i="11"/>
  <c r="BJ59" i="11"/>
  <c r="BI59" i="11"/>
  <c r="BG59" i="11"/>
  <c r="BF59" i="11"/>
  <c r="BP58" i="11"/>
  <c r="BI58" i="11"/>
  <c r="BF58" i="11"/>
  <c r="BP57" i="11"/>
  <c r="BI57" i="11"/>
  <c r="BF57" i="11"/>
  <c r="BP56" i="11"/>
  <c r="BI56" i="11"/>
  <c r="BF56" i="11"/>
  <c r="BP55" i="11"/>
  <c r="BI55" i="11"/>
  <c r="BF55" i="11"/>
  <c r="BP54" i="11"/>
  <c r="BI54" i="11"/>
  <c r="BF54" i="11"/>
  <c r="BP53" i="11"/>
  <c r="BI53" i="11"/>
  <c r="BF53" i="11"/>
  <c r="BP52" i="11"/>
  <c r="BI52" i="11"/>
  <c r="BF52" i="11"/>
  <c r="BP51" i="11"/>
  <c r="BJ51" i="11"/>
  <c r="BI51" i="11"/>
  <c r="BG51" i="11"/>
  <c r="BF51" i="11"/>
  <c r="BP50" i="11"/>
  <c r="BJ50" i="11"/>
  <c r="BI50" i="11"/>
  <c r="BG50" i="11"/>
  <c r="BF50" i="11"/>
  <c r="BP49" i="11"/>
  <c r="BJ49" i="11"/>
  <c r="BI49" i="11"/>
  <c r="BG49" i="11"/>
  <c r="BF49" i="11"/>
  <c r="BP48" i="11"/>
  <c r="BJ48" i="11"/>
  <c r="BI48" i="11"/>
  <c r="BG48" i="11"/>
  <c r="BF48" i="11"/>
  <c r="BP47" i="11"/>
  <c r="BJ47" i="11"/>
  <c r="BI47" i="11"/>
  <c r="BG47" i="11"/>
  <c r="BF47" i="11"/>
  <c r="BP46" i="11"/>
  <c r="BJ46" i="11"/>
  <c r="BI46" i="11"/>
  <c r="BG46" i="11"/>
  <c r="BF46" i="11"/>
  <c r="BP45" i="11"/>
  <c r="BJ45" i="11"/>
  <c r="BI45" i="11"/>
  <c r="BG45" i="11"/>
  <c r="BF45" i="11"/>
  <c r="BP44" i="11"/>
  <c r="BI44" i="11"/>
  <c r="BF44" i="11"/>
  <c r="BP43" i="11"/>
  <c r="BI43" i="11"/>
  <c r="BF43" i="11"/>
  <c r="BP42" i="11"/>
  <c r="BI42" i="11"/>
  <c r="BF42" i="11"/>
  <c r="BP41" i="11"/>
  <c r="BI41" i="11"/>
  <c r="BF41" i="11"/>
  <c r="BP40" i="11"/>
  <c r="BI40" i="11"/>
  <c r="BF40" i="11"/>
  <c r="BP39" i="11"/>
  <c r="BI39" i="11"/>
  <c r="BF39" i="11"/>
  <c r="BP38" i="11"/>
  <c r="BI38" i="11"/>
  <c r="BF38" i="11"/>
  <c r="BP37" i="11"/>
  <c r="BI37" i="11"/>
  <c r="BF37" i="11"/>
  <c r="BP36" i="11"/>
  <c r="BI36" i="11"/>
  <c r="BF36" i="11"/>
  <c r="BP35" i="11"/>
  <c r="BI35" i="11"/>
  <c r="BF35" i="11"/>
  <c r="BP34" i="11"/>
  <c r="BJ34" i="11"/>
  <c r="BI34" i="11"/>
  <c r="BG34" i="11"/>
  <c r="BF34" i="11"/>
  <c r="BP33" i="11"/>
  <c r="BJ33" i="11"/>
  <c r="BI33" i="11"/>
  <c r="BG33" i="11"/>
  <c r="BF33" i="11"/>
  <c r="BP32" i="11"/>
  <c r="BJ32" i="11"/>
  <c r="BI32" i="11"/>
  <c r="BG32" i="11"/>
  <c r="BF32" i="11"/>
  <c r="BP31" i="11"/>
  <c r="BI31" i="11"/>
  <c r="BF31" i="11"/>
  <c r="BP30" i="11"/>
  <c r="BJ30" i="11"/>
  <c r="BI30" i="11"/>
  <c r="BG30" i="11"/>
  <c r="BF30" i="11"/>
  <c r="BP29" i="11"/>
  <c r="BJ29" i="11"/>
  <c r="BI29" i="11"/>
  <c r="BG29" i="11"/>
  <c r="BF29" i="11"/>
  <c r="BP28" i="11"/>
  <c r="BJ28" i="11"/>
  <c r="BI28" i="11"/>
  <c r="BG28" i="11"/>
  <c r="BF28" i="11"/>
  <c r="BP27" i="11"/>
  <c r="BJ27" i="11"/>
  <c r="BI27" i="11"/>
  <c r="BG27" i="11"/>
  <c r="BF27" i="11"/>
  <c r="BP26" i="11"/>
  <c r="BJ26" i="11"/>
  <c r="BI26" i="11"/>
  <c r="BG26" i="11"/>
  <c r="BF26" i="11"/>
  <c r="BP25" i="11"/>
  <c r="BJ25" i="11"/>
  <c r="BI25" i="11"/>
  <c r="BG25" i="11"/>
  <c r="BF25" i="11"/>
  <c r="BP24" i="11"/>
  <c r="BJ24" i="11"/>
  <c r="BI24" i="11"/>
  <c r="BG24" i="11"/>
  <c r="BF24" i="11"/>
  <c r="BP23" i="11"/>
  <c r="BJ23" i="11"/>
  <c r="BI23" i="11"/>
  <c r="BG23" i="11"/>
  <c r="BF23" i="11"/>
  <c r="BP22" i="11"/>
  <c r="BJ22" i="11"/>
  <c r="BI22" i="11"/>
  <c r="BG22" i="11"/>
  <c r="BF22" i="11"/>
  <c r="BP21" i="11"/>
  <c r="BJ21" i="11"/>
  <c r="BI21" i="11"/>
  <c r="BG21" i="11"/>
  <c r="BF21" i="11"/>
  <c r="BP20" i="11"/>
  <c r="BJ20" i="11"/>
  <c r="BI20" i="11"/>
  <c r="BG20" i="11"/>
  <c r="BF20" i="11"/>
  <c r="BP19" i="11"/>
  <c r="BJ19" i="11"/>
  <c r="BI19" i="11"/>
  <c r="BG19" i="11"/>
  <c r="BF19" i="11"/>
  <c r="BP18" i="11"/>
  <c r="BI18" i="11"/>
  <c r="BF18" i="11"/>
  <c r="BP17" i="11"/>
  <c r="BI17" i="11"/>
  <c r="BF17" i="11"/>
  <c r="BP16" i="11"/>
  <c r="BJ16" i="11"/>
  <c r="BI16" i="11"/>
  <c r="BG16" i="11"/>
  <c r="BF16" i="11"/>
  <c r="BP15" i="11"/>
  <c r="BJ15" i="11"/>
  <c r="BI15" i="11"/>
  <c r="BG15" i="11"/>
  <c r="BF15" i="11"/>
  <c r="BP14" i="11"/>
  <c r="BJ14" i="11"/>
  <c r="BI14" i="11"/>
  <c r="BG14" i="11"/>
  <c r="BF14" i="11"/>
  <c r="BP3" i="11"/>
  <c r="BO3" i="11"/>
  <c r="BK3" i="11"/>
  <c r="BJ3" i="11"/>
  <c r="BI3" i="11"/>
  <c r="BH3" i="11"/>
  <c r="BG3" i="11"/>
  <c r="BF3" i="11"/>
  <c r="BP2" i="11"/>
  <c r="BO2" i="11"/>
  <c r="BK2" i="11"/>
  <c r="BJ2" i="11"/>
  <c r="BI2" i="11"/>
  <c r="BH2" i="11"/>
  <c r="BG2" i="11"/>
  <c r="BF2" i="11"/>
  <c r="BC2" i="11"/>
  <c r="BB2" i="11"/>
  <c r="BA2" i="11"/>
  <c r="H6" i="8"/>
  <c r="J16" i="2" l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G3" i="8"/>
  <c r="H4" i="8"/>
  <c r="H5" i="8"/>
  <c r="H7" i="8"/>
  <c r="H8" i="8"/>
  <c r="H3" i="8"/>
  <c r="M3" i="8"/>
  <c r="M2" i="8"/>
  <c r="D20" i="9"/>
  <c r="B20" i="9"/>
  <c r="H5" i="2" l="1"/>
  <c r="A6" i="10"/>
  <c r="A5" i="10"/>
  <c r="A4" i="10"/>
  <c r="A3" i="10"/>
  <c r="F102" i="8"/>
  <c r="G102" i="8" s="1"/>
  <c r="F101" i="8"/>
  <c r="G101" i="8" s="1"/>
  <c r="F100" i="8"/>
  <c r="G100" i="8" s="1"/>
  <c r="F99" i="8"/>
  <c r="G99" i="8" s="1"/>
  <c r="F98" i="8"/>
  <c r="G98" i="8" s="1"/>
  <c r="F97" i="8"/>
  <c r="G97" i="8" s="1"/>
  <c r="F96" i="8"/>
  <c r="G96" i="8" s="1"/>
  <c r="F95" i="8"/>
  <c r="G95" i="8" s="1"/>
  <c r="F94" i="8"/>
  <c r="G94" i="8" s="1"/>
  <c r="G93" i="8"/>
  <c r="F93" i="8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G86" i="8" s="1"/>
  <c r="G85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G77" i="8"/>
  <c r="F77" i="8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G70" i="8" s="1"/>
  <c r="G69" i="8"/>
  <c r="F69" i="8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G61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G53" i="8"/>
  <c r="F53" i="8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G45" i="8"/>
  <c r="F45" i="8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G37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G29" i="8"/>
  <c r="F29" i="8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G21" i="8"/>
  <c r="F21" i="8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G13" i="8"/>
  <c r="F13" i="8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B49" i="5"/>
  <c r="B43" i="5" s="1"/>
  <c r="B48" i="5"/>
  <c r="C45" i="5"/>
  <c r="G45" i="5" s="1"/>
  <c r="F45" i="5" s="1"/>
  <c r="C44" i="5"/>
  <c r="G44" i="5" s="1"/>
  <c r="F44" i="5" s="1"/>
  <c r="A41" i="5"/>
  <c r="B39" i="5"/>
  <c r="B38" i="5"/>
  <c r="C35" i="5" s="1"/>
  <c r="G35" i="5" s="1"/>
  <c r="F35" i="5" s="1"/>
  <c r="C34" i="5"/>
  <c r="G34" i="5" s="1"/>
  <c r="F34" i="5" s="1"/>
  <c r="B33" i="5"/>
  <c r="B36" i="5" s="1"/>
  <c r="C36" i="5" s="1"/>
  <c r="G36" i="5" s="1"/>
  <c r="F36" i="5" s="1"/>
  <c r="A31" i="5"/>
  <c r="B29" i="5"/>
  <c r="B23" i="5" s="1"/>
  <c r="B28" i="5"/>
  <c r="C24" i="5" s="1"/>
  <c r="G24" i="5" s="1"/>
  <c r="F24" i="5" s="1"/>
  <c r="G25" i="5"/>
  <c r="F25" i="5" s="1"/>
  <c r="C25" i="5"/>
  <c r="A21" i="5"/>
  <c r="B19" i="5"/>
  <c r="B13" i="5" s="1"/>
  <c r="B18" i="5"/>
  <c r="C14" i="5" s="1"/>
  <c r="G14" i="5" s="1"/>
  <c r="F14" i="5" s="1"/>
  <c r="A11" i="5"/>
  <c r="K9" i="5"/>
  <c r="G9" i="5"/>
  <c r="I9" i="5" s="1"/>
  <c r="E9" i="5"/>
  <c r="K8" i="5"/>
  <c r="G8" i="5"/>
  <c r="I8" i="5" s="1"/>
  <c r="J8" i="5" s="1"/>
  <c r="E8" i="5"/>
  <c r="K7" i="5"/>
  <c r="I7" i="5"/>
  <c r="J7" i="5" s="1"/>
  <c r="G7" i="5"/>
  <c r="E7" i="5"/>
  <c r="K6" i="5"/>
  <c r="G6" i="5"/>
  <c r="I6" i="5" s="1"/>
  <c r="J6" i="5" s="1"/>
  <c r="E6" i="5"/>
  <c r="L101" i="2"/>
  <c r="H101" i="2"/>
  <c r="I101" i="2" s="1"/>
  <c r="B101" i="2"/>
  <c r="L100" i="2"/>
  <c r="H100" i="2"/>
  <c r="I100" i="2" s="1"/>
  <c r="B100" i="2"/>
  <c r="L99" i="2"/>
  <c r="H99" i="2"/>
  <c r="I99" i="2" s="1"/>
  <c r="B99" i="2"/>
  <c r="L98" i="2"/>
  <c r="H98" i="2"/>
  <c r="I98" i="2" s="1"/>
  <c r="B98" i="2"/>
  <c r="L97" i="2"/>
  <c r="H97" i="2"/>
  <c r="I97" i="2" s="1"/>
  <c r="B97" i="2"/>
  <c r="L96" i="2"/>
  <c r="H96" i="2"/>
  <c r="I96" i="2" s="1"/>
  <c r="B96" i="2"/>
  <c r="L95" i="2"/>
  <c r="H95" i="2"/>
  <c r="I95" i="2" s="1"/>
  <c r="B95" i="2"/>
  <c r="L94" i="2"/>
  <c r="H94" i="2"/>
  <c r="I94" i="2" s="1"/>
  <c r="B94" i="2"/>
  <c r="L93" i="2"/>
  <c r="H93" i="2"/>
  <c r="I93" i="2" s="1"/>
  <c r="B93" i="2"/>
  <c r="L92" i="2"/>
  <c r="H92" i="2"/>
  <c r="I92" i="2" s="1"/>
  <c r="B92" i="2"/>
  <c r="L91" i="2"/>
  <c r="H91" i="2"/>
  <c r="I91" i="2" s="1"/>
  <c r="B91" i="2"/>
  <c r="L90" i="2"/>
  <c r="H90" i="2"/>
  <c r="I90" i="2" s="1"/>
  <c r="B90" i="2"/>
  <c r="L89" i="2"/>
  <c r="H89" i="2"/>
  <c r="I89" i="2" s="1"/>
  <c r="B89" i="2"/>
  <c r="L88" i="2"/>
  <c r="H88" i="2"/>
  <c r="I88" i="2" s="1"/>
  <c r="B88" i="2"/>
  <c r="L87" i="2"/>
  <c r="H87" i="2"/>
  <c r="I87" i="2" s="1"/>
  <c r="B87" i="2"/>
  <c r="L86" i="2"/>
  <c r="H86" i="2"/>
  <c r="I86" i="2" s="1"/>
  <c r="B86" i="2"/>
  <c r="L85" i="2"/>
  <c r="H85" i="2"/>
  <c r="I85" i="2" s="1"/>
  <c r="B85" i="2"/>
  <c r="L84" i="2"/>
  <c r="H84" i="2"/>
  <c r="I84" i="2" s="1"/>
  <c r="B84" i="2"/>
  <c r="L83" i="2"/>
  <c r="H83" i="2"/>
  <c r="I83" i="2" s="1"/>
  <c r="B83" i="2"/>
  <c r="L82" i="2"/>
  <c r="H82" i="2"/>
  <c r="I82" i="2" s="1"/>
  <c r="B82" i="2"/>
  <c r="L81" i="2"/>
  <c r="H81" i="2"/>
  <c r="I81" i="2" s="1"/>
  <c r="B81" i="2"/>
  <c r="L80" i="2"/>
  <c r="H80" i="2"/>
  <c r="I80" i="2" s="1"/>
  <c r="B80" i="2"/>
  <c r="L79" i="2"/>
  <c r="H79" i="2"/>
  <c r="I79" i="2" s="1"/>
  <c r="B79" i="2"/>
  <c r="L78" i="2"/>
  <c r="H78" i="2"/>
  <c r="I78" i="2" s="1"/>
  <c r="B78" i="2"/>
  <c r="L77" i="2"/>
  <c r="H77" i="2"/>
  <c r="I77" i="2" s="1"/>
  <c r="B77" i="2"/>
  <c r="L76" i="2"/>
  <c r="H76" i="2"/>
  <c r="I76" i="2" s="1"/>
  <c r="B76" i="2"/>
  <c r="L75" i="2"/>
  <c r="H75" i="2"/>
  <c r="I75" i="2" s="1"/>
  <c r="B75" i="2"/>
  <c r="L74" i="2"/>
  <c r="H74" i="2"/>
  <c r="I74" i="2" s="1"/>
  <c r="B74" i="2"/>
  <c r="L73" i="2"/>
  <c r="H73" i="2"/>
  <c r="I73" i="2" s="1"/>
  <c r="B73" i="2"/>
  <c r="L72" i="2"/>
  <c r="H72" i="2"/>
  <c r="I72" i="2" s="1"/>
  <c r="B72" i="2"/>
  <c r="L71" i="2"/>
  <c r="H71" i="2"/>
  <c r="I71" i="2" s="1"/>
  <c r="B71" i="2"/>
  <c r="L70" i="2"/>
  <c r="H70" i="2"/>
  <c r="I70" i="2" s="1"/>
  <c r="B70" i="2"/>
  <c r="L69" i="2"/>
  <c r="H69" i="2"/>
  <c r="I69" i="2" s="1"/>
  <c r="B69" i="2"/>
  <c r="L68" i="2"/>
  <c r="H68" i="2"/>
  <c r="I68" i="2" s="1"/>
  <c r="B68" i="2"/>
  <c r="L67" i="2"/>
  <c r="H67" i="2"/>
  <c r="I67" i="2" s="1"/>
  <c r="B67" i="2"/>
  <c r="L66" i="2"/>
  <c r="H66" i="2"/>
  <c r="I66" i="2" s="1"/>
  <c r="B66" i="2"/>
  <c r="L65" i="2"/>
  <c r="H65" i="2"/>
  <c r="I65" i="2" s="1"/>
  <c r="B65" i="2"/>
  <c r="L64" i="2"/>
  <c r="H64" i="2"/>
  <c r="I64" i="2" s="1"/>
  <c r="B64" i="2"/>
  <c r="L63" i="2"/>
  <c r="H63" i="2"/>
  <c r="I63" i="2" s="1"/>
  <c r="B63" i="2"/>
  <c r="L62" i="2"/>
  <c r="H62" i="2"/>
  <c r="I62" i="2" s="1"/>
  <c r="B62" i="2"/>
  <c r="L61" i="2"/>
  <c r="H61" i="2"/>
  <c r="I61" i="2" s="1"/>
  <c r="B61" i="2"/>
  <c r="L60" i="2"/>
  <c r="H60" i="2"/>
  <c r="I60" i="2" s="1"/>
  <c r="B60" i="2"/>
  <c r="L59" i="2"/>
  <c r="H59" i="2"/>
  <c r="I59" i="2" s="1"/>
  <c r="B59" i="2"/>
  <c r="L58" i="2"/>
  <c r="H58" i="2"/>
  <c r="I58" i="2" s="1"/>
  <c r="B58" i="2"/>
  <c r="L57" i="2"/>
  <c r="H57" i="2"/>
  <c r="I57" i="2" s="1"/>
  <c r="B57" i="2"/>
  <c r="L56" i="2"/>
  <c r="H56" i="2"/>
  <c r="I56" i="2" s="1"/>
  <c r="B56" i="2"/>
  <c r="L55" i="2"/>
  <c r="H55" i="2"/>
  <c r="I55" i="2" s="1"/>
  <c r="B55" i="2"/>
  <c r="L54" i="2"/>
  <c r="H54" i="2"/>
  <c r="I54" i="2" s="1"/>
  <c r="B54" i="2"/>
  <c r="L53" i="2"/>
  <c r="H53" i="2"/>
  <c r="I53" i="2" s="1"/>
  <c r="B53" i="2"/>
  <c r="L52" i="2"/>
  <c r="H52" i="2"/>
  <c r="I52" i="2" s="1"/>
  <c r="B52" i="2"/>
  <c r="L51" i="2"/>
  <c r="H51" i="2"/>
  <c r="I51" i="2" s="1"/>
  <c r="B51" i="2"/>
  <c r="L50" i="2"/>
  <c r="H50" i="2"/>
  <c r="I50" i="2" s="1"/>
  <c r="B50" i="2"/>
  <c r="L49" i="2"/>
  <c r="H49" i="2"/>
  <c r="I49" i="2" s="1"/>
  <c r="B49" i="2"/>
  <c r="L48" i="2"/>
  <c r="H48" i="2"/>
  <c r="I48" i="2" s="1"/>
  <c r="B48" i="2"/>
  <c r="L47" i="2"/>
  <c r="H47" i="2"/>
  <c r="I47" i="2" s="1"/>
  <c r="B47" i="2"/>
  <c r="L46" i="2"/>
  <c r="H46" i="2"/>
  <c r="I46" i="2" s="1"/>
  <c r="B46" i="2"/>
  <c r="L45" i="2"/>
  <c r="H45" i="2"/>
  <c r="I45" i="2" s="1"/>
  <c r="B45" i="2"/>
  <c r="L44" i="2"/>
  <c r="H44" i="2"/>
  <c r="I44" i="2" s="1"/>
  <c r="B44" i="2"/>
  <c r="L43" i="2"/>
  <c r="H43" i="2"/>
  <c r="I43" i="2" s="1"/>
  <c r="B43" i="2"/>
  <c r="L42" i="2"/>
  <c r="H42" i="2"/>
  <c r="I42" i="2" s="1"/>
  <c r="B42" i="2"/>
  <c r="L41" i="2"/>
  <c r="H41" i="2"/>
  <c r="I41" i="2" s="1"/>
  <c r="B41" i="2"/>
  <c r="L40" i="2"/>
  <c r="H40" i="2"/>
  <c r="I40" i="2" s="1"/>
  <c r="B40" i="2"/>
  <c r="L39" i="2"/>
  <c r="H39" i="2"/>
  <c r="I39" i="2" s="1"/>
  <c r="B39" i="2"/>
  <c r="L38" i="2"/>
  <c r="H38" i="2"/>
  <c r="I38" i="2" s="1"/>
  <c r="B38" i="2"/>
  <c r="L37" i="2"/>
  <c r="H37" i="2"/>
  <c r="I37" i="2" s="1"/>
  <c r="B37" i="2"/>
  <c r="L36" i="2"/>
  <c r="H36" i="2"/>
  <c r="I36" i="2" s="1"/>
  <c r="B36" i="2"/>
  <c r="L35" i="2"/>
  <c r="H35" i="2"/>
  <c r="I35" i="2" s="1"/>
  <c r="B35" i="2"/>
  <c r="L34" i="2"/>
  <c r="H34" i="2"/>
  <c r="I34" i="2" s="1"/>
  <c r="B34" i="2"/>
  <c r="L33" i="2"/>
  <c r="H33" i="2"/>
  <c r="I33" i="2" s="1"/>
  <c r="B33" i="2"/>
  <c r="L32" i="2"/>
  <c r="H32" i="2"/>
  <c r="I32" i="2" s="1"/>
  <c r="B32" i="2"/>
  <c r="L31" i="2"/>
  <c r="H31" i="2"/>
  <c r="I31" i="2" s="1"/>
  <c r="B31" i="2"/>
  <c r="L30" i="2"/>
  <c r="H30" i="2"/>
  <c r="I30" i="2" s="1"/>
  <c r="B30" i="2"/>
  <c r="L29" i="2"/>
  <c r="H29" i="2"/>
  <c r="I29" i="2" s="1"/>
  <c r="B29" i="2"/>
  <c r="L28" i="2"/>
  <c r="H28" i="2"/>
  <c r="I28" i="2" s="1"/>
  <c r="B28" i="2"/>
  <c r="L27" i="2"/>
  <c r="H27" i="2"/>
  <c r="I27" i="2" s="1"/>
  <c r="B27" i="2"/>
  <c r="L26" i="2"/>
  <c r="H26" i="2"/>
  <c r="I26" i="2" s="1"/>
  <c r="B26" i="2"/>
  <c r="L25" i="2"/>
  <c r="H25" i="2"/>
  <c r="I25" i="2" s="1"/>
  <c r="B25" i="2"/>
  <c r="L24" i="2"/>
  <c r="H24" i="2"/>
  <c r="I24" i="2" s="1"/>
  <c r="B24" i="2"/>
  <c r="L23" i="2"/>
  <c r="H23" i="2"/>
  <c r="I23" i="2" s="1"/>
  <c r="B23" i="2"/>
  <c r="L22" i="2"/>
  <c r="H22" i="2"/>
  <c r="I22" i="2" s="1"/>
  <c r="B22" i="2"/>
  <c r="L21" i="2"/>
  <c r="H21" i="2"/>
  <c r="I21" i="2" s="1"/>
  <c r="B21" i="2"/>
  <c r="L20" i="2"/>
  <c r="H20" i="2"/>
  <c r="I20" i="2" s="1"/>
  <c r="B20" i="2"/>
  <c r="L19" i="2"/>
  <c r="H19" i="2"/>
  <c r="I19" i="2" s="1"/>
  <c r="B19" i="2"/>
  <c r="L18" i="2"/>
  <c r="H18" i="2"/>
  <c r="I18" i="2" s="1"/>
  <c r="B18" i="2"/>
  <c r="L17" i="2"/>
  <c r="H17" i="2"/>
  <c r="I17" i="2" s="1"/>
  <c r="B17" i="2"/>
  <c r="L16" i="2"/>
  <c r="H16" i="2"/>
  <c r="I16" i="2" s="1"/>
  <c r="B16" i="2"/>
  <c r="L15" i="2"/>
  <c r="H15" i="2"/>
  <c r="I15" i="2" s="1"/>
  <c r="B15" i="2"/>
  <c r="L14" i="2"/>
  <c r="H14" i="2"/>
  <c r="I14" i="2" s="1"/>
  <c r="B14" i="2"/>
  <c r="L13" i="2"/>
  <c r="H13" i="2"/>
  <c r="I13" i="2" s="1"/>
  <c r="B13" i="2"/>
  <c r="L12" i="2"/>
  <c r="H12" i="2"/>
  <c r="I12" i="2" s="1"/>
  <c r="B12" i="2"/>
  <c r="L11" i="2"/>
  <c r="H11" i="2"/>
  <c r="I11" i="2" s="1"/>
  <c r="B11" i="2"/>
  <c r="L10" i="2"/>
  <c r="H10" i="2"/>
  <c r="I10" i="2" s="1"/>
  <c r="B10" i="2"/>
  <c r="L9" i="2"/>
  <c r="H9" i="2"/>
  <c r="I9" i="2" s="1"/>
  <c r="B9" i="2"/>
  <c r="L8" i="2"/>
  <c r="H8" i="2"/>
  <c r="I8" i="2" s="1"/>
  <c r="B8" i="2"/>
  <c r="L7" i="2"/>
  <c r="H7" i="2"/>
  <c r="I7" i="2" s="1"/>
  <c r="B7" i="2"/>
  <c r="L6" i="2"/>
  <c r="H6" i="2"/>
  <c r="I6" i="2" s="1"/>
  <c r="B6" i="2"/>
  <c r="L5" i="2"/>
  <c r="I5" i="2"/>
  <c r="B5" i="2"/>
  <c r="B26" i="5" l="1"/>
  <c r="C26" i="5" s="1"/>
  <c r="G26" i="5" s="1"/>
  <c r="F26" i="5" s="1"/>
  <c r="C23" i="5"/>
  <c r="G23" i="5" s="1"/>
  <c r="F23" i="5" s="1"/>
  <c r="B46" i="5"/>
  <c r="C46" i="5" s="1"/>
  <c r="G46" i="5" s="1"/>
  <c r="F46" i="5" s="1"/>
  <c r="C43" i="5"/>
  <c r="G43" i="5" s="1"/>
  <c r="F43" i="5" s="1"/>
  <c r="J9" i="5"/>
  <c r="C13" i="5"/>
  <c r="G13" i="5" s="1"/>
  <c r="F13" i="5" s="1"/>
  <c r="B16" i="5"/>
  <c r="C16" i="5" s="1"/>
  <c r="G16" i="5" s="1"/>
  <c r="F16" i="5" s="1"/>
  <c r="C15" i="5"/>
  <c r="G15" i="5" s="1"/>
  <c r="F15" i="5" s="1"/>
  <c r="C33" i="5"/>
  <c r="G33" i="5" s="1"/>
  <c r="F3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e.g. serum bottle or shake flask
	-Craig Woods</t>
        </r>
      </text>
    </comment>
    <comment ref="C7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Use this if you're growing multiple inoculum cultures
	-Craig Woods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>ratio of hydrogen to oxygen in litres
	-Craig Woods</t>
        </r>
      </text>
    </comment>
    <comment ref="D5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reactor volumes per day
	-Craig Woods</t>
        </r>
      </text>
    </comment>
    <comment ref="I6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error here
	-Craig Woods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for example if you extract some liquid from the reactor for PHB analysis or whatever
	-Craig Woods</t>
        </r>
      </text>
    </comment>
    <comment ref="F2" authorId="0" shapeId="0" xr:uid="{00000000-0006-0000-0600-000004000000}">
      <text>
        <r>
          <rPr>
            <sz val="10"/>
            <color rgb="FF000000"/>
            <rFont val="Arial"/>
            <family val="2"/>
            <scheme val="minor"/>
          </rPr>
          <t>What form will the sample take? i.e. 
Dry powder, supernatant, fermentation broth, or glycerol stock.
	-Craig Woods</t>
        </r>
      </text>
    </comment>
    <comment ref="J2" authorId="0" shapeId="0" xr:uid="{00000000-0006-0000-0600-000003000000}">
      <text>
        <r>
          <rPr>
            <sz val="10"/>
            <color rgb="FF000000"/>
            <rFont val="Arial"/>
            <family val="2"/>
            <scheme val="minor"/>
          </rPr>
          <t>Fill this in when it has been sent for analysis
	-Craig Woods</t>
        </r>
      </text>
    </comment>
    <comment ref="K2" authorId="0" shapeId="0" xr:uid="{00000000-0006-0000-0600-000002000000}">
      <text>
        <r>
          <rPr>
            <sz val="10"/>
            <color rgb="FF000000"/>
            <rFont val="Arial"/>
            <family val="2"/>
            <scheme val="minor"/>
          </rPr>
          <t>Was it freeze-dried or otherwise treated before sending for analysis?
	-Craig Woods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sz val="10"/>
            <color rgb="FF000000"/>
            <rFont val="Arial"/>
            <family val="2"/>
            <scheme val="minor"/>
          </rPr>
          <t>Set the reactor input to what it will be in each phase of the reactor. Get those values from the run plan tab.
	-Craig Woods</t>
        </r>
      </text>
    </comment>
  </commentList>
</comments>
</file>

<file path=xl/sharedStrings.xml><?xml version="1.0" encoding="utf-8"?>
<sst xmlns="http://schemas.openxmlformats.org/spreadsheetml/2006/main" count="1396" uniqueCount="282">
  <si>
    <t>Reactor Setup Checklist</t>
  </si>
  <si>
    <t>Solution Preparation</t>
  </si>
  <si>
    <t>SOP/WI</t>
  </si>
  <si>
    <t>Videos</t>
  </si>
  <si>
    <t>Done</t>
  </si>
  <si>
    <t>Initial</t>
  </si>
  <si>
    <t>Comments</t>
  </si>
  <si>
    <t>Prepare feed medium</t>
  </si>
  <si>
    <t>Recipes</t>
  </si>
  <si>
    <t>Prepare pH control solution</t>
  </si>
  <si>
    <r>
      <rPr>
        <u/>
        <sz val="10"/>
        <color rgb="FF1155CC"/>
        <rFont val="Arial"/>
        <family val="2"/>
      </rPr>
      <t>NaOH</t>
    </r>
    <r>
      <rPr>
        <sz val="10"/>
        <rFont val="Arial"/>
        <family val="2"/>
      </rPr>
      <t>/</t>
    </r>
    <r>
      <rPr>
        <u/>
        <sz val="10"/>
        <color rgb="FF1155CC"/>
        <rFont val="Arial"/>
        <family val="2"/>
      </rPr>
      <t>AmOH</t>
    </r>
  </si>
  <si>
    <t>Prepare and autoclave effluent bottles x 2</t>
  </si>
  <si>
    <t>Prepare and autoclave antifoam</t>
  </si>
  <si>
    <t>Autoclave feed medium vessel</t>
  </si>
  <si>
    <t>SOP 2.011</t>
  </si>
  <si>
    <t>Filter transfer feed medium</t>
  </si>
  <si>
    <t>F.S. media</t>
  </si>
  <si>
    <t>Add antifoam to feed medium</t>
  </si>
  <si>
    <t>WI 3.023</t>
  </si>
  <si>
    <t>Make 6x LB plates for contamination tests</t>
  </si>
  <si>
    <t>Reactor Preparation</t>
  </si>
  <si>
    <t>Rinse reactor</t>
  </si>
  <si>
    <t>Check connections and filters</t>
  </si>
  <si>
    <t>Calibrate pH probe</t>
  </si>
  <si>
    <t>pH cal #1</t>
  </si>
  <si>
    <t>pH cal#2</t>
  </si>
  <si>
    <t>pH cal #3</t>
  </si>
  <si>
    <t>Autoclave reactor</t>
  </si>
  <si>
    <t>B85 Autoclave</t>
  </si>
  <si>
    <t>Calibrate pumps</t>
  </si>
  <si>
    <t>SOP 2.005</t>
  </si>
  <si>
    <t>Check and clean lines</t>
  </si>
  <si>
    <t>Prepare start-up medium</t>
  </si>
  <si>
    <t>Mount reactor</t>
  </si>
  <si>
    <t>Reactor SetUp</t>
  </si>
  <si>
    <t>SIP lines, prime and connect</t>
  </si>
  <si>
    <t>WI 3.059</t>
  </si>
  <si>
    <t>Calibrate DO probe</t>
  </si>
  <si>
    <t>SOP 2.006</t>
  </si>
  <si>
    <t>Record the clock difference between dasgip PC and raman PC</t>
  </si>
  <si>
    <t>Start the DASGip software</t>
  </si>
  <si>
    <t>WI 3.019</t>
  </si>
  <si>
    <t>Leak test at all connections</t>
  </si>
  <si>
    <t>SOP 2.009</t>
  </si>
  <si>
    <t>Baseline for &gt;1 hour at each of the conditions to be trialed</t>
  </si>
  <si>
    <t>Record details of baselining in the baselining tab</t>
  </si>
  <si>
    <t>Take blank media sample for offline pH adjustment</t>
  </si>
  <si>
    <t>Inoculation</t>
  </si>
  <si>
    <t>Set pH to 7 (manually), then start pH control and pump B</t>
  </si>
  <si>
    <t>Plate out from inoculum for contamination check</t>
  </si>
  <si>
    <t>WI 3.024</t>
  </si>
  <si>
    <t>Inoculate</t>
  </si>
  <si>
    <t>WI 3.020</t>
  </si>
  <si>
    <t>Start Inoculation timer on software</t>
  </si>
  <si>
    <t>Take 0hour OD600 measurements</t>
  </si>
  <si>
    <t>WI 3.018</t>
  </si>
  <si>
    <t>Inoculation Date and Time (DD/MM/YYYY HH:MM)</t>
  </si>
  <si>
    <t>Date and time (DD/MM/YYYY HH:MM)</t>
  </si>
  <si>
    <t>Elapsed time (h)</t>
  </si>
  <si>
    <t>Volume Taken (incl. waste)</t>
  </si>
  <si>
    <t>Optical density</t>
  </si>
  <si>
    <t>Cell Dry Weight Estimate (g/L)</t>
  </si>
  <si>
    <t>Base flowrate</t>
  </si>
  <si>
    <t>Initials</t>
  </si>
  <si>
    <t>OD1</t>
  </si>
  <si>
    <t>OD2</t>
  </si>
  <si>
    <t>OD3</t>
  </si>
  <si>
    <t>Dilution</t>
  </si>
  <si>
    <t>OD</t>
  </si>
  <si>
    <t>Inlet w. (g)</t>
  </si>
  <si>
    <t>Flowrate (g/h)</t>
  </si>
  <si>
    <t>Check</t>
  </si>
  <si>
    <t>Notes &amp; Suggested Actions</t>
  </si>
  <si>
    <t>Initial checks</t>
  </si>
  <si>
    <t>Is the reactor under pressure?</t>
  </si>
  <si>
    <t>If there is evidence of a leak, or liquid spurts out anywhere. When taking sample if the sample port gives you liquid without you pulling on the syringe. Check the outflow filter doesn't have liquid in it.</t>
  </si>
  <si>
    <t>Is the gas going in as expected?</t>
  </si>
  <si>
    <t>Check on the dasware software</t>
  </si>
  <si>
    <t>Is the dasware software recording pH, DO, and OD as expected?</t>
  </si>
  <si>
    <t xml:space="preserve">Sometimes the pH probe cable comes loose and needs fiddling with. </t>
  </si>
  <si>
    <t>Check that the Raman is recording and is showing a gas composition that makes sense</t>
  </si>
  <si>
    <t xml:space="preserve">Is foam forming in the reactor? </t>
  </si>
  <si>
    <t>If so, add antifoam directly to the reactor, and check that antifoam (3.023) was added to the feed medium.</t>
  </si>
  <si>
    <t>Has Swapnika disconnected anything</t>
  </si>
  <si>
    <t>Visual inspection of the reactor should reveal</t>
  </si>
  <si>
    <t>Is the condensor cold?</t>
  </si>
  <si>
    <t>If it isn't cold then there may be an issue with the cooling system.</t>
  </si>
  <si>
    <t>Is the media going in as expected?</t>
  </si>
  <si>
    <t>DASware pump software check, and visually examine lines</t>
  </si>
  <si>
    <t>Is the effluent going out as expected?</t>
  </si>
  <si>
    <t>DASware pump software check, and visually examine lines. It shouldn't well up in the line.</t>
  </si>
  <si>
    <t>Check filters for contamination (dark spots/region) and blockage (pressure build-up)</t>
  </si>
  <si>
    <t xml:space="preserve">Leak test </t>
  </si>
  <si>
    <t>WI_2.009</t>
  </si>
  <si>
    <t xml:space="preserve">Key actions </t>
  </si>
  <si>
    <t>Does the effluent bottle need changing?</t>
  </si>
  <si>
    <t>Is there sufficient media in the feed bottle?</t>
  </si>
  <si>
    <t>remember antifoam post filter sterilisation</t>
  </si>
  <si>
    <t>Is there sufficient acid/base control solution?</t>
  </si>
  <si>
    <t>(see 3.025 and 3.027 for WI on preparing acid/base control solutions)</t>
  </si>
  <si>
    <t>Optical density readings</t>
  </si>
  <si>
    <t>(see 3.018) triplicate, dilute to 0.1-0.8OD</t>
  </si>
  <si>
    <t>Record weight of feed in / pH control solution(s)</t>
  </si>
  <si>
    <t>Observe sample under microscope</t>
  </si>
  <si>
    <t>Only required if we're collecting samples from a steady state, every other day.</t>
  </si>
  <si>
    <t>Observe the colour of the broth</t>
  </si>
  <si>
    <t>Add observations to event tab.</t>
  </si>
  <si>
    <t>Inoculum growth</t>
  </si>
  <si>
    <t>Type of vessel</t>
  </si>
  <si>
    <t>Carbon/Energy source</t>
  </si>
  <si>
    <t>Seed identifier</t>
  </si>
  <si>
    <t>Start of Growth Date and time (DD/MM/YYYY HH:MM)</t>
  </si>
  <si>
    <t>Inoculum Growth Tracking</t>
  </si>
  <si>
    <t>t (h)</t>
  </si>
  <si>
    <t>Culture Number</t>
  </si>
  <si>
    <t>µ (h^-1)</t>
  </si>
  <si>
    <t>Serum bottle #2</t>
  </si>
  <si>
    <t>Date and time</t>
  </si>
  <si>
    <t>Serum bottle #3</t>
  </si>
  <si>
    <t>Inoculum Used</t>
  </si>
  <si>
    <t>Culture Number(s)</t>
  </si>
  <si>
    <t>Volume</t>
  </si>
  <si>
    <t>Run Plan</t>
  </si>
  <si>
    <t>Working volume (L)</t>
  </si>
  <si>
    <t>Reactor unit number</t>
  </si>
  <si>
    <t>Air composition</t>
  </si>
  <si>
    <t>Phase</t>
  </si>
  <si>
    <t>H2/O2</t>
  </si>
  <si>
    <t>Gas flowrate</t>
  </si>
  <si>
    <t>Dilution rate</t>
  </si>
  <si>
    <t>Biom. Conc.</t>
  </si>
  <si>
    <t>To collect</t>
  </si>
  <si>
    <t>Duration (h)</t>
  </si>
  <si>
    <t>Flowrate (ml/h)</t>
  </si>
  <si>
    <t>N2</t>
  </si>
  <si>
    <t>vvm</t>
  </si>
  <si>
    <t>(d^-1)</t>
  </si>
  <si>
    <t>(h^-1)</t>
  </si>
  <si>
    <t>g/L</t>
  </si>
  <si>
    <t>(g)</t>
  </si>
  <si>
    <t>(L)</t>
  </si>
  <si>
    <t>O2</t>
  </si>
  <si>
    <t>Composition</t>
  </si>
  <si>
    <t>Reactor input</t>
  </si>
  <si>
    <t>%</t>
  </si>
  <si>
    <t>L/h</t>
  </si>
  <si>
    <t>H2</t>
  </si>
  <si>
    <t>Air</t>
  </si>
  <si>
    <t>CO2</t>
  </si>
  <si>
    <t>Total flowrate (L/h)</t>
  </si>
  <si>
    <t>H2/O2 ratio</t>
  </si>
  <si>
    <t>Events</t>
  </si>
  <si>
    <t>Sample ID</t>
  </si>
  <si>
    <t>If Harvest Bottle</t>
  </si>
  <si>
    <t>If Single Sample</t>
  </si>
  <si>
    <t>Type</t>
  </si>
  <si>
    <t>Where has it been stored?</t>
  </si>
  <si>
    <t>Intended Purpose</t>
  </si>
  <si>
    <t>Analysis Performed</t>
  </si>
  <si>
    <t>Date &amp; Time (start)</t>
  </si>
  <si>
    <t>Date &amp; Time (end)</t>
  </si>
  <si>
    <t>Date &amp; Time</t>
  </si>
  <si>
    <t>Cell dry weight measurements</t>
  </si>
  <si>
    <t>WI 3.017</t>
  </si>
  <si>
    <t>V (mL)</t>
  </si>
  <si>
    <t>m0</t>
  </si>
  <si>
    <t>mf</t>
  </si>
  <si>
    <t>Δm</t>
  </si>
  <si>
    <t>X (g/L)</t>
  </si>
  <si>
    <t>Medium &amp; Reagent Preparation</t>
  </si>
  <si>
    <t>Media recipe folder</t>
  </si>
  <si>
    <t>https://drive.google.com/drive/folders/1zgTLUgVikmD5hmkC3Lr-IQ_mVwWztMGt</t>
  </si>
  <si>
    <t>Name of medium</t>
  </si>
  <si>
    <t>Instructions</t>
  </si>
  <si>
    <t>Copy the medium preparation sheet from the chosen medium recipe into this sheet, completing the amount added, quartzy number etc.</t>
  </si>
  <si>
    <t>Baselining</t>
  </si>
  <si>
    <t>Phase number</t>
  </si>
  <si>
    <t>Start (format = YYYY/MM/DD HH:MM)</t>
  </si>
  <si>
    <t>End  (format = YYYY/MM/DD HH:MM)</t>
  </si>
  <si>
    <t>CDW (Measured)</t>
  </si>
  <si>
    <t>Event</t>
  </si>
  <si>
    <r>
      <t>(NH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)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SO</t>
    </r>
    <r>
      <rPr>
        <vertAlign val="subscript"/>
        <sz val="10"/>
        <color rgb="FF000000"/>
        <rFont val="Calibri"/>
        <family val="2"/>
      </rPr>
      <t>4</t>
    </r>
  </si>
  <si>
    <r>
      <t>MgSO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</si>
  <si>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H3PO</t>
    </r>
    <r>
      <rPr>
        <vertAlign val="subscript"/>
        <sz val="10"/>
        <color rgb="FF000000"/>
        <rFont val="Calibri"/>
        <family val="2"/>
      </rPr>
      <t>4</t>
    </r>
  </si>
  <si>
    <t>KH2PO4*2H2O</t>
  </si>
  <si>
    <r>
      <t>FeSO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</si>
  <si>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CaCL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</si>
  <si>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Ni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CL*6H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</si>
  <si>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MnCl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*4h20</t>
    </r>
  </si>
  <si>
    <r>
      <t>ZnSO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</si>
  <si>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CuCL</t>
    </r>
    <r>
      <rPr>
        <vertAlign val="subscript"/>
        <sz val="10"/>
        <color rgb="FF000000"/>
        <rFont val="Calibri"/>
        <family val="2"/>
      </rPr>
      <t xml:space="preserve">2    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</si>
  <si>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Na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MoO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</si>
  <si>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CoCl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</si>
  <si>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t>1g/l cdw eq</t>
  </si>
  <si>
    <t>BPHNM6</t>
  </si>
  <si>
    <t xml:space="preserve">Total </t>
  </si>
  <si>
    <t>g/l</t>
  </si>
  <si>
    <t>control</t>
  </si>
  <si>
    <t>R2</t>
  </si>
  <si>
    <t>R5</t>
  </si>
  <si>
    <t>Dry media weight</t>
  </si>
  <si>
    <t>CDW eq:</t>
  </si>
  <si>
    <t>Cell carbon content</t>
  </si>
  <si>
    <t>Actual CDW</t>
  </si>
  <si>
    <t>31/03 3pm</t>
  </si>
  <si>
    <t>Samples taken for Omics</t>
  </si>
  <si>
    <t>Gas flow changed to be CO2 limited</t>
  </si>
  <si>
    <t>O2 input</t>
  </si>
  <si>
    <t>N2 flooding all morning, reactor shutdown</t>
  </si>
  <si>
    <t>O2 limited Low D R5</t>
  </si>
  <si>
    <t>Timestamp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</si>
  <si>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</si>
  <si>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</si>
  <si>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</si>
  <si>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</si>
  <si>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</si>
  <si>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</si>
  <si>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</si>
  <si>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</si>
  <si>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O2 in shadow unit [%DO]</t>
  </si>
  <si>
    <t>F1.PV [sL/h]</t>
  </si>
  <si>
    <t>Dissolved O2 [%DO]</t>
  </si>
  <si>
    <t>Agitation rate [RPM]</t>
  </si>
  <si>
    <t>N1.TStirPV [mNm]</t>
  </si>
  <si>
    <t>Online Optical Density</t>
  </si>
  <si>
    <t>ODCX1.PV []</t>
  </si>
  <si>
    <t>pH1.PV [pH]</t>
  </si>
  <si>
    <t>T1.Out [%]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</si>
  <si>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</si>
  <si>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</si>
  <si>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</si>
  <si>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</si>
  <si>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</si>
  <si>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</si>
  <si>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</si>
  <si>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</si>
  <si>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</si>
  <si>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liquid in [ml/h]</t>
  </si>
  <si>
    <t>liquid in-out [ml/h]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</si>
  <si>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</si>
  <si>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</si>
  <si>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</si>
  <si>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</si>
  <si>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</si>
  <si>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</si>
  <si>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</si>
  <si>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</si>
  <si>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</si>
  <si>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</si>
  <si>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</si>
  <si>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</si>
  <si>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</si>
  <si>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</si>
  <si>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</si>
  <si>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</si>
  <si>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</si>
  <si>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</si>
  <si>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</si>
  <si>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</si>
  <si>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</si>
  <si>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</si>
  <si>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CO2 cons [%]</t>
  </si>
  <si>
    <t>H2 cons [%]</t>
  </si>
  <si>
    <t>O2 cons [%]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</si>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</sst>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h:mm:ss"/>
    <numFmt numFmtId="165" formatCode="yyyy&quot; &quot;mm&quot; &quot;dd&quot; &quot;hh&quot;:&quot;mm"/>
    <numFmt numFmtId="166" formatCode="0.000"/>
    <numFmt numFmtId="167" formatCode="0.0"/>
    <numFmt numFmtId="168" formatCode="dd\ mmm\ hh:mm"/>
    <numFmt numFmtId="169" formatCode="yyyy/mm/dd\ hh:mm:ss"/>
  </numFmts>
  <fonts count="62" x14ac:knownFonts="1">
    <font>
      <sz val="10"/>
      <color rgb="FF000000"/>
      <name val="Arial"/>
      <scheme val="minor"/>
    </font>
    <font>
      <b/>
      <sz val="12"/>
      <color rgb="FFF3F3F3"/>
      <name val="Arial"/>
      <family val="2"/>
      <scheme val="minor"/>
    </font>
    <font>
      <b/>
      <u/>
      <sz val="12"/>
      <color rgb="FF1155CC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8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8"/>
      <color theme="0"/>
      <name val="Arial"/>
      <family val="2"/>
      <scheme val="minor"/>
    </font>
    <font>
      <b/>
      <sz val="8"/>
      <color rgb="FF7F7F7F"/>
      <name val="Arial"/>
      <family val="2"/>
      <scheme val="minor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b/>
      <sz val="8"/>
      <color theme="1"/>
      <name val="Calibri"/>
      <family val="2"/>
    </font>
    <font>
      <b/>
      <sz val="8"/>
      <color rgb="FFFFFFF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theme="1"/>
      <name val="Calibri"/>
      <family val="2"/>
    </font>
    <font>
      <sz val="8"/>
      <color theme="1"/>
      <name val="Arial"/>
      <family val="2"/>
    </font>
    <font>
      <b/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rgb="FFF2F2F2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1155CC"/>
      <name val="Arial"/>
      <family val="2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b/>
      <sz val="12"/>
      <color rgb="FFFFFFFF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20"/>
      <color rgb="FFFF0000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DD7E6B"/>
        <bgColor rgb="FFDD7E6B"/>
      </patternFill>
    </fill>
    <fill>
      <patternFill patternType="solid">
        <fgColor rgb="FF980000"/>
        <bgColor rgb="FF98000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000000"/>
      </left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000000"/>
      </left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/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7" fillId="0" borderId="3" xfId="0" applyFont="1" applyBorder="1"/>
    <xf numFmtId="0" fontId="8" fillId="0" borderId="4" xfId="0" applyFont="1" applyBorder="1" applyAlignment="1">
      <alignment horizontal="center"/>
    </xf>
    <xf numFmtId="0" fontId="7" fillId="0" borderId="4" xfId="0" applyFont="1" applyBorder="1"/>
    <xf numFmtId="0" fontId="9" fillId="4" borderId="0" xfId="0" applyFont="1" applyFill="1"/>
    <xf numFmtId="0" fontId="10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3" xfId="0" applyFont="1" applyBorder="1"/>
    <xf numFmtId="0" fontId="12" fillId="0" borderId="4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1" fillId="0" borderId="4" xfId="0" applyFont="1" applyBorder="1"/>
    <xf numFmtId="0" fontId="7" fillId="0" borderId="5" xfId="0" applyFont="1" applyBorder="1" applyAlignment="1">
      <alignment horizontal="center"/>
    </xf>
    <xf numFmtId="0" fontId="11" fillId="0" borderId="5" xfId="0" applyFont="1" applyBorder="1"/>
    <xf numFmtId="0" fontId="14" fillId="0" borderId="4" xfId="0" applyFont="1" applyBorder="1"/>
    <xf numFmtId="0" fontId="16" fillId="0" borderId="4" xfId="0" applyFont="1" applyBorder="1"/>
    <xf numFmtId="0" fontId="17" fillId="0" borderId="4" xfId="0" applyFont="1" applyBorder="1"/>
    <xf numFmtId="0" fontId="18" fillId="0" borderId="5" xfId="0" applyFont="1" applyBorder="1" applyAlignment="1">
      <alignment horizontal="center"/>
    </xf>
    <xf numFmtId="0" fontId="7" fillId="0" borderId="0" xfId="0" applyFont="1"/>
    <xf numFmtId="0" fontId="19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/>
    <xf numFmtId="0" fontId="11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164" fontId="21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2" fontId="21" fillId="2" borderId="0" xfId="0" applyNumberFormat="1" applyFont="1" applyFill="1" applyAlignment="1">
      <alignment horizontal="center"/>
    </xf>
    <xf numFmtId="4" fontId="22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4" fillId="3" borderId="11" xfId="0" applyFont="1" applyFill="1" applyBorder="1" applyAlignment="1">
      <alignment horizontal="center"/>
    </xf>
    <xf numFmtId="2" fontId="24" fillId="3" borderId="11" xfId="0" applyNumberFormat="1" applyFont="1" applyFill="1" applyBorder="1" applyAlignment="1">
      <alignment horizontal="center"/>
    </xf>
    <xf numFmtId="4" fontId="24" fillId="3" borderId="11" xfId="0" applyNumberFormat="1" applyFont="1" applyFill="1" applyBorder="1" applyAlignment="1">
      <alignment horizontal="center"/>
    </xf>
    <xf numFmtId="164" fontId="9" fillId="4" borderId="11" xfId="0" applyNumberFormat="1" applyFont="1" applyFill="1" applyBorder="1" applyAlignment="1">
      <alignment horizontal="center"/>
    </xf>
    <xf numFmtId="0" fontId="26" fillId="5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2" fontId="26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4" fontId="26" fillId="5" borderId="11" xfId="0" applyNumberFormat="1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4" fontId="11" fillId="4" borderId="11" xfId="0" applyNumberFormat="1" applyFont="1" applyFill="1" applyBorder="1" applyAlignment="1">
      <alignment horizontal="center"/>
    </xf>
    <xf numFmtId="164" fontId="11" fillId="4" borderId="11" xfId="0" applyNumberFormat="1" applyFont="1" applyFill="1" applyBorder="1" applyAlignment="1">
      <alignment horizontal="center"/>
    </xf>
    <xf numFmtId="164" fontId="11" fillId="4" borderId="0" xfId="0" applyNumberFormat="1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/>
    </xf>
    <xf numFmtId="2" fontId="26" fillId="0" borderId="17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4" fontId="26" fillId="5" borderId="17" xfId="0" applyNumberFormat="1" applyFont="1" applyFill="1" applyBorder="1" applyAlignment="1">
      <alignment horizontal="center"/>
    </xf>
    <xf numFmtId="2" fontId="11" fillId="0" borderId="17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4" fontId="11" fillId="0" borderId="17" xfId="0" applyNumberFormat="1" applyFont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4" fontId="11" fillId="0" borderId="20" xfId="0" applyNumberFormat="1" applyFont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20" fillId="7" borderId="0" xfId="0" applyFont="1" applyFill="1"/>
    <xf numFmtId="0" fontId="3" fillId="0" borderId="0" xfId="0" applyFont="1"/>
    <xf numFmtId="0" fontId="27" fillId="8" borderId="0" xfId="0" applyFont="1" applyFill="1" applyAlignment="1">
      <alignment wrapText="1"/>
    </xf>
    <xf numFmtId="0" fontId="28" fillId="8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28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30" fillId="0" borderId="0" xfId="0" applyFont="1"/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3" borderId="0" xfId="0" applyFont="1" applyFill="1" applyAlignment="1">
      <alignment horizontal="left" vertical="center"/>
    </xf>
    <xf numFmtId="0" fontId="32" fillId="3" borderId="0" xfId="0" applyFont="1" applyFill="1" applyAlignment="1">
      <alignment horizontal="center" vertical="center"/>
    </xf>
    <xf numFmtId="0" fontId="34" fillId="3" borderId="23" xfId="0" applyFont="1" applyFill="1" applyBorder="1" applyAlignment="1">
      <alignment horizontal="left" vertical="center"/>
    </xf>
    <xf numFmtId="0" fontId="34" fillId="3" borderId="24" xfId="0" applyFont="1" applyFill="1" applyBorder="1" applyAlignment="1">
      <alignment horizontal="center" vertical="center"/>
    </xf>
    <xf numFmtId="0" fontId="34" fillId="3" borderId="25" xfId="0" applyFont="1" applyFill="1" applyBorder="1" applyAlignment="1">
      <alignment horizontal="center" vertical="center"/>
    </xf>
    <xf numFmtId="0" fontId="32" fillId="4" borderId="16" xfId="0" applyFont="1" applyFill="1" applyBorder="1" applyAlignment="1">
      <alignment horizontal="left"/>
    </xf>
    <xf numFmtId="20" fontId="32" fillId="0" borderId="16" xfId="0" applyNumberFormat="1" applyFont="1" applyBorder="1" applyAlignment="1">
      <alignment horizontal="center"/>
    </xf>
    <xf numFmtId="0" fontId="32" fillId="9" borderId="16" xfId="0" applyFont="1" applyFill="1" applyBorder="1" applyAlignment="1">
      <alignment horizontal="center"/>
    </xf>
    <xf numFmtId="0" fontId="32" fillId="4" borderId="16" xfId="0" applyFont="1" applyFill="1" applyBorder="1" applyAlignment="1">
      <alignment horizontal="center"/>
    </xf>
    <xf numFmtId="2" fontId="32" fillId="0" borderId="16" xfId="0" applyNumberFormat="1" applyFont="1" applyBorder="1" applyAlignment="1">
      <alignment horizontal="center"/>
    </xf>
    <xf numFmtId="0" fontId="32" fillId="0" borderId="16" xfId="0" applyFont="1" applyBorder="1" applyAlignment="1">
      <alignment horizontal="center"/>
    </xf>
    <xf numFmtId="165" fontId="32" fillId="4" borderId="11" xfId="0" applyNumberFormat="1" applyFont="1" applyFill="1" applyBorder="1" applyAlignment="1">
      <alignment horizontal="left"/>
    </xf>
    <xf numFmtId="0" fontId="32" fillId="0" borderId="11" xfId="0" applyFont="1" applyBorder="1" applyAlignment="1">
      <alignment horizontal="center"/>
    </xf>
    <xf numFmtId="0" fontId="32" fillId="9" borderId="11" xfId="0" applyFont="1" applyFill="1" applyBorder="1" applyAlignment="1">
      <alignment horizontal="center"/>
    </xf>
    <xf numFmtId="0" fontId="32" fillId="4" borderId="11" xfId="0" applyFont="1" applyFill="1" applyBorder="1" applyAlignment="1">
      <alignment horizontal="center"/>
    </xf>
    <xf numFmtId="0" fontId="31" fillId="4" borderId="11" xfId="0" applyFont="1" applyFill="1" applyBorder="1" applyAlignment="1">
      <alignment horizontal="left"/>
    </xf>
    <xf numFmtId="0" fontId="32" fillId="10" borderId="11" xfId="0" applyFont="1" applyFill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9" borderId="11" xfId="0" applyFont="1" applyFill="1" applyBorder="1" applyAlignment="1">
      <alignment horizontal="center"/>
    </xf>
    <xf numFmtId="0" fontId="31" fillId="4" borderId="11" xfId="0" applyFont="1" applyFill="1" applyBorder="1" applyAlignment="1">
      <alignment horizontal="center"/>
    </xf>
    <xf numFmtId="2" fontId="32" fillId="0" borderId="11" xfId="0" applyNumberFormat="1" applyFont="1" applyBorder="1" applyAlignment="1">
      <alignment horizontal="center"/>
    </xf>
    <xf numFmtId="0" fontId="32" fillId="4" borderId="11" xfId="0" applyFont="1" applyFill="1" applyBorder="1" applyAlignment="1">
      <alignment horizontal="left"/>
    </xf>
    <xf numFmtId="20" fontId="32" fillId="0" borderId="11" xfId="0" applyNumberFormat="1" applyFont="1" applyBorder="1" applyAlignment="1">
      <alignment horizont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20" fillId="2" borderId="0" xfId="0" applyFont="1" applyFill="1"/>
    <xf numFmtId="0" fontId="34" fillId="2" borderId="0" xfId="0" applyFont="1" applyFill="1" applyAlignment="1">
      <alignment horizontal="center"/>
    </xf>
    <xf numFmtId="0" fontId="34" fillId="2" borderId="0" xfId="0" applyFont="1" applyFill="1"/>
    <xf numFmtId="0" fontId="31" fillId="0" borderId="0" xfId="0" applyFont="1"/>
    <xf numFmtId="0" fontId="32" fillId="0" borderId="0" xfId="0" applyFont="1"/>
    <xf numFmtId="0" fontId="31" fillId="4" borderId="12" xfId="0" applyFont="1" applyFill="1" applyBorder="1" applyAlignment="1">
      <alignment horizontal="center"/>
    </xf>
    <xf numFmtId="0" fontId="35" fillId="0" borderId="0" xfId="0" applyFont="1"/>
    <xf numFmtId="0" fontId="37" fillId="3" borderId="11" xfId="0" applyFont="1" applyFill="1" applyBorder="1" applyAlignment="1">
      <alignment horizontal="center" vertical="center"/>
    </xf>
    <xf numFmtId="0" fontId="35" fillId="0" borderId="29" xfId="0" applyFont="1" applyBorder="1"/>
    <xf numFmtId="10" fontId="35" fillId="0" borderId="29" xfId="0" applyNumberFormat="1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6" fillId="3" borderId="11" xfId="0" applyFont="1" applyFill="1" applyBorder="1" applyAlignment="1">
      <alignment horizontal="center" vertical="center"/>
    </xf>
    <xf numFmtId="4" fontId="32" fillId="0" borderId="11" xfId="0" applyNumberFormat="1" applyFont="1" applyBorder="1" applyAlignment="1">
      <alignment horizontal="center"/>
    </xf>
    <xf numFmtId="166" fontId="32" fillId="11" borderId="11" xfId="0" applyNumberFormat="1" applyFont="1" applyFill="1" applyBorder="1" applyAlignment="1">
      <alignment horizontal="center"/>
    </xf>
    <xf numFmtId="167" fontId="32" fillId="0" borderId="11" xfId="0" applyNumberFormat="1" applyFont="1" applyBorder="1" applyAlignment="1">
      <alignment horizontal="center"/>
    </xf>
    <xf numFmtId="167" fontId="11" fillId="0" borderId="0" xfId="0" applyNumberFormat="1" applyFont="1"/>
    <xf numFmtId="168" fontId="11" fillId="0" borderId="0" xfId="0" applyNumberFormat="1" applyFont="1"/>
    <xf numFmtId="2" fontId="11" fillId="0" borderId="0" xfId="0" applyNumberFormat="1" applyFont="1"/>
    <xf numFmtId="0" fontId="39" fillId="12" borderId="0" xfId="0" applyFont="1" applyFill="1"/>
    <xf numFmtId="0" fontId="39" fillId="12" borderId="0" xfId="0" applyFont="1" applyFill="1" applyAlignment="1">
      <alignment horizontal="center"/>
    </xf>
    <xf numFmtId="0" fontId="32" fillId="12" borderId="0" xfId="0" applyFont="1" applyFill="1" applyAlignment="1">
      <alignment horizontal="center"/>
    </xf>
    <xf numFmtId="0" fontId="11" fillId="12" borderId="0" xfId="0" applyFont="1" applyFill="1"/>
    <xf numFmtId="0" fontId="32" fillId="12" borderId="0" xfId="0" applyFont="1" applyFill="1"/>
    <xf numFmtId="0" fontId="34" fillId="14" borderId="11" xfId="0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41" fillId="14" borderId="16" xfId="0" applyFont="1" applyFill="1" applyBorder="1" applyAlignment="1">
      <alignment horizontal="center"/>
    </xf>
    <xf numFmtId="0" fontId="42" fillId="0" borderId="11" xfId="0" applyFont="1" applyBorder="1" applyAlignment="1">
      <alignment horizontal="center"/>
    </xf>
    <xf numFmtId="167" fontId="43" fillId="0" borderId="11" xfId="0" applyNumberFormat="1" applyFont="1" applyBorder="1" applyAlignment="1">
      <alignment horizontal="center"/>
    </xf>
    <xf numFmtId="2" fontId="43" fillId="0" borderId="11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0" fontId="31" fillId="11" borderId="11" xfId="0" applyFont="1" applyFill="1" applyBorder="1"/>
    <xf numFmtId="0" fontId="31" fillId="11" borderId="11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42" fillId="12" borderId="0" xfId="0" applyFont="1" applyFill="1" applyAlignment="1">
      <alignment horizontal="center"/>
    </xf>
    <xf numFmtId="0" fontId="39" fillId="14" borderId="11" xfId="0" applyFont="1" applyFill="1" applyBorder="1" applyAlignment="1">
      <alignment horizontal="center"/>
    </xf>
    <xf numFmtId="0" fontId="41" fillId="14" borderId="11" xfId="0" applyFont="1" applyFill="1" applyBorder="1" applyAlignment="1">
      <alignment horizontal="center"/>
    </xf>
    <xf numFmtId="0" fontId="42" fillId="0" borderId="11" xfId="0" applyFont="1" applyBorder="1"/>
    <xf numFmtId="2" fontId="45" fillId="0" borderId="16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"/>
    </xf>
    <xf numFmtId="0" fontId="47" fillId="7" borderId="0" xfId="0" applyFont="1" applyFill="1" applyAlignment="1">
      <alignment horizontal="center"/>
    </xf>
    <xf numFmtId="0" fontId="33" fillId="7" borderId="11" xfId="0" applyFont="1" applyFill="1" applyBorder="1" applyAlignment="1">
      <alignment vertical="center"/>
    </xf>
    <xf numFmtId="0" fontId="33" fillId="7" borderId="11" xfId="0" applyFont="1" applyFill="1" applyBorder="1" applyAlignment="1">
      <alignment horizontal="center" vertical="center"/>
    </xf>
    <xf numFmtId="164" fontId="32" fillId="4" borderId="11" xfId="0" applyNumberFormat="1" applyFont="1" applyFill="1" applyBorder="1"/>
    <xf numFmtId="0" fontId="32" fillId="4" borderId="11" xfId="0" applyFont="1" applyFill="1" applyBorder="1"/>
    <xf numFmtId="14" fontId="32" fillId="4" borderId="11" xfId="0" applyNumberFormat="1" applyFont="1" applyFill="1" applyBorder="1"/>
    <xf numFmtId="0" fontId="32" fillId="4" borderId="32" xfId="0" applyFont="1" applyFill="1" applyBorder="1"/>
    <xf numFmtId="0" fontId="32" fillId="4" borderId="32" xfId="0" applyFont="1" applyFill="1" applyBorder="1" applyAlignment="1">
      <alignment horizontal="center"/>
    </xf>
    <xf numFmtId="0" fontId="32" fillId="4" borderId="29" xfId="0" applyFont="1" applyFill="1" applyBorder="1"/>
    <xf numFmtId="0" fontId="32" fillId="4" borderId="29" xfId="0" applyFont="1" applyFill="1" applyBorder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3" fillId="7" borderId="11" xfId="0" applyFont="1" applyFill="1" applyBorder="1" applyAlignment="1">
      <alignment horizontal="center" vertical="center" wrapText="1"/>
    </xf>
    <xf numFmtId="0" fontId="32" fillId="4" borderId="11" xfId="0" applyFont="1" applyFill="1" applyBorder="1" applyAlignment="1">
      <alignment horizontal="center" vertical="center" wrapText="1"/>
    </xf>
    <xf numFmtId="0" fontId="49" fillId="15" borderId="0" xfId="0" applyFont="1" applyFill="1"/>
    <xf numFmtId="0" fontId="50" fillId="16" borderId="26" xfId="0" applyFont="1" applyFill="1" applyBorder="1" applyAlignment="1">
      <alignment horizontal="center"/>
    </xf>
    <xf numFmtId="0" fontId="49" fillId="16" borderId="27" xfId="0" applyFont="1" applyFill="1" applyBorder="1"/>
    <xf numFmtId="0" fontId="51" fillId="9" borderId="0" xfId="0" applyFont="1" applyFill="1" applyAlignment="1">
      <alignment horizontal="center"/>
    </xf>
    <xf numFmtId="165" fontId="11" fillId="4" borderId="11" xfId="0" applyNumberFormat="1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2" fontId="51" fillId="11" borderId="11" xfId="0" applyNumberFormat="1" applyFont="1" applyFill="1" applyBorder="1" applyAlignment="1">
      <alignment horizontal="center"/>
    </xf>
    <xf numFmtId="2" fontId="11" fillId="4" borderId="11" xfId="0" applyNumberFormat="1" applyFont="1" applyFill="1" applyBorder="1" applyAlignment="1">
      <alignment horizontal="center"/>
    </xf>
    <xf numFmtId="0" fontId="11" fillId="4" borderId="11" xfId="0" applyFont="1" applyFill="1" applyBorder="1"/>
    <xf numFmtId="0" fontId="52" fillId="2" borderId="0" xfId="0" applyFont="1" applyFill="1"/>
    <xf numFmtId="0" fontId="11" fillId="2" borderId="0" xfId="0" applyFont="1" applyFill="1"/>
    <xf numFmtId="0" fontId="51" fillId="0" borderId="0" xfId="0" applyFont="1"/>
    <xf numFmtId="0" fontId="53" fillId="0" borderId="0" xfId="0" applyFont="1"/>
    <xf numFmtId="0" fontId="54" fillId="2" borderId="0" xfId="0" applyFont="1" applyFill="1" applyAlignment="1">
      <alignment horizontal="center"/>
    </xf>
    <xf numFmtId="0" fontId="51" fillId="2" borderId="0" xfId="0" applyFont="1" applyFill="1"/>
    <xf numFmtId="0" fontId="51" fillId="0" borderId="11" xfId="0" applyFont="1" applyBorder="1" applyAlignment="1">
      <alignment horizontal="center"/>
    </xf>
    <xf numFmtId="0" fontId="51" fillId="0" borderId="11" xfId="0" applyFont="1" applyBorder="1"/>
    <xf numFmtId="169" fontId="55" fillId="4" borderId="11" xfId="0" applyNumberFormat="1" applyFont="1" applyFill="1" applyBorder="1"/>
    <xf numFmtId="169" fontId="11" fillId="4" borderId="11" xfId="0" applyNumberFormat="1" applyFont="1" applyFill="1" applyBorder="1"/>
    <xf numFmtId="21" fontId="11" fillId="4" borderId="11" xfId="0" applyNumberFormat="1" applyFont="1" applyFill="1" applyBorder="1"/>
    <xf numFmtId="0" fontId="11" fillId="0" borderId="11" xfId="0" applyFont="1" applyBorder="1" applyAlignment="1">
      <alignment horizontal="center"/>
    </xf>
    <xf numFmtId="0" fontId="15" fillId="0" borderId="15" xfId="0" applyFont="1" applyBorder="1"/>
    <xf numFmtId="164" fontId="9" fillId="4" borderId="16" xfId="0" applyNumberFormat="1" applyFont="1" applyFill="1" applyBorder="1" applyAlignment="1">
      <alignment horizontal="center"/>
    </xf>
    <xf numFmtId="0" fontId="26" fillId="5" borderId="22" xfId="0" applyFont="1" applyFill="1" applyBorder="1" applyAlignment="1">
      <alignment horizontal="center"/>
    </xf>
    <xf numFmtId="164" fontId="9" fillId="4" borderId="12" xfId="0" applyNumberFormat="1" applyFont="1" applyFill="1" applyBorder="1" applyAlignment="1">
      <alignment horizontal="center"/>
    </xf>
    <xf numFmtId="164" fontId="9" fillId="4" borderId="33" xfId="0" applyNumberFormat="1" applyFont="1" applyFill="1" applyBorder="1" applyAlignment="1">
      <alignment horizontal="center"/>
    </xf>
    <xf numFmtId="164" fontId="11" fillId="4" borderId="16" xfId="0" applyNumberFormat="1" applyFont="1" applyFill="1" applyBorder="1" applyAlignment="1">
      <alignment horizontal="center"/>
    </xf>
    <xf numFmtId="0" fontId="26" fillId="5" borderId="16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2" fontId="26" fillId="0" borderId="16" xfId="0" applyNumberFormat="1" applyFont="1" applyBorder="1" applyAlignment="1">
      <alignment horizontal="center"/>
    </xf>
    <xf numFmtId="2" fontId="11" fillId="0" borderId="16" xfId="0" applyNumberFormat="1" applyFont="1" applyBorder="1" applyAlignment="1">
      <alignment horizontal="center"/>
    </xf>
    <xf numFmtId="4" fontId="26" fillId="5" borderId="16" xfId="0" applyNumberFormat="1" applyFont="1" applyFill="1" applyBorder="1" applyAlignment="1">
      <alignment horizontal="center"/>
    </xf>
    <xf numFmtId="0" fontId="0" fillId="0" borderId="30" xfId="0" applyBorder="1"/>
    <xf numFmtId="0" fontId="9" fillId="4" borderId="11" xfId="0" applyFont="1" applyFill="1" applyBorder="1" applyAlignment="1">
      <alignment horizontal="center"/>
    </xf>
    <xf numFmtId="0" fontId="26" fillId="5" borderId="12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2" fontId="26" fillId="0" borderId="12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4" fontId="26" fillId="5" borderId="12" xfId="0" applyNumberFormat="1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26" fillId="5" borderId="33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  <xf numFmtId="2" fontId="26" fillId="0" borderId="33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4" fontId="26" fillId="5" borderId="33" xfId="0" applyNumberFormat="1" applyFont="1" applyFill="1" applyBorder="1" applyAlignment="1">
      <alignment horizontal="center"/>
    </xf>
    <xf numFmtId="0" fontId="11" fillId="4" borderId="33" xfId="0" applyFont="1" applyFill="1" applyBorder="1" applyAlignment="1">
      <alignment horizontal="center"/>
    </xf>
    <xf numFmtId="164" fontId="11" fillId="4" borderId="35" xfId="0" applyNumberFormat="1" applyFont="1" applyFill="1" applyBorder="1" applyAlignment="1">
      <alignment horizontal="center"/>
    </xf>
    <xf numFmtId="0" fontId="26" fillId="5" borderId="35" xfId="0" applyFont="1" applyFill="1" applyBorder="1" applyAlignment="1">
      <alignment horizontal="center"/>
    </xf>
    <xf numFmtId="0" fontId="11" fillId="6" borderId="35" xfId="0" applyFont="1" applyFill="1" applyBorder="1" applyAlignment="1">
      <alignment horizontal="center"/>
    </xf>
    <xf numFmtId="0" fontId="9" fillId="6" borderId="35" xfId="0" applyFont="1" applyFill="1" applyBorder="1" applyAlignment="1">
      <alignment horizontal="center"/>
    </xf>
    <xf numFmtId="2" fontId="26" fillId="0" borderId="35" xfId="0" applyNumberFormat="1" applyFont="1" applyBorder="1" applyAlignment="1">
      <alignment horizontal="center"/>
    </xf>
    <xf numFmtId="2" fontId="11" fillId="0" borderId="35" xfId="0" applyNumberFormat="1" applyFont="1" applyBorder="1" applyAlignment="1">
      <alignment horizontal="center"/>
    </xf>
    <xf numFmtId="4" fontId="26" fillId="5" borderId="35" xfId="0" applyNumberFormat="1" applyFont="1" applyFill="1" applyBorder="1" applyAlignment="1">
      <alignment horizontal="center"/>
    </xf>
    <xf numFmtId="0" fontId="11" fillId="4" borderId="35" xfId="0" applyFont="1" applyFill="1" applyBorder="1" applyAlignment="1">
      <alignment horizontal="center"/>
    </xf>
    <xf numFmtId="164" fontId="11" fillId="4" borderId="34" xfId="0" applyNumberFormat="1" applyFont="1" applyFill="1" applyBorder="1" applyAlignment="1">
      <alignment horizontal="center"/>
    </xf>
    <xf numFmtId="0" fontId="26" fillId="5" borderId="34" xfId="0" applyFont="1" applyFill="1" applyBorder="1" applyAlignment="1">
      <alignment horizontal="center"/>
    </xf>
    <xf numFmtId="0" fontId="11" fillId="6" borderId="34" xfId="0" applyFont="1" applyFill="1" applyBorder="1" applyAlignment="1">
      <alignment horizontal="center"/>
    </xf>
    <xf numFmtId="2" fontId="26" fillId="0" borderId="34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4" fontId="26" fillId="5" borderId="34" xfId="0" applyNumberFormat="1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0" fontId="57" fillId="17" borderId="36" xfId="0" applyFont="1" applyFill="1" applyBorder="1" applyAlignment="1">
      <alignment vertical="center" wrapText="1"/>
    </xf>
    <xf numFmtId="11" fontId="55" fillId="18" borderId="37" xfId="0" applyNumberFormat="1" applyFont="1" applyFill="1" applyBorder="1" applyAlignment="1">
      <alignment horizontal="right" vertical="center"/>
    </xf>
    <xf numFmtId="0" fontId="57" fillId="17" borderId="30" xfId="0" applyFont="1" applyFill="1" applyBorder="1" applyAlignment="1">
      <alignment vertical="center" wrapText="1"/>
    </xf>
    <xf numFmtId="0" fontId="50" fillId="16" borderId="38" xfId="0" applyFont="1" applyFill="1" applyBorder="1" applyAlignment="1">
      <alignment horizontal="center"/>
    </xf>
    <xf numFmtId="0" fontId="23" fillId="9" borderId="0" xfId="0" applyFont="1" applyFill="1" applyAlignment="1">
      <alignment horizontal="center"/>
    </xf>
    <xf numFmtId="0" fontId="0" fillId="19" borderId="40" xfId="0" applyFill="1" applyBorder="1"/>
    <xf numFmtId="0" fontId="59" fillId="19" borderId="39" xfId="0" applyFont="1" applyFill="1" applyBorder="1"/>
    <xf numFmtId="2" fontId="51" fillId="11" borderId="39" xfId="0" applyNumberFormat="1" applyFont="1" applyFill="1" applyBorder="1" applyAlignment="1">
      <alignment horizontal="center"/>
    </xf>
    <xf numFmtId="0" fontId="23" fillId="20" borderId="41" xfId="0" applyFont="1" applyFill="1" applyBorder="1" applyAlignment="1">
      <alignment horizontal="center"/>
    </xf>
    <xf numFmtId="0" fontId="60" fillId="21" borderId="42" xfId="0" applyFont="1" applyFill="1" applyBorder="1"/>
    <xf numFmtId="0" fontId="60" fillId="0" borderId="39" xfId="0" applyFont="1" applyBorder="1" applyAlignment="1">
      <alignment horizontal="center"/>
    </xf>
    <xf numFmtId="165" fontId="9" fillId="4" borderId="11" xfId="0" applyNumberFormat="1" applyFont="1" applyFill="1" applyBorder="1" applyAlignment="1">
      <alignment horizontal="center"/>
    </xf>
    <xf numFmtId="4" fontId="11" fillId="4" borderId="11" xfId="0" applyNumberFormat="1" applyFont="1" applyFill="1" applyBorder="1" applyAlignment="1">
      <alignment horizontal="left" vertical="top"/>
    </xf>
    <xf numFmtId="0" fontId="11" fillId="4" borderId="11" xfId="0" applyFont="1" applyFill="1" applyBorder="1" applyAlignment="1">
      <alignment horizontal="left" vertical="top"/>
    </xf>
    <xf numFmtId="0" fontId="9" fillId="4" borderId="11" xfId="0" applyFont="1" applyFill="1" applyBorder="1" applyAlignment="1">
      <alignment horizontal="left" vertical="top"/>
    </xf>
    <xf numFmtId="0" fontId="9" fillId="4" borderId="12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left" vertical="top"/>
    </xf>
    <xf numFmtId="0" fontId="9" fillId="4" borderId="34" xfId="0" applyFont="1" applyFill="1" applyBorder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11" fillId="4" borderId="16" xfId="0" applyFont="1" applyFill="1" applyBorder="1" applyAlignment="1">
      <alignment horizontal="left" vertical="top"/>
    </xf>
    <xf numFmtId="0" fontId="0" fillId="22" borderId="0" xfId="0" applyFill="1"/>
    <xf numFmtId="22" fontId="0" fillId="0" borderId="0" xfId="0" applyNumberFormat="1"/>
    <xf numFmtId="11" fontId="0" fillId="0" borderId="0" xfId="0" applyNumberFormat="1"/>
    <xf numFmtId="0" fontId="56" fillId="0" borderId="0" xfId="0" applyFont="1"/>
    <xf numFmtId="0" fontId="61" fillId="2" borderId="0" xfId="0" applyFont="1" applyFill="1" applyAlignment="1">
      <alignment horizontal="center" wrapText="1"/>
    </xf>
    <xf numFmtId="0" fontId="9" fillId="6" borderId="11" xfId="0" applyFont="1" applyFill="1" applyBorder="1" applyAlignment="1">
      <alignment horizontal="center"/>
    </xf>
    <xf numFmtId="0" fontId="7" fillId="0" borderId="6" xfId="0" applyFont="1" applyBorder="1" applyAlignment="1">
      <alignment vertical="center"/>
    </xf>
    <xf numFmtId="0" fontId="15" fillId="0" borderId="8" xfId="0" applyFont="1" applyBorder="1"/>
    <xf numFmtId="0" fontId="15" fillId="0" borderId="9" xfId="0" applyFont="1" applyBorder="1"/>
    <xf numFmtId="0" fontId="11" fillId="0" borderId="7" xfId="0" applyFont="1" applyBorder="1" applyAlignment="1">
      <alignment horizontal="center"/>
    </xf>
    <xf numFmtId="0" fontId="15" fillId="0" borderId="1" xfId="0" applyFont="1" applyBorder="1"/>
    <xf numFmtId="0" fontId="15" fillId="0" borderId="10" xfId="0" applyFont="1" applyBorder="1"/>
    <xf numFmtId="0" fontId="4" fillId="3" borderId="12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wrapText="1"/>
    </xf>
    <xf numFmtId="0" fontId="4" fillId="3" borderId="12" xfId="0" applyFont="1" applyFill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4" fillId="3" borderId="13" xfId="0" applyFont="1" applyFill="1" applyBorder="1" applyAlignment="1">
      <alignment horizontal="center"/>
    </xf>
    <xf numFmtId="0" fontId="15" fillId="0" borderId="15" xfId="0" applyFont="1" applyBorder="1"/>
    <xf numFmtId="0" fontId="24" fillId="3" borderId="12" xfId="0" applyFont="1" applyFill="1" applyBorder="1" applyAlignment="1">
      <alignment horizontal="center" vertical="center"/>
    </xf>
    <xf numFmtId="0" fontId="15" fillId="0" borderId="16" xfId="0" applyFont="1" applyBorder="1"/>
    <xf numFmtId="0" fontId="25" fillId="3" borderId="12" xfId="0" applyFont="1" applyFill="1" applyBorder="1" applyAlignment="1">
      <alignment horizontal="center" vertical="center" wrapText="1"/>
    </xf>
    <xf numFmtId="0" fontId="15" fillId="0" borderId="14" xfId="0" applyFont="1" applyBorder="1"/>
    <xf numFmtId="0" fontId="24" fillId="3" borderId="12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left" vertical="center"/>
    </xf>
    <xf numFmtId="0" fontId="0" fillId="0" borderId="0" xfId="0"/>
    <xf numFmtId="0" fontId="4" fillId="3" borderId="0" xfId="0" applyFont="1" applyFill="1" applyAlignment="1">
      <alignment horizontal="left"/>
    </xf>
    <xf numFmtId="0" fontId="32" fillId="4" borderId="21" xfId="0" applyFont="1" applyFill="1" applyBorder="1" applyAlignment="1">
      <alignment horizontal="center" vertical="center"/>
    </xf>
    <xf numFmtId="0" fontId="15" fillId="0" borderId="22" xfId="0" applyFont="1" applyBorder="1"/>
    <xf numFmtId="0" fontId="40" fillId="13" borderId="12" xfId="0" applyFont="1" applyFill="1" applyBorder="1" applyAlignment="1">
      <alignment horizontal="center" vertical="center"/>
    </xf>
    <xf numFmtId="0" fontId="34" fillId="14" borderId="21" xfId="0" applyFont="1" applyFill="1" applyBorder="1" applyAlignment="1">
      <alignment horizontal="center"/>
    </xf>
    <xf numFmtId="0" fontId="15" fillId="0" borderId="31" xfId="0" applyFont="1" applyBorder="1"/>
    <xf numFmtId="0" fontId="34" fillId="11" borderId="12" xfId="0" applyFont="1" applyFill="1" applyBorder="1" applyAlignment="1">
      <alignment horizontal="center"/>
    </xf>
    <xf numFmtId="0" fontId="15" fillId="0" borderId="2" xfId="0" applyFont="1" applyBorder="1"/>
    <xf numFmtId="0" fontId="39" fillId="14" borderId="21" xfId="0" applyFont="1" applyFill="1" applyBorder="1" applyAlignment="1">
      <alignment horizontal="center"/>
    </xf>
    <xf numFmtId="0" fontId="34" fillId="11" borderId="13" xfId="0" applyFont="1" applyFill="1" applyBorder="1" applyAlignment="1">
      <alignment horizontal="center"/>
    </xf>
    <xf numFmtId="0" fontId="15" fillId="0" borderId="18" xfId="0" applyFont="1" applyBorder="1"/>
    <xf numFmtId="0" fontId="35" fillId="0" borderId="26" xfId="0" applyFont="1" applyBorder="1" applyAlignment="1">
      <alignment horizontal="center"/>
    </xf>
    <xf numFmtId="0" fontId="15" fillId="0" borderId="27" xfId="0" applyFont="1" applyBorder="1"/>
    <xf numFmtId="0" fontId="36" fillId="3" borderId="12" xfId="0" applyFont="1" applyFill="1" applyBorder="1" applyAlignment="1">
      <alignment horizontal="center" vertical="center"/>
    </xf>
    <xf numFmtId="0" fontId="37" fillId="3" borderId="21" xfId="0" applyFont="1" applyFill="1" applyBorder="1" applyAlignment="1">
      <alignment horizontal="center" vertical="center"/>
    </xf>
    <xf numFmtId="0" fontId="36" fillId="3" borderId="21" xfId="0" applyFont="1" applyFill="1" applyBorder="1" applyAlignment="1">
      <alignment horizontal="center" vertical="center"/>
    </xf>
    <xf numFmtId="0" fontId="37" fillId="3" borderId="12" xfId="0" applyFont="1" applyFill="1" applyBorder="1" applyAlignment="1">
      <alignment horizontal="center" vertical="center" wrapText="1"/>
    </xf>
    <xf numFmtId="0" fontId="38" fillId="11" borderId="28" xfId="0" applyFont="1" applyFill="1" applyBorder="1" applyAlignment="1">
      <alignment horizontal="center" wrapText="1"/>
    </xf>
    <xf numFmtId="0" fontId="15" fillId="0" borderId="30" xfId="0" applyFont="1" applyBorder="1"/>
    <xf numFmtId="0" fontId="46" fillId="7" borderId="0" xfId="0" applyFont="1" applyFill="1"/>
    <xf numFmtId="0" fontId="48" fillId="7" borderId="1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33" fillId="7" borderId="21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[1]calcdata!$G$2:$G$829</c:f>
              <c:numCache>
                <c:formatCode>General</c:formatCode>
                <c:ptCount val="828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723-BBE5-E5B636DBDC7F}"/>
            </c:ext>
          </c:extLst>
        </c:ser>
        <c:ser>
          <c:idx val="1"/>
          <c:order val="1"/>
          <c:tx>
            <c:strRef>
              <c:f>[1]calcdata!$H$1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[1]calcdata!$H$2:$H$829</c:f>
              <c:numCache>
                <c:formatCode>General</c:formatCode>
                <c:ptCount val="828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723-BBE5-E5B636D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14016"/>
        <c:axId val="1501319424"/>
      </c:lineChart>
      <c:catAx>
        <c:axId val="15013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9424"/>
        <c:crosses val="autoZero"/>
        <c:auto val="1"/>
        <c:lblAlgn val="ctr"/>
        <c:lblOffset val="100"/>
        <c:noMultiLvlLbl val="1"/>
      </c:catAx>
      <c:valAx>
        <c:axId val="1501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(L/hr</a:t>
            </a:r>
            <a:r>
              <a:rPr lang="en-GB" baseline="0"/>
              <a:t>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Data'!$BA$1</c:f>
              <c:strCache>
                <c:ptCount val="1"/>
                <c:pt idx="0">
                  <c:v>CO2 cons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44754.722222222219</c:v>
                </c:pt>
                <c:pt idx="1">
                  <c:v>44754.736111111109</c:v>
                </c:pt>
                <c:pt idx="2">
                  <c:v>44754.75</c:v>
                </c:pt>
                <c:pt idx="3">
                  <c:v>44754.763888888891</c:v>
                </c:pt>
                <c:pt idx="4">
                  <c:v>44754.777777777781</c:v>
                </c:pt>
                <c:pt idx="5">
                  <c:v>44754.791666666664</c:v>
                </c:pt>
                <c:pt idx="6">
                  <c:v>44754.805555555555</c:v>
                </c:pt>
                <c:pt idx="7">
                  <c:v>44754.819444444445</c:v>
                </c:pt>
                <c:pt idx="8">
                  <c:v>44754.833333333336</c:v>
                </c:pt>
                <c:pt idx="9">
                  <c:v>44754.847222222219</c:v>
                </c:pt>
                <c:pt idx="10">
                  <c:v>44754.861111111109</c:v>
                </c:pt>
                <c:pt idx="11">
                  <c:v>44754.875</c:v>
                </c:pt>
                <c:pt idx="12">
                  <c:v>44754.888888888891</c:v>
                </c:pt>
                <c:pt idx="13">
                  <c:v>44754.902777777781</c:v>
                </c:pt>
                <c:pt idx="14">
                  <c:v>44754.916666666664</c:v>
                </c:pt>
                <c:pt idx="15">
                  <c:v>44754.930555555555</c:v>
                </c:pt>
                <c:pt idx="16">
                  <c:v>44754.944444444445</c:v>
                </c:pt>
                <c:pt idx="17">
                  <c:v>44754.958333333336</c:v>
                </c:pt>
                <c:pt idx="18">
                  <c:v>44754.972222222219</c:v>
                </c:pt>
                <c:pt idx="19">
                  <c:v>44754.986111111109</c:v>
                </c:pt>
                <c:pt idx="20">
                  <c:v>44755</c:v>
                </c:pt>
                <c:pt idx="21">
                  <c:v>44755.013888888891</c:v>
                </c:pt>
                <c:pt idx="22">
                  <c:v>44755.027777777781</c:v>
                </c:pt>
                <c:pt idx="23">
                  <c:v>44755.041666666664</c:v>
                </c:pt>
                <c:pt idx="24">
                  <c:v>44755.055555555555</c:v>
                </c:pt>
                <c:pt idx="25">
                  <c:v>44755.069444444445</c:v>
                </c:pt>
                <c:pt idx="26">
                  <c:v>44755.083333333336</c:v>
                </c:pt>
                <c:pt idx="27">
                  <c:v>44755.097222222219</c:v>
                </c:pt>
                <c:pt idx="28">
                  <c:v>44755.111111111109</c:v>
                </c:pt>
                <c:pt idx="29">
                  <c:v>44755.125</c:v>
                </c:pt>
                <c:pt idx="30">
                  <c:v>44755.138888888891</c:v>
                </c:pt>
                <c:pt idx="31">
                  <c:v>44755.152777777781</c:v>
                </c:pt>
                <c:pt idx="32">
                  <c:v>44755.166666666664</c:v>
                </c:pt>
                <c:pt idx="33">
                  <c:v>44755.180555555555</c:v>
                </c:pt>
                <c:pt idx="34">
                  <c:v>44755.194444444445</c:v>
                </c:pt>
                <c:pt idx="35">
                  <c:v>44755.208333333336</c:v>
                </c:pt>
                <c:pt idx="36">
                  <c:v>44755.222222222219</c:v>
                </c:pt>
                <c:pt idx="37">
                  <c:v>44755.236111111109</c:v>
                </c:pt>
                <c:pt idx="38">
                  <c:v>44755.25</c:v>
                </c:pt>
                <c:pt idx="39">
                  <c:v>44755.263888888891</c:v>
                </c:pt>
                <c:pt idx="40">
                  <c:v>44755.277777777781</c:v>
                </c:pt>
                <c:pt idx="41">
                  <c:v>44755.291666666664</c:v>
                </c:pt>
                <c:pt idx="42">
                  <c:v>44755.305555555555</c:v>
                </c:pt>
                <c:pt idx="43">
                  <c:v>44755.319444444445</c:v>
                </c:pt>
                <c:pt idx="44">
                  <c:v>44755.333333333336</c:v>
                </c:pt>
                <c:pt idx="45">
                  <c:v>44755.347222222219</c:v>
                </c:pt>
                <c:pt idx="46">
                  <c:v>44755.361111111109</c:v>
                </c:pt>
                <c:pt idx="47">
                  <c:v>44755.375</c:v>
                </c:pt>
                <c:pt idx="48">
                  <c:v>44755.388888888891</c:v>
                </c:pt>
                <c:pt idx="49">
                  <c:v>44755.402777777781</c:v>
                </c:pt>
                <c:pt idx="50">
                  <c:v>44755.416666666664</c:v>
                </c:pt>
                <c:pt idx="51">
                  <c:v>44755.430555555555</c:v>
                </c:pt>
                <c:pt idx="52">
                  <c:v>44755.444444444445</c:v>
                </c:pt>
                <c:pt idx="53">
                  <c:v>44755.458333333336</c:v>
                </c:pt>
                <c:pt idx="54">
                  <c:v>44755.472222222219</c:v>
                </c:pt>
                <c:pt idx="55">
                  <c:v>44755.486111111109</c:v>
                </c:pt>
                <c:pt idx="56">
                  <c:v>44755.5</c:v>
                </c:pt>
                <c:pt idx="57">
                  <c:v>44755.513888888891</c:v>
                </c:pt>
                <c:pt idx="58">
                  <c:v>44755.527777777781</c:v>
                </c:pt>
                <c:pt idx="59">
                  <c:v>44755.541666666664</c:v>
                </c:pt>
                <c:pt idx="60">
                  <c:v>44755.555555555555</c:v>
                </c:pt>
                <c:pt idx="61">
                  <c:v>44755.569444444445</c:v>
                </c:pt>
                <c:pt idx="62">
                  <c:v>44755.583333333336</c:v>
                </c:pt>
                <c:pt idx="63">
                  <c:v>44755.597222222219</c:v>
                </c:pt>
                <c:pt idx="64">
                  <c:v>44755.611111111109</c:v>
                </c:pt>
                <c:pt idx="65">
                  <c:v>44755.625</c:v>
                </c:pt>
                <c:pt idx="66">
                  <c:v>44755.638888888891</c:v>
                </c:pt>
                <c:pt idx="67">
                  <c:v>44755.652777777781</c:v>
                </c:pt>
                <c:pt idx="68">
                  <c:v>44755.666666666664</c:v>
                </c:pt>
                <c:pt idx="69">
                  <c:v>44755.680555555555</c:v>
                </c:pt>
                <c:pt idx="70">
                  <c:v>44755.694444444445</c:v>
                </c:pt>
                <c:pt idx="71">
                  <c:v>44755.708333333336</c:v>
                </c:pt>
                <c:pt idx="72">
                  <c:v>44755.722222222219</c:v>
                </c:pt>
                <c:pt idx="73">
                  <c:v>44755.736111111109</c:v>
                </c:pt>
                <c:pt idx="74">
                  <c:v>44755.75</c:v>
                </c:pt>
                <c:pt idx="75">
                  <c:v>44755.763888888891</c:v>
                </c:pt>
                <c:pt idx="76">
                  <c:v>44755.777777777781</c:v>
                </c:pt>
                <c:pt idx="77">
                  <c:v>44755.791666666664</c:v>
                </c:pt>
                <c:pt idx="78">
                  <c:v>44755.805555555555</c:v>
                </c:pt>
                <c:pt idx="79">
                  <c:v>44755.819444444445</c:v>
                </c:pt>
                <c:pt idx="80">
                  <c:v>44755.833333333336</c:v>
                </c:pt>
                <c:pt idx="81">
                  <c:v>44755.847222222219</c:v>
                </c:pt>
                <c:pt idx="82">
                  <c:v>44755.861111111109</c:v>
                </c:pt>
                <c:pt idx="83">
                  <c:v>44755.875</c:v>
                </c:pt>
                <c:pt idx="84">
                  <c:v>44755.888888888891</c:v>
                </c:pt>
                <c:pt idx="85">
                  <c:v>44755.902777777781</c:v>
                </c:pt>
                <c:pt idx="86">
                  <c:v>44755.916666666664</c:v>
                </c:pt>
                <c:pt idx="87">
                  <c:v>44755.930555555555</c:v>
                </c:pt>
                <c:pt idx="88">
                  <c:v>44755.944444444445</c:v>
                </c:pt>
                <c:pt idx="89">
                  <c:v>44755.958333333336</c:v>
                </c:pt>
                <c:pt idx="90">
                  <c:v>44755.972222222219</c:v>
                </c:pt>
                <c:pt idx="91">
                  <c:v>44755.986111111109</c:v>
                </c:pt>
                <c:pt idx="92">
                  <c:v>44756</c:v>
                </c:pt>
                <c:pt idx="93">
                  <c:v>44756.013888888891</c:v>
                </c:pt>
                <c:pt idx="94">
                  <c:v>44756.027777777781</c:v>
                </c:pt>
                <c:pt idx="95">
                  <c:v>44756.041666666664</c:v>
                </c:pt>
                <c:pt idx="96">
                  <c:v>44756.055555555555</c:v>
                </c:pt>
                <c:pt idx="97">
                  <c:v>44756.069444444445</c:v>
                </c:pt>
                <c:pt idx="98">
                  <c:v>44756.083333333336</c:v>
                </c:pt>
                <c:pt idx="99">
                  <c:v>44756.097222222219</c:v>
                </c:pt>
                <c:pt idx="100">
                  <c:v>44756.111111111109</c:v>
                </c:pt>
                <c:pt idx="101">
                  <c:v>44756.125</c:v>
                </c:pt>
                <c:pt idx="102">
                  <c:v>44756.138888888891</c:v>
                </c:pt>
                <c:pt idx="103">
                  <c:v>44756.152777777781</c:v>
                </c:pt>
                <c:pt idx="104">
                  <c:v>44756.166666666664</c:v>
                </c:pt>
                <c:pt idx="105">
                  <c:v>44756.180555555555</c:v>
                </c:pt>
                <c:pt idx="106">
                  <c:v>44756.194444444445</c:v>
                </c:pt>
                <c:pt idx="107">
                  <c:v>44756.208333333336</c:v>
                </c:pt>
                <c:pt idx="108">
                  <c:v>44756.222222222219</c:v>
                </c:pt>
                <c:pt idx="109">
                  <c:v>44756.236111111109</c:v>
                </c:pt>
                <c:pt idx="110">
                  <c:v>44756.25</c:v>
                </c:pt>
                <c:pt idx="111">
                  <c:v>44756.263888888891</c:v>
                </c:pt>
                <c:pt idx="112">
                  <c:v>44756.277777777781</c:v>
                </c:pt>
                <c:pt idx="113">
                  <c:v>44756.291666666664</c:v>
                </c:pt>
                <c:pt idx="114">
                  <c:v>44756.305555555555</c:v>
                </c:pt>
                <c:pt idx="115">
                  <c:v>44756.319444444445</c:v>
                </c:pt>
                <c:pt idx="116">
                  <c:v>44756.333333333336</c:v>
                </c:pt>
                <c:pt idx="117">
                  <c:v>44756.347222222219</c:v>
                </c:pt>
                <c:pt idx="118">
                  <c:v>44756.361111111109</c:v>
                </c:pt>
                <c:pt idx="119">
                  <c:v>44756.375</c:v>
                </c:pt>
                <c:pt idx="120">
                  <c:v>44756.388888888891</c:v>
                </c:pt>
                <c:pt idx="121">
                  <c:v>44756.402777777781</c:v>
                </c:pt>
                <c:pt idx="122">
                  <c:v>44756.416666666664</c:v>
                </c:pt>
                <c:pt idx="123">
                  <c:v>44756.430555555555</c:v>
                </c:pt>
                <c:pt idx="124">
                  <c:v>44756.444444444445</c:v>
                </c:pt>
                <c:pt idx="125">
                  <c:v>44756.458333333336</c:v>
                </c:pt>
                <c:pt idx="126">
                  <c:v>44756.472222222219</c:v>
                </c:pt>
                <c:pt idx="127">
                  <c:v>44756.486111111109</c:v>
                </c:pt>
                <c:pt idx="128">
                  <c:v>44756.5</c:v>
                </c:pt>
                <c:pt idx="129">
                  <c:v>44756.513888888891</c:v>
                </c:pt>
                <c:pt idx="130">
                  <c:v>44756.527777777781</c:v>
                </c:pt>
                <c:pt idx="131">
                  <c:v>44756.541666666664</c:v>
                </c:pt>
                <c:pt idx="132">
                  <c:v>44756.555555555555</c:v>
                </c:pt>
                <c:pt idx="133">
                  <c:v>44756.569444444445</c:v>
                </c:pt>
                <c:pt idx="134">
                  <c:v>44756.583333333336</c:v>
                </c:pt>
                <c:pt idx="135">
                  <c:v>44756.597222222219</c:v>
                </c:pt>
                <c:pt idx="136">
                  <c:v>44756.611111111109</c:v>
                </c:pt>
                <c:pt idx="137">
                  <c:v>44756.625</c:v>
                </c:pt>
                <c:pt idx="138">
                  <c:v>44756.638888888891</c:v>
                </c:pt>
                <c:pt idx="139">
                  <c:v>44756.652777777781</c:v>
                </c:pt>
                <c:pt idx="140">
                  <c:v>44756.666666666664</c:v>
                </c:pt>
                <c:pt idx="141">
                  <c:v>44756.680555555555</c:v>
                </c:pt>
                <c:pt idx="142">
                  <c:v>44756.694444444445</c:v>
                </c:pt>
                <c:pt idx="143">
                  <c:v>44756.708333333336</c:v>
                </c:pt>
                <c:pt idx="144">
                  <c:v>44756.722222222219</c:v>
                </c:pt>
                <c:pt idx="145">
                  <c:v>44756.736111111109</c:v>
                </c:pt>
                <c:pt idx="146">
                  <c:v>44756.75</c:v>
                </c:pt>
                <c:pt idx="147">
                  <c:v>44756.763888888891</c:v>
                </c:pt>
                <c:pt idx="148">
                  <c:v>44756.777777777781</c:v>
                </c:pt>
                <c:pt idx="149">
                  <c:v>44756.791666666664</c:v>
                </c:pt>
                <c:pt idx="150">
                  <c:v>44756.805555555555</c:v>
                </c:pt>
                <c:pt idx="151">
                  <c:v>44756.819444444445</c:v>
                </c:pt>
                <c:pt idx="152">
                  <c:v>44756.833333333336</c:v>
                </c:pt>
                <c:pt idx="153">
                  <c:v>44756.847222222219</c:v>
                </c:pt>
                <c:pt idx="154">
                  <c:v>44756.861111111109</c:v>
                </c:pt>
                <c:pt idx="155">
                  <c:v>44756.875</c:v>
                </c:pt>
                <c:pt idx="156">
                  <c:v>44756.888888888891</c:v>
                </c:pt>
                <c:pt idx="157">
                  <c:v>44756.902777777781</c:v>
                </c:pt>
                <c:pt idx="158">
                  <c:v>44756.916666666664</c:v>
                </c:pt>
                <c:pt idx="159">
                  <c:v>44756.930555555555</c:v>
                </c:pt>
                <c:pt idx="160">
                  <c:v>44756.944444444445</c:v>
                </c:pt>
                <c:pt idx="161">
                  <c:v>44756.958333333336</c:v>
                </c:pt>
                <c:pt idx="162">
                  <c:v>44756.972222222219</c:v>
                </c:pt>
                <c:pt idx="163">
                  <c:v>44756.986111111109</c:v>
                </c:pt>
                <c:pt idx="164">
                  <c:v>44757</c:v>
                </c:pt>
                <c:pt idx="165">
                  <c:v>44757.013888888891</c:v>
                </c:pt>
                <c:pt idx="166">
                  <c:v>44757.027777777781</c:v>
                </c:pt>
                <c:pt idx="167">
                  <c:v>44757.041666666664</c:v>
                </c:pt>
                <c:pt idx="168">
                  <c:v>44757.055555555555</c:v>
                </c:pt>
                <c:pt idx="169">
                  <c:v>44757.069444444445</c:v>
                </c:pt>
                <c:pt idx="170">
                  <c:v>44757.083333333336</c:v>
                </c:pt>
                <c:pt idx="171">
                  <c:v>44757.097222222219</c:v>
                </c:pt>
                <c:pt idx="172">
                  <c:v>44757.111111111109</c:v>
                </c:pt>
                <c:pt idx="173">
                  <c:v>44757.125</c:v>
                </c:pt>
                <c:pt idx="174">
                  <c:v>44757.138888888891</c:v>
                </c:pt>
                <c:pt idx="175">
                  <c:v>44757.152777777781</c:v>
                </c:pt>
                <c:pt idx="176">
                  <c:v>44757.166666666664</c:v>
                </c:pt>
                <c:pt idx="177">
                  <c:v>44757.180555555555</c:v>
                </c:pt>
                <c:pt idx="178">
                  <c:v>44757.194444444445</c:v>
                </c:pt>
                <c:pt idx="179">
                  <c:v>44757.208333333336</c:v>
                </c:pt>
                <c:pt idx="180">
                  <c:v>44757.222222222219</c:v>
                </c:pt>
                <c:pt idx="181">
                  <c:v>44757.236111111109</c:v>
                </c:pt>
                <c:pt idx="182">
                  <c:v>44757.25</c:v>
                </c:pt>
                <c:pt idx="183">
                  <c:v>44757.263888888891</c:v>
                </c:pt>
                <c:pt idx="184">
                  <c:v>44757.277777777781</c:v>
                </c:pt>
                <c:pt idx="185">
                  <c:v>44757.291666666664</c:v>
                </c:pt>
                <c:pt idx="186">
                  <c:v>44757.305555555555</c:v>
                </c:pt>
                <c:pt idx="187">
                  <c:v>44757.319444444445</c:v>
                </c:pt>
                <c:pt idx="188">
                  <c:v>44757.333333333336</c:v>
                </c:pt>
                <c:pt idx="189">
                  <c:v>44757.347222222219</c:v>
                </c:pt>
                <c:pt idx="190">
                  <c:v>44757.361111111109</c:v>
                </c:pt>
                <c:pt idx="191">
                  <c:v>44757.375</c:v>
                </c:pt>
                <c:pt idx="192">
                  <c:v>44757.388888888891</c:v>
                </c:pt>
                <c:pt idx="193">
                  <c:v>44757.402777777781</c:v>
                </c:pt>
                <c:pt idx="194">
                  <c:v>44757.416666666664</c:v>
                </c:pt>
                <c:pt idx="195">
                  <c:v>44757.430555555555</c:v>
                </c:pt>
                <c:pt idx="196">
                  <c:v>44757.444444444445</c:v>
                </c:pt>
                <c:pt idx="197">
                  <c:v>44757.458333333336</c:v>
                </c:pt>
                <c:pt idx="198">
                  <c:v>44757.472222222219</c:v>
                </c:pt>
                <c:pt idx="199">
                  <c:v>44757.486111111109</c:v>
                </c:pt>
                <c:pt idx="200">
                  <c:v>44757.5</c:v>
                </c:pt>
                <c:pt idx="201">
                  <c:v>44757.513888888891</c:v>
                </c:pt>
                <c:pt idx="202">
                  <c:v>44757.527777777781</c:v>
                </c:pt>
                <c:pt idx="203">
                  <c:v>44757.541666666664</c:v>
                </c:pt>
                <c:pt idx="204">
                  <c:v>44757.555555555555</c:v>
                </c:pt>
                <c:pt idx="205">
                  <c:v>44757.569444444445</c:v>
                </c:pt>
                <c:pt idx="206">
                  <c:v>44757.583333333336</c:v>
                </c:pt>
                <c:pt idx="207">
                  <c:v>44757.597222222219</c:v>
                </c:pt>
                <c:pt idx="208">
                  <c:v>44757.611111111109</c:v>
                </c:pt>
                <c:pt idx="209">
                  <c:v>44757.625</c:v>
                </c:pt>
                <c:pt idx="210">
                  <c:v>44757.638888888891</c:v>
                </c:pt>
                <c:pt idx="211">
                  <c:v>44757.652777777781</c:v>
                </c:pt>
                <c:pt idx="212">
                  <c:v>44757.666666666664</c:v>
                </c:pt>
                <c:pt idx="213">
                  <c:v>44757.680555555555</c:v>
                </c:pt>
                <c:pt idx="214">
                  <c:v>44757.694444444445</c:v>
                </c:pt>
                <c:pt idx="215">
                  <c:v>44757.708333333336</c:v>
                </c:pt>
                <c:pt idx="216">
                  <c:v>44757.722222222219</c:v>
                </c:pt>
                <c:pt idx="217">
                  <c:v>44757.736111111109</c:v>
                </c:pt>
                <c:pt idx="218">
                  <c:v>44757.75</c:v>
                </c:pt>
                <c:pt idx="219">
                  <c:v>44757.763888888891</c:v>
                </c:pt>
                <c:pt idx="220">
                  <c:v>44757.777777777781</c:v>
                </c:pt>
                <c:pt idx="221">
                  <c:v>44757.791666666664</c:v>
                </c:pt>
                <c:pt idx="222">
                  <c:v>44757.805555555555</c:v>
                </c:pt>
                <c:pt idx="223">
                  <c:v>44757.819444444445</c:v>
                </c:pt>
                <c:pt idx="224">
                  <c:v>44757.833333333336</c:v>
                </c:pt>
                <c:pt idx="225">
                  <c:v>44757.847222222219</c:v>
                </c:pt>
                <c:pt idx="226">
                  <c:v>44757.861111111109</c:v>
                </c:pt>
                <c:pt idx="227">
                  <c:v>44757.875</c:v>
                </c:pt>
                <c:pt idx="228">
                  <c:v>44757.888888888891</c:v>
                </c:pt>
                <c:pt idx="229">
                  <c:v>44757.902777777781</c:v>
                </c:pt>
                <c:pt idx="230">
                  <c:v>44757.916666666664</c:v>
                </c:pt>
                <c:pt idx="231">
                  <c:v>44757.930555555555</c:v>
                </c:pt>
                <c:pt idx="232">
                  <c:v>44757.944444444445</c:v>
                </c:pt>
                <c:pt idx="233">
                  <c:v>44757.958333333336</c:v>
                </c:pt>
                <c:pt idx="234">
                  <c:v>44757.972222222219</c:v>
                </c:pt>
                <c:pt idx="235">
                  <c:v>44757.986111111109</c:v>
                </c:pt>
                <c:pt idx="236">
                  <c:v>44758</c:v>
                </c:pt>
                <c:pt idx="237">
                  <c:v>44758.013888888891</c:v>
                </c:pt>
                <c:pt idx="238">
                  <c:v>44758.027777777781</c:v>
                </c:pt>
                <c:pt idx="239">
                  <c:v>44758.041666666664</c:v>
                </c:pt>
                <c:pt idx="240">
                  <c:v>44758.055555555555</c:v>
                </c:pt>
                <c:pt idx="241">
                  <c:v>44758.069444444445</c:v>
                </c:pt>
                <c:pt idx="242">
                  <c:v>44758.083333333336</c:v>
                </c:pt>
                <c:pt idx="243">
                  <c:v>44758.097222222219</c:v>
                </c:pt>
                <c:pt idx="244">
                  <c:v>44758.111111111109</c:v>
                </c:pt>
                <c:pt idx="245">
                  <c:v>44758.125</c:v>
                </c:pt>
                <c:pt idx="246">
                  <c:v>44758.138888888891</c:v>
                </c:pt>
                <c:pt idx="247">
                  <c:v>44758.152777777781</c:v>
                </c:pt>
                <c:pt idx="248">
                  <c:v>44758.166666666664</c:v>
                </c:pt>
                <c:pt idx="249">
                  <c:v>44758.180555555555</c:v>
                </c:pt>
                <c:pt idx="250">
                  <c:v>44758.194444444445</c:v>
                </c:pt>
                <c:pt idx="251">
                  <c:v>44758.208333333336</c:v>
                </c:pt>
                <c:pt idx="252">
                  <c:v>44758.222222222219</c:v>
                </c:pt>
                <c:pt idx="253">
                  <c:v>44758.236111111109</c:v>
                </c:pt>
                <c:pt idx="254">
                  <c:v>44758.25</c:v>
                </c:pt>
                <c:pt idx="255">
                  <c:v>44758.263888888891</c:v>
                </c:pt>
                <c:pt idx="256">
                  <c:v>44758.277777777781</c:v>
                </c:pt>
                <c:pt idx="257">
                  <c:v>44758.291666666664</c:v>
                </c:pt>
                <c:pt idx="258">
                  <c:v>44758.305555555555</c:v>
                </c:pt>
                <c:pt idx="259">
                  <c:v>44758.319444444445</c:v>
                </c:pt>
                <c:pt idx="260">
                  <c:v>44758.333333333336</c:v>
                </c:pt>
                <c:pt idx="261">
                  <c:v>44758.347222222219</c:v>
                </c:pt>
                <c:pt idx="262">
                  <c:v>44758.361111111109</c:v>
                </c:pt>
                <c:pt idx="263">
                  <c:v>44758.375</c:v>
                </c:pt>
                <c:pt idx="264">
                  <c:v>44758.388888888891</c:v>
                </c:pt>
                <c:pt idx="265">
                  <c:v>44758.402777777781</c:v>
                </c:pt>
                <c:pt idx="266">
                  <c:v>44758.416666666664</c:v>
                </c:pt>
                <c:pt idx="267">
                  <c:v>44758.430555555555</c:v>
                </c:pt>
                <c:pt idx="268">
                  <c:v>44758.444444444445</c:v>
                </c:pt>
                <c:pt idx="269">
                  <c:v>44758.458333333336</c:v>
                </c:pt>
                <c:pt idx="270">
                  <c:v>44758.472222222219</c:v>
                </c:pt>
                <c:pt idx="271">
                  <c:v>44758.486111111109</c:v>
                </c:pt>
                <c:pt idx="272">
                  <c:v>44758.5</c:v>
                </c:pt>
                <c:pt idx="273">
                  <c:v>44758.513888888891</c:v>
                </c:pt>
                <c:pt idx="274">
                  <c:v>44758.527777777781</c:v>
                </c:pt>
                <c:pt idx="275">
                  <c:v>44758.541666666664</c:v>
                </c:pt>
                <c:pt idx="276">
                  <c:v>44758.555555555555</c:v>
                </c:pt>
                <c:pt idx="277">
                  <c:v>44758.569444444445</c:v>
                </c:pt>
                <c:pt idx="278">
                  <c:v>44758.583333333336</c:v>
                </c:pt>
                <c:pt idx="279">
                  <c:v>44758.597222222219</c:v>
                </c:pt>
                <c:pt idx="280">
                  <c:v>44758.611111111109</c:v>
                </c:pt>
                <c:pt idx="281">
                  <c:v>44758.625</c:v>
                </c:pt>
                <c:pt idx="282">
                  <c:v>44758.638888888891</c:v>
                </c:pt>
                <c:pt idx="283">
                  <c:v>44758.652777777781</c:v>
                </c:pt>
                <c:pt idx="284">
                  <c:v>44758.666666666664</c:v>
                </c:pt>
                <c:pt idx="285">
                  <c:v>44758.680555555555</c:v>
                </c:pt>
                <c:pt idx="286">
                  <c:v>44758.694444444445</c:v>
                </c:pt>
                <c:pt idx="287">
                  <c:v>44758.708333333336</c:v>
                </c:pt>
                <c:pt idx="288">
                  <c:v>44758.722222222219</c:v>
                </c:pt>
                <c:pt idx="289">
                  <c:v>44758.736111111109</c:v>
                </c:pt>
                <c:pt idx="290">
                  <c:v>44758.75</c:v>
                </c:pt>
                <c:pt idx="291">
                  <c:v>44758.763888888891</c:v>
                </c:pt>
                <c:pt idx="292">
                  <c:v>44758.777777777781</c:v>
                </c:pt>
                <c:pt idx="293">
                  <c:v>44758.791666666664</c:v>
                </c:pt>
                <c:pt idx="294">
                  <c:v>44758.805555555555</c:v>
                </c:pt>
                <c:pt idx="295">
                  <c:v>44758.819444444445</c:v>
                </c:pt>
                <c:pt idx="296">
                  <c:v>44758.833333333336</c:v>
                </c:pt>
                <c:pt idx="297">
                  <c:v>44758.847222222219</c:v>
                </c:pt>
                <c:pt idx="298">
                  <c:v>44758.861111111109</c:v>
                </c:pt>
                <c:pt idx="299">
                  <c:v>44758.875</c:v>
                </c:pt>
                <c:pt idx="300">
                  <c:v>44758.888888888891</c:v>
                </c:pt>
                <c:pt idx="301">
                  <c:v>44758.902777777781</c:v>
                </c:pt>
                <c:pt idx="302">
                  <c:v>44758.916666666664</c:v>
                </c:pt>
                <c:pt idx="303">
                  <c:v>44758.930555555555</c:v>
                </c:pt>
                <c:pt idx="304">
                  <c:v>44758.944444444445</c:v>
                </c:pt>
                <c:pt idx="305">
                  <c:v>44758.958333333336</c:v>
                </c:pt>
                <c:pt idx="306">
                  <c:v>44758.972222222219</c:v>
                </c:pt>
                <c:pt idx="307">
                  <c:v>44758.986111111109</c:v>
                </c:pt>
                <c:pt idx="308">
                  <c:v>44759</c:v>
                </c:pt>
                <c:pt idx="309">
                  <c:v>44759.013888888891</c:v>
                </c:pt>
                <c:pt idx="310">
                  <c:v>44759.027777777781</c:v>
                </c:pt>
                <c:pt idx="311">
                  <c:v>44759.041666666664</c:v>
                </c:pt>
                <c:pt idx="312">
                  <c:v>44759.055555555555</c:v>
                </c:pt>
                <c:pt idx="313">
                  <c:v>44759.069444444445</c:v>
                </c:pt>
                <c:pt idx="314">
                  <c:v>44759.083333333336</c:v>
                </c:pt>
                <c:pt idx="315">
                  <c:v>44759.097222222219</c:v>
                </c:pt>
                <c:pt idx="316">
                  <c:v>44759.111111111109</c:v>
                </c:pt>
                <c:pt idx="317">
                  <c:v>44759.125</c:v>
                </c:pt>
                <c:pt idx="318">
                  <c:v>44759.138888888891</c:v>
                </c:pt>
                <c:pt idx="319">
                  <c:v>44759.152777777781</c:v>
                </c:pt>
                <c:pt idx="320">
                  <c:v>44759.166666666664</c:v>
                </c:pt>
                <c:pt idx="321">
                  <c:v>44759.180555555555</c:v>
                </c:pt>
                <c:pt idx="322">
                  <c:v>44759.194444444445</c:v>
                </c:pt>
                <c:pt idx="323">
                  <c:v>44759.208333333336</c:v>
                </c:pt>
                <c:pt idx="324">
                  <c:v>44759.222222222219</c:v>
                </c:pt>
                <c:pt idx="325">
                  <c:v>44759.236111111109</c:v>
                </c:pt>
                <c:pt idx="326">
                  <c:v>44759.25</c:v>
                </c:pt>
                <c:pt idx="327">
                  <c:v>44759.263888888891</c:v>
                </c:pt>
                <c:pt idx="328">
                  <c:v>44759.277777777781</c:v>
                </c:pt>
                <c:pt idx="329">
                  <c:v>44759.291666666664</c:v>
                </c:pt>
                <c:pt idx="330">
                  <c:v>44759.305555555555</c:v>
                </c:pt>
                <c:pt idx="331">
                  <c:v>44759.319444444445</c:v>
                </c:pt>
                <c:pt idx="332">
                  <c:v>44759.333333333336</c:v>
                </c:pt>
                <c:pt idx="333">
                  <c:v>44759.347222222219</c:v>
                </c:pt>
                <c:pt idx="334">
                  <c:v>44759.361111111109</c:v>
                </c:pt>
                <c:pt idx="335">
                  <c:v>44759.375</c:v>
                </c:pt>
                <c:pt idx="336">
                  <c:v>44759.388888888891</c:v>
                </c:pt>
                <c:pt idx="337">
                  <c:v>44759.402777777781</c:v>
                </c:pt>
                <c:pt idx="338">
                  <c:v>44759.416666666664</c:v>
                </c:pt>
                <c:pt idx="339">
                  <c:v>44759.430555555555</c:v>
                </c:pt>
                <c:pt idx="340">
                  <c:v>44759.444444444445</c:v>
                </c:pt>
                <c:pt idx="341">
                  <c:v>44759.458333333336</c:v>
                </c:pt>
                <c:pt idx="342">
                  <c:v>44759.472222222219</c:v>
                </c:pt>
                <c:pt idx="343">
                  <c:v>44759.486111111109</c:v>
                </c:pt>
                <c:pt idx="344">
                  <c:v>44759.5</c:v>
                </c:pt>
                <c:pt idx="345">
                  <c:v>44759.513888888891</c:v>
                </c:pt>
                <c:pt idx="346">
                  <c:v>44759.527777777781</c:v>
                </c:pt>
                <c:pt idx="347">
                  <c:v>44759.541666666664</c:v>
                </c:pt>
                <c:pt idx="348">
                  <c:v>44759.555555555555</c:v>
                </c:pt>
                <c:pt idx="349">
                  <c:v>44759.569444444445</c:v>
                </c:pt>
                <c:pt idx="350">
                  <c:v>44759.583333333336</c:v>
                </c:pt>
                <c:pt idx="351">
                  <c:v>44759.597222222219</c:v>
                </c:pt>
                <c:pt idx="352">
                  <c:v>44759.611111111109</c:v>
                </c:pt>
                <c:pt idx="353">
                  <c:v>44759.625</c:v>
                </c:pt>
                <c:pt idx="354">
                  <c:v>44759.638888888891</c:v>
                </c:pt>
                <c:pt idx="355">
                  <c:v>44759.652777777781</c:v>
                </c:pt>
                <c:pt idx="356">
                  <c:v>44759.666666666664</c:v>
                </c:pt>
                <c:pt idx="357">
                  <c:v>44759.680555555555</c:v>
                </c:pt>
                <c:pt idx="358">
                  <c:v>44759.694444444445</c:v>
                </c:pt>
                <c:pt idx="359">
                  <c:v>44759.708333333336</c:v>
                </c:pt>
                <c:pt idx="360">
                  <c:v>44759.722222222219</c:v>
                </c:pt>
                <c:pt idx="361">
                  <c:v>44759.736111111109</c:v>
                </c:pt>
                <c:pt idx="362">
                  <c:v>44759.75</c:v>
                </c:pt>
                <c:pt idx="363">
                  <c:v>44759.763888888891</c:v>
                </c:pt>
                <c:pt idx="364">
                  <c:v>44759.777777777781</c:v>
                </c:pt>
                <c:pt idx="365">
                  <c:v>44759.791666666664</c:v>
                </c:pt>
                <c:pt idx="366">
                  <c:v>44759.805555555555</c:v>
                </c:pt>
                <c:pt idx="367">
                  <c:v>44759.819444444445</c:v>
                </c:pt>
                <c:pt idx="368">
                  <c:v>44759.833333333336</c:v>
                </c:pt>
                <c:pt idx="369">
                  <c:v>44759.847222222219</c:v>
                </c:pt>
                <c:pt idx="370">
                  <c:v>44759.861111111109</c:v>
                </c:pt>
                <c:pt idx="371">
                  <c:v>44759.875</c:v>
                </c:pt>
                <c:pt idx="372">
                  <c:v>44759.888888888891</c:v>
                </c:pt>
                <c:pt idx="373">
                  <c:v>44759.902777777781</c:v>
                </c:pt>
                <c:pt idx="374">
                  <c:v>44759.916666666664</c:v>
                </c:pt>
                <c:pt idx="375">
                  <c:v>44759.930555555555</c:v>
                </c:pt>
                <c:pt idx="376">
                  <c:v>44759.944444444445</c:v>
                </c:pt>
                <c:pt idx="377">
                  <c:v>44759.958333333336</c:v>
                </c:pt>
                <c:pt idx="378">
                  <c:v>44759.972222222219</c:v>
                </c:pt>
                <c:pt idx="379">
                  <c:v>44759.986111111109</c:v>
                </c:pt>
                <c:pt idx="380">
                  <c:v>44760</c:v>
                </c:pt>
                <c:pt idx="381">
                  <c:v>44760.013888888891</c:v>
                </c:pt>
                <c:pt idx="382">
                  <c:v>44760.027777777781</c:v>
                </c:pt>
                <c:pt idx="383">
                  <c:v>44760.041666666664</c:v>
                </c:pt>
                <c:pt idx="384">
                  <c:v>44760.055555555555</c:v>
                </c:pt>
                <c:pt idx="385">
                  <c:v>44760.069444444445</c:v>
                </c:pt>
                <c:pt idx="386">
                  <c:v>44760.083333333336</c:v>
                </c:pt>
                <c:pt idx="387">
                  <c:v>44760.097222222219</c:v>
                </c:pt>
                <c:pt idx="388">
                  <c:v>44760.111111111109</c:v>
                </c:pt>
                <c:pt idx="389">
                  <c:v>44760.125</c:v>
                </c:pt>
                <c:pt idx="390">
                  <c:v>44760.138888888891</c:v>
                </c:pt>
                <c:pt idx="391">
                  <c:v>44760.152777777781</c:v>
                </c:pt>
                <c:pt idx="392">
                  <c:v>44760.166666666664</c:v>
                </c:pt>
                <c:pt idx="393">
                  <c:v>44760.180555555555</c:v>
                </c:pt>
                <c:pt idx="394">
                  <c:v>44760.194444444445</c:v>
                </c:pt>
                <c:pt idx="395">
                  <c:v>44760.208333333336</c:v>
                </c:pt>
                <c:pt idx="396">
                  <c:v>44760.222222222219</c:v>
                </c:pt>
                <c:pt idx="397">
                  <c:v>44760.236111111109</c:v>
                </c:pt>
                <c:pt idx="398">
                  <c:v>44760.25</c:v>
                </c:pt>
                <c:pt idx="399">
                  <c:v>44760.263888888891</c:v>
                </c:pt>
                <c:pt idx="400">
                  <c:v>44760.277777777781</c:v>
                </c:pt>
                <c:pt idx="401">
                  <c:v>44760.291666666664</c:v>
                </c:pt>
                <c:pt idx="402">
                  <c:v>44760.305555555555</c:v>
                </c:pt>
                <c:pt idx="403">
                  <c:v>44760.319444444445</c:v>
                </c:pt>
                <c:pt idx="404">
                  <c:v>44760.333333333336</c:v>
                </c:pt>
                <c:pt idx="405">
                  <c:v>44760.347222222219</c:v>
                </c:pt>
                <c:pt idx="406">
                  <c:v>44760.361111111109</c:v>
                </c:pt>
                <c:pt idx="407">
                  <c:v>44760.375</c:v>
                </c:pt>
                <c:pt idx="408">
                  <c:v>44760.388888888891</c:v>
                </c:pt>
                <c:pt idx="409">
                  <c:v>44760.402777777781</c:v>
                </c:pt>
                <c:pt idx="410">
                  <c:v>44760.416666666664</c:v>
                </c:pt>
                <c:pt idx="411">
                  <c:v>44760.430555555555</c:v>
                </c:pt>
                <c:pt idx="412">
                  <c:v>44760.444444444445</c:v>
                </c:pt>
                <c:pt idx="413">
                  <c:v>44760.458333333336</c:v>
                </c:pt>
                <c:pt idx="414">
                  <c:v>44760.472222222219</c:v>
                </c:pt>
                <c:pt idx="415">
                  <c:v>44760.486111111109</c:v>
                </c:pt>
                <c:pt idx="416">
                  <c:v>44760.5</c:v>
                </c:pt>
                <c:pt idx="417">
                  <c:v>44760.513888888891</c:v>
                </c:pt>
                <c:pt idx="418">
                  <c:v>44760.527777777781</c:v>
                </c:pt>
                <c:pt idx="419">
                  <c:v>44760.541666666664</c:v>
                </c:pt>
                <c:pt idx="420">
                  <c:v>44760.555555555555</c:v>
                </c:pt>
                <c:pt idx="421">
                  <c:v>44760.569444444445</c:v>
                </c:pt>
                <c:pt idx="422">
                  <c:v>44760.583333333336</c:v>
                </c:pt>
                <c:pt idx="423">
                  <c:v>44760.597222222219</c:v>
                </c:pt>
                <c:pt idx="424">
                  <c:v>44760.611111111109</c:v>
                </c:pt>
                <c:pt idx="425">
                  <c:v>44760.625</c:v>
                </c:pt>
                <c:pt idx="426">
                  <c:v>44760.638888888891</c:v>
                </c:pt>
                <c:pt idx="427">
                  <c:v>44760.652777777781</c:v>
                </c:pt>
                <c:pt idx="428">
                  <c:v>44760.666666666664</c:v>
                </c:pt>
                <c:pt idx="429">
                  <c:v>44760.680555555555</c:v>
                </c:pt>
                <c:pt idx="430">
                  <c:v>44760.694444444445</c:v>
                </c:pt>
                <c:pt idx="431">
                  <c:v>44760.708333333336</c:v>
                </c:pt>
                <c:pt idx="432">
                  <c:v>44760.722222222219</c:v>
                </c:pt>
                <c:pt idx="433">
                  <c:v>44760.736111111109</c:v>
                </c:pt>
                <c:pt idx="434">
                  <c:v>44760.75</c:v>
                </c:pt>
                <c:pt idx="435">
                  <c:v>44760.763888888891</c:v>
                </c:pt>
                <c:pt idx="436">
                  <c:v>44760.777777777781</c:v>
                </c:pt>
                <c:pt idx="437">
                  <c:v>44760.791666666664</c:v>
                </c:pt>
                <c:pt idx="438">
                  <c:v>44760.805555555555</c:v>
                </c:pt>
                <c:pt idx="439">
                  <c:v>44760.819444444445</c:v>
                </c:pt>
                <c:pt idx="440">
                  <c:v>44760.833333333336</c:v>
                </c:pt>
                <c:pt idx="441">
                  <c:v>44760.847222222219</c:v>
                </c:pt>
                <c:pt idx="442">
                  <c:v>44760.861111111109</c:v>
                </c:pt>
                <c:pt idx="443">
                  <c:v>44760.875</c:v>
                </c:pt>
                <c:pt idx="444">
                  <c:v>44760.888888888891</c:v>
                </c:pt>
                <c:pt idx="445">
                  <c:v>44760.902777777781</c:v>
                </c:pt>
                <c:pt idx="446">
                  <c:v>44760.916666666664</c:v>
                </c:pt>
                <c:pt idx="447">
                  <c:v>44760.930555555555</c:v>
                </c:pt>
                <c:pt idx="448">
                  <c:v>44760.944444444445</c:v>
                </c:pt>
                <c:pt idx="449">
                  <c:v>44760.958333333336</c:v>
                </c:pt>
                <c:pt idx="450">
                  <c:v>44760.972222222219</c:v>
                </c:pt>
                <c:pt idx="451">
                  <c:v>44760.986111111109</c:v>
                </c:pt>
                <c:pt idx="452">
                  <c:v>44761</c:v>
                </c:pt>
                <c:pt idx="453">
                  <c:v>44761.013888888891</c:v>
                </c:pt>
                <c:pt idx="454">
                  <c:v>44761.027777777781</c:v>
                </c:pt>
                <c:pt idx="455">
                  <c:v>44761.041666666664</c:v>
                </c:pt>
                <c:pt idx="456">
                  <c:v>44761.055555555555</c:v>
                </c:pt>
                <c:pt idx="457">
                  <c:v>44761.069444444445</c:v>
                </c:pt>
                <c:pt idx="458">
                  <c:v>44761.083333333336</c:v>
                </c:pt>
                <c:pt idx="459">
                  <c:v>44761.097222222219</c:v>
                </c:pt>
                <c:pt idx="460">
                  <c:v>44761.111111111109</c:v>
                </c:pt>
                <c:pt idx="461">
                  <c:v>44761.125</c:v>
                </c:pt>
                <c:pt idx="462">
                  <c:v>44761.138888888891</c:v>
                </c:pt>
                <c:pt idx="463">
                  <c:v>44761.152777777781</c:v>
                </c:pt>
                <c:pt idx="464">
                  <c:v>44761.166666666664</c:v>
                </c:pt>
                <c:pt idx="465">
                  <c:v>44761.180555555555</c:v>
                </c:pt>
                <c:pt idx="466">
                  <c:v>44761.194444444445</c:v>
                </c:pt>
                <c:pt idx="467">
                  <c:v>44761.208333333336</c:v>
                </c:pt>
                <c:pt idx="468">
                  <c:v>44761.222222222219</c:v>
                </c:pt>
                <c:pt idx="469">
                  <c:v>44761.236111111109</c:v>
                </c:pt>
                <c:pt idx="470">
                  <c:v>44761.25</c:v>
                </c:pt>
                <c:pt idx="471">
                  <c:v>44761.263888888891</c:v>
                </c:pt>
                <c:pt idx="472">
                  <c:v>44761.277777777781</c:v>
                </c:pt>
                <c:pt idx="473">
                  <c:v>44761.291666666664</c:v>
                </c:pt>
                <c:pt idx="474">
                  <c:v>44761.305555555555</c:v>
                </c:pt>
                <c:pt idx="475">
                  <c:v>44761.319444444445</c:v>
                </c:pt>
                <c:pt idx="476">
                  <c:v>44761.333333333336</c:v>
                </c:pt>
                <c:pt idx="477">
                  <c:v>44761.347222222219</c:v>
                </c:pt>
                <c:pt idx="478">
                  <c:v>44761.361111111109</c:v>
                </c:pt>
                <c:pt idx="479">
                  <c:v>44761.375</c:v>
                </c:pt>
                <c:pt idx="480">
                  <c:v>44761.388888888891</c:v>
                </c:pt>
                <c:pt idx="481">
                  <c:v>44761.402777777781</c:v>
                </c:pt>
                <c:pt idx="482">
                  <c:v>44761.416666666664</c:v>
                </c:pt>
                <c:pt idx="483">
                  <c:v>44761.430555555555</c:v>
                </c:pt>
                <c:pt idx="484">
                  <c:v>44761.444444444445</c:v>
                </c:pt>
                <c:pt idx="485">
                  <c:v>44761.458333333336</c:v>
                </c:pt>
                <c:pt idx="486">
                  <c:v>44761.472222222219</c:v>
                </c:pt>
                <c:pt idx="487">
                  <c:v>44761.486111111109</c:v>
                </c:pt>
                <c:pt idx="488">
                  <c:v>44761.5</c:v>
                </c:pt>
                <c:pt idx="489">
                  <c:v>44761.513888888891</c:v>
                </c:pt>
                <c:pt idx="490">
                  <c:v>44761.527777777781</c:v>
                </c:pt>
                <c:pt idx="491">
                  <c:v>44761.541666666664</c:v>
                </c:pt>
                <c:pt idx="492">
                  <c:v>44761.555555555555</c:v>
                </c:pt>
                <c:pt idx="493">
                  <c:v>44761.569444444445</c:v>
                </c:pt>
                <c:pt idx="494">
                  <c:v>44761.583333333336</c:v>
                </c:pt>
                <c:pt idx="495">
                  <c:v>44761.597222222219</c:v>
                </c:pt>
                <c:pt idx="496">
                  <c:v>44761.611111111109</c:v>
                </c:pt>
                <c:pt idx="497">
                  <c:v>44761.625</c:v>
                </c:pt>
                <c:pt idx="498">
                  <c:v>44761.638888888891</c:v>
                </c:pt>
                <c:pt idx="499">
                  <c:v>44761.652777777781</c:v>
                </c:pt>
                <c:pt idx="500">
                  <c:v>44761.666666666664</c:v>
                </c:pt>
                <c:pt idx="501">
                  <c:v>44761.680555555555</c:v>
                </c:pt>
                <c:pt idx="502">
                  <c:v>44761.694444444445</c:v>
                </c:pt>
                <c:pt idx="503">
                  <c:v>44761.708333333336</c:v>
                </c:pt>
                <c:pt idx="504">
                  <c:v>44761.722222222219</c:v>
                </c:pt>
                <c:pt idx="505">
                  <c:v>44761.736111111109</c:v>
                </c:pt>
                <c:pt idx="506">
                  <c:v>44761.75</c:v>
                </c:pt>
                <c:pt idx="507">
                  <c:v>44761.763888888891</c:v>
                </c:pt>
                <c:pt idx="508">
                  <c:v>44761.777777777781</c:v>
                </c:pt>
                <c:pt idx="509">
                  <c:v>44761.791666666664</c:v>
                </c:pt>
                <c:pt idx="510">
                  <c:v>44761.805555555555</c:v>
                </c:pt>
                <c:pt idx="511">
                  <c:v>44761.819444444445</c:v>
                </c:pt>
                <c:pt idx="512">
                  <c:v>44761.833333333336</c:v>
                </c:pt>
                <c:pt idx="513">
                  <c:v>44761.847222222219</c:v>
                </c:pt>
                <c:pt idx="514">
                  <c:v>44761.861111111109</c:v>
                </c:pt>
                <c:pt idx="515">
                  <c:v>44761.875</c:v>
                </c:pt>
                <c:pt idx="516">
                  <c:v>44761.888888888891</c:v>
                </c:pt>
                <c:pt idx="517">
                  <c:v>44761.902777777781</c:v>
                </c:pt>
                <c:pt idx="518">
                  <c:v>44761.916666666664</c:v>
                </c:pt>
                <c:pt idx="519">
                  <c:v>44761.930555555555</c:v>
                </c:pt>
                <c:pt idx="520">
                  <c:v>44761.944444444445</c:v>
                </c:pt>
                <c:pt idx="521">
                  <c:v>44761.958333333336</c:v>
                </c:pt>
                <c:pt idx="522">
                  <c:v>44761.972222222219</c:v>
                </c:pt>
                <c:pt idx="523">
                  <c:v>44761.986111111109</c:v>
                </c:pt>
                <c:pt idx="524">
                  <c:v>44762</c:v>
                </c:pt>
                <c:pt idx="525">
                  <c:v>44762.013888888891</c:v>
                </c:pt>
                <c:pt idx="526">
                  <c:v>44762.027777777781</c:v>
                </c:pt>
                <c:pt idx="527">
                  <c:v>44762.041666666664</c:v>
                </c:pt>
                <c:pt idx="528">
                  <c:v>44762.055555555555</c:v>
                </c:pt>
                <c:pt idx="529">
                  <c:v>44762.069444444445</c:v>
                </c:pt>
                <c:pt idx="530">
                  <c:v>44762.083333333336</c:v>
                </c:pt>
                <c:pt idx="531">
                  <c:v>44762.097222222219</c:v>
                </c:pt>
                <c:pt idx="532">
                  <c:v>44762.111111111109</c:v>
                </c:pt>
                <c:pt idx="533">
                  <c:v>44762.125</c:v>
                </c:pt>
                <c:pt idx="534">
                  <c:v>44762.138888888891</c:v>
                </c:pt>
                <c:pt idx="535">
                  <c:v>44762.152777777781</c:v>
                </c:pt>
                <c:pt idx="536">
                  <c:v>44762.166666666664</c:v>
                </c:pt>
                <c:pt idx="537">
                  <c:v>44762.180555555555</c:v>
                </c:pt>
                <c:pt idx="538">
                  <c:v>44762.194444444445</c:v>
                </c:pt>
                <c:pt idx="539">
                  <c:v>44762.208333333336</c:v>
                </c:pt>
                <c:pt idx="540">
                  <c:v>44762.222222222219</c:v>
                </c:pt>
                <c:pt idx="541">
                  <c:v>44762.236111111109</c:v>
                </c:pt>
                <c:pt idx="542">
                  <c:v>44762.25</c:v>
                </c:pt>
                <c:pt idx="543">
                  <c:v>44762.263888888891</c:v>
                </c:pt>
                <c:pt idx="544">
                  <c:v>44762.277777777781</c:v>
                </c:pt>
                <c:pt idx="545">
                  <c:v>44762.291666666664</c:v>
                </c:pt>
                <c:pt idx="546">
                  <c:v>44762.305555555555</c:v>
                </c:pt>
                <c:pt idx="547">
                  <c:v>44762.319444444445</c:v>
                </c:pt>
                <c:pt idx="548">
                  <c:v>44762.333333333336</c:v>
                </c:pt>
                <c:pt idx="549">
                  <c:v>44762.347222222219</c:v>
                </c:pt>
                <c:pt idx="550">
                  <c:v>44762.361111111109</c:v>
                </c:pt>
                <c:pt idx="551">
                  <c:v>44762.375</c:v>
                </c:pt>
                <c:pt idx="552">
                  <c:v>44762.388888888891</c:v>
                </c:pt>
                <c:pt idx="553">
                  <c:v>44762.402777777781</c:v>
                </c:pt>
                <c:pt idx="554">
                  <c:v>44762.416666666664</c:v>
                </c:pt>
                <c:pt idx="555">
                  <c:v>44762.430555555555</c:v>
                </c:pt>
                <c:pt idx="556">
                  <c:v>44762.444444444445</c:v>
                </c:pt>
                <c:pt idx="557">
                  <c:v>44762.458333333336</c:v>
                </c:pt>
                <c:pt idx="558">
                  <c:v>44762.472222222219</c:v>
                </c:pt>
                <c:pt idx="559">
                  <c:v>44762.486111111109</c:v>
                </c:pt>
                <c:pt idx="560">
                  <c:v>44762.5</c:v>
                </c:pt>
                <c:pt idx="561">
                  <c:v>44762.513888888891</c:v>
                </c:pt>
                <c:pt idx="562">
                  <c:v>44762.527777777781</c:v>
                </c:pt>
                <c:pt idx="563">
                  <c:v>44762.541666666664</c:v>
                </c:pt>
                <c:pt idx="564">
                  <c:v>44762.555555555555</c:v>
                </c:pt>
                <c:pt idx="565">
                  <c:v>44762.569444444445</c:v>
                </c:pt>
                <c:pt idx="566">
                  <c:v>44762.583333333336</c:v>
                </c:pt>
                <c:pt idx="567">
                  <c:v>44762.597222222219</c:v>
                </c:pt>
                <c:pt idx="568">
                  <c:v>44762.611111111109</c:v>
                </c:pt>
                <c:pt idx="569">
                  <c:v>44762.625</c:v>
                </c:pt>
                <c:pt idx="570">
                  <c:v>44762.638888888891</c:v>
                </c:pt>
                <c:pt idx="571">
                  <c:v>44762.652777777781</c:v>
                </c:pt>
                <c:pt idx="572">
                  <c:v>44762.666666666664</c:v>
                </c:pt>
                <c:pt idx="573">
                  <c:v>44762.680555555555</c:v>
                </c:pt>
                <c:pt idx="574">
                  <c:v>44762.694444444445</c:v>
                </c:pt>
                <c:pt idx="575">
                  <c:v>44762.708333333336</c:v>
                </c:pt>
                <c:pt idx="576">
                  <c:v>44762.722222222219</c:v>
                </c:pt>
                <c:pt idx="577">
                  <c:v>44762.736111111109</c:v>
                </c:pt>
                <c:pt idx="578">
                  <c:v>44762.75</c:v>
                </c:pt>
                <c:pt idx="579">
                  <c:v>44762.763888888891</c:v>
                </c:pt>
                <c:pt idx="580">
                  <c:v>44762.777777777781</c:v>
                </c:pt>
                <c:pt idx="581">
                  <c:v>44762.791666666664</c:v>
                </c:pt>
                <c:pt idx="582">
                  <c:v>44762.805555555555</c:v>
                </c:pt>
                <c:pt idx="583">
                  <c:v>44762.819444444445</c:v>
                </c:pt>
                <c:pt idx="584">
                  <c:v>44762.833333333336</c:v>
                </c:pt>
                <c:pt idx="585">
                  <c:v>44762.847222222219</c:v>
                </c:pt>
                <c:pt idx="586">
                  <c:v>44762.861111111109</c:v>
                </c:pt>
                <c:pt idx="587">
                  <c:v>44762.875</c:v>
                </c:pt>
                <c:pt idx="588">
                  <c:v>44762.888888888891</c:v>
                </c:pt>
                <c:pt idx="589">
                  <c:v>44762.902777777781</c:v>
                </c:pt>
                <c:pt idx="590">
                  <c:v>44762.916666666664</c:v>
                </c:pt>
                <c:pt idx="591">
                  <c:v>44762.930555555555</c:v>
                </c:pt>
                <c:pt idx="592">
                  <c:v>44762.944444444445</c:v>
                </c:pt>
                <c:pt idx="593">
                  <c:v>44762.958333333336</c:v>
                </c:pt>
                <c:pt idx="594">
                  <c:v>44762.972222222219</c:v>
                </c:pt>
                <c:pt idx="595">
                  <c:v>44762.986111111109</c:v>
                </c:pt>
                <c:pt idx="596">
                  <c:v>44763</c:v>
                </c:pt>
                <c:pt idx="597">
                  <c:v>44763.013888888891</c:v>
                </c:pt>
                <c:pt idx="598">
                  <c:v>44763.027777777781</c:v>
                </c:pt>
                <c:pt idx="599">
                  <c:v>44763.041666666664</c:v>
                </c:pt>
                <c:pt idx="600">
                  <c:v>44763.055555555555</c:v>
                </c:pt>
                <c:pt idx="601">
                  <c:v>44763.069444444445</c:v>
                </c:pt>
                <c:pt idx="602">
                  <c:v>44763.083333333336</c:v>
                </c:pt>
                <c:pt idx="603">
                  <c:v>44763.097222222219</c:v>
                </c:pt>
                <c:pt idx="604">
                  <c:v>44763.111111111109</c:v>
                </c:pt>
                <c:pt idx="605">
                  <c:v>44763.125</c:v>
                </c:pt>
                <c:pt idx="606">
                  <c:v>44763.138888888891</c:v>
                </c:pt>
                <c:pt idx="607">
                  <c:v>44763.152777777781</c:v>
                </c:pt>
                <c:pt idx="608">
                  <c:v>44763.166666666664</c:v>
                </c:pt>
                <c:pt idx="609">
                  <c:v>44763.180555555555</c:v>
                </c:pt>
                <c:pt idx="610">
                  <c:v>44763.194444444445</c:v>
                </c:pt>
                <c:pt idx="611">
                  <c:v>44763.208333333336</c:v>
                </c:pt>
                <c:pt idx="612">
                  <c:v>44763.222222222219</c:v>
                </c:pt>
                <c:pt idx="613">
                  <c:v>44763.236111111109</c:v>
                </c:pt>
                <c:pt idx="614">
                  <c:v>44763.25</c:v>
                </c:pt>
                <c:pt idx="615">
                  <c:v>44763.263888888891</c:v>
                </c:pt>
                <c:pt idx="616">
                  <c:v>44763.277777777781</c:v>
                </c:pt>
                <c:pt idx="617">
                  <c:v>44763.291666666664</c:v>
                </c:pt>
                <c:pt idx="618">
                  <c:v>44763.305555555555</c:v>
                </c:pt>
                <c:pt idx="619">
                  <c:v>44763.319444444445</c:v>
                </c:pt>
                <c:pt idx="620">
                  <c:v>44763.333333333336</c:v>
                </c:pt>
                <c:pt idx="621">
                  <c:v>44763.347222222219</c:v>
                </c:pt>
                <c:pt idx="622">
                  <c:v>44763.361111111109</c:v>
                </c:pt>
                <c:pt idx="623">
                  <c:v>44763.375</c:v>
                </c:pt>
                <c:pt idx="624">
                  <c:v>44763.388888888891</c:v>
                </c:pt>
                <c:pt idx="625">
                  <c:v>44763.402777777781</c:v>
                </c:pt>
                <c:pt idx="626">
                  <c:v>44763.416666666664</c:v>
                </c:pt>
                <c:pt idx="627">
                  <c:v>44763.430555555555</c:v>
                </c:pt>
                <c:pt idx="628">
                  <c:v>44763.444444444445</c:v>
                </c:pt>
                <c:pt idx="629">
                  <c:v>44763.458333333336</c:v>
                </c:pt>
                <c:pt idx="630">
                  <c:v>44763.472222222219</c:v>
                </c:pt>
                <c:pt idx="631">
                  <c:v>44763.486111111109</c:v>
                </c:pt>
                <c:pt idx="632">
                  <c:v>44763.5</c:v>
                </c:pt>
                <c:pt idx="633">
                  <c:v>44763.513888888891</c:v>
                </c:pt>
                <c:pt idx="634">
                  <c:v>44763.527777777781</c:v>
                </c:pt>
                <c:pt idx="635">
                  <c:v>44763.541666666664</c:v>
                </c:pt>
                <c:pt idx="636">
                  <c:v>44763.555555555555</c:v>
                </c:pt>
                <c:pt idx="637">
                  <c:v>44763.569444444445</c:v>
                </c:pt>
                <c:pt idx="638">
                  <c:v>44763.583333333336</c:v>
                </c:pt>
                <c:pt idx="639">
                  <c:v>44763.597222222219</c:v>
                </c:pt>
                <c:pt idx="640">
                  <c:v>44763.611111111109</c:v>
                </c:pt>
                <c:pt idx="641">
                  <c:v>44763.625</c:v>
                </c:pt>
                <c:pt idx="642">
                  <c:v>44763.638888888891</c:v>
                </c:pt>
                <c:pt idx="643">
                  <c:v>44763.652777777781</c:v>
                </c:pt>
                <c:pt idx="644">
                  <c:v>44763.666666666664</c:v>
                </c:pt>
                <c:pt idx="645">
                  <c:v>44763.680555555555</c:v>
                </c:pt>
                <c:pt idx="646">
                  <c:v>44763.694444444445</c:v>
                </c:pt>
                <c:pt idx="647">
                  <c:v>44763.708333333336</c:v>
                </c:pt>
                <c:pt idx="648">
                  <c:v>44763.722222222219</c:v>
                </c:pt>
                <c:pt idx="649">
                  <c:v>44763.736111111109</c:v>
                </c:pt>
                <c:pt idx="650">
                  <c:v>44763.75</c:v>
                </c:pt>
                <c:pt idx="651">
                  <c:v>44763.763888888891</c:v>
                </c:pt>
                <c:pt idx="652">
                  <c:v>44763.777777777781</c:v>
                </c:pt>
                <c:pt idx="653">
                  <c:v>44763.791666666664</c:v>
                </c:pt>
                <c:pt idx="654">
                  <c:v>44763.805555555555</c:v>
                </c:pt>
                <c:pt idx="655">
                  <c:v>44763.819444444445</c:v>
                </c:pt>
                <c:pt idx="656">
                  <c:v>44763.833333333336</c:v>
                </c:pt>
                <c:pt idx="657">
                  <c:v>44763.847222222219</c:v>
                </c:pt>
                <c:pt idx="658">
                  <c:v>44763.861111111109</c:v>
                </c:pt>
                <c:pt idx="659">
                  <c:v>44763.875</c:v>
                </c:pt>
                <c:pt idx="660">
                  <c:v>44763.888888888891</c:v>
                </c:pt>
                <c:pt idx="661">
                  <c:v>44763.902777777781</c:v>
                </c:pt>
                <c:pt idx="662">
                  <c:v>44763.916666666664</c:v>
                </c:pt>
                <c:pt idx="663">
                  <c:v>44763.930555555555</c:v>
                </c:pt>
                <c:pt idx="664">
                  <c:v>44763.944444444445</c:v>
                </c:pt>
                <c:pt idx="665">
                  <c:v>44763.958333333336</c:v>
                </c:pt>
                <c:pt idx="666">
                  <c:v>44763.972222222219</c:v>
                </c:pt>
                <c:pt idx="667">
                  <c:v>44763.986111111109</c:v>
                </c:pt>
                <c:pt idx="668">
                  <c:v>44764</c:v>
                </c:pt>
                <c:pt idx="669">
                  <c:v>44764.013888888891</c:v>
                </c:pt>
                <c:pt idx="670">
                  <c:v>44764.027777777781</c:v>
                </c:pt>
                <c:pt idx="671">
                  <c:v>44764.041666666664</c:v>
                </c:pt>
                <c:pt idx="672">
                  <c:v>44764.055555555555</c:v>
                </c:pt>
                <c:pt idx="673">
                  <c:v>44764.069444444445</c:v>
                </c:pt>
                <c:pt idx="674">
                  <c:v>44764.083333333336</c:v>
                </c:pt>
                <c:pt idx="675">
                  <c:v>44764.097222222219</c:v>
                </c:pt>
                <c:pt idx="676">
                  <c:v>44764.111111111109</c:v>
                </c:pt>
                <c:pt idx="677">
                  <c:v>44764.125</c:v>
                </c:pt>
                <c:pt idx="678">
                  <c:v>44764.138888888891</c:v>
                </c:pt>
                <c:pt idx="679">
                  <c:v>44764.152777777781</c:v>
                </c:pt>
                <c:pt idx="680">
                  <c:v>44764.166666666664</c:v>
                </c:pt>
                <c:pt idx="681">
                  <c:v>44764.180555555555</c:v>
                </c:pt>
                <c:pt idx="682">
                  <c:v>44764.194444444445</c:v>
                </c:pt>
                <c:pt idx="683">
                  <c:v>44764.208333333336</c:v>
                </c:pt>
                <c:pt idx="684">
                  <c:v>44764.222222222219</c:v>
                </c:pt>
                <c:pt idx="685">
                  <c:v>44764.236111111109</c:v>
                </c:pt>
                <c:pt idx="686">
                  <c:v>44764.25</c:v>
                </c:pt>
                <c:pt idx="687">
                  <c:v>44764.263888888891</c:v>
                </c:pt>
                <c:pt idx="688">
                  <c:v>44764.277777777781</c:v>
                </c:pt>
                <c:pt idx="689">
                  <c:v>44764.291666666664</c:v>
                </c:pt>
                <c:pt idx="690">
                  <c:v>44764.305555555555</c:v>
                </c:pt>
                <c:pt idx="691">
                  <c:v>44764.319444444445</c:v>
                </c:pt>
                <c:pt idx="692">
                  <c:v>44764.333333333336</c:v>
                </c:pt>
                <c:pt idx="693">
                  <c:v>44764.347222222219</c:v>
                </c:pt>
                <c:pt idx="694">
                  <c:v>44764.361111111109</c:v>
                </c:pt>
                <c:pt idx="695">
                  <c:v>44764.375</c:v>
                </c:pt>
                <c:pt idx="696">
                  <c:v>44764.388888888891</c:v>
                </c:pt>
                <c:pt idx="697">
                  <c:v>44764.402777777781</c:v>
                </c:pt>
                <c:pt idx="698">
                  <c:v>44764.416666666664</c:v>
                </c:pt>
                <c:pt idx="699">
                  <c:v>44764.430555555555</c:v>
                </c:pt>
                <c:pt idx="700">
                  <c:v>44764.444444444445</c:v>
                </c:pt>
                <c:pt idx="701">
                  <c:v>44764.458333333336</c:v>
                </c:pt>
                <c:pt idx="702">
                  <c:v>44764.472222222219</c:v>
                </c:pt>
                <c:pt idx="703">
                  <c:v>44764.486111111109</c:v>
                </c:pt>
                <c:pt idx="704">
                  <c:v>44764.5</c:v>
                </c:pt>
                <c:pt idx="705">
                  <c:v>44764.513888888891</c:v>
                </c:pt>
                <c:pt idx="706">
                  <c:v>44764.527777777781</c:v>
                </c:pt>
                <c:pt idx="707">
                  <c:v>44764.541666666664</c:v>
                </c:pt>
                <c:pt idx="708">
                  <c:v>44764.555555555555</c:v>
                </c:pt>
                <c:pt idx="709">
                  <c:v>44764.569444444445</c:v>
                </c:pt>
                <c:pt idx="710">
                  <c:v>44764.583333333336</c:v>
                </c:pt>
                <c:pt idx="711">
                  <c:v>44764.597222222219</c:v>
                </c:pt>
                <c:pt idx="712">
                  <c:v>44764.611111111109</c:v>
                </c:pt>
                <c:pt idx="713">
                  <c:v>44764.625</c:v>
                </c:pt>
                <c:pt idx="714">
                  <c:v>44764.638888888891</c:v>
                </c:pt>
                <c:pt idx="715">
                  <c:v>44764.652777777781</c:v>
                </c:pt>
                <c:pt idx="716">
                  <c:v>44764.666666666664</c:v>
                </c:pt>
                <c:pt idx="717">
                  <c:v>44764.680555555555</c:v>
                </c:pt>
                <c:pt idx="718">
                  <c:v>44764.694444444445</c:v>
                </c:pt>
                <c:pt idx="719">
                  <c:v>44764.708333333336</c:v>
                </c:pt>
                <c:pt idx="720">
                  <c:v>44764.722222222219</c:v>
                </c:pt>
                <c:pt idx="721">
                  <c:v>44764.736111111109</c:v>
                </c:pt>
                <c:pt idx="722">
                  <c:v>44764.75</c:v>
                </c:pt>
                <c:pt idx="723">
                  <c:v>44764.763888888891</c:v>
                </c:pt>
                <c:pt idx="724">
                  <c:v>44764.777777777781</c:v>
                </c:pt>
                <c:pt idx="725">
                  <c:v>44764.791666666664</c:v>
                </c:pt>
                <c:pt idx="726">
                  <c:v>44764.805555555555</c:v>
                </c:pt>
                <c:pt idx="727">
                  <c:v>44764.819444444445</c:v>
                </c:pt>
                <c:pt idx="728">
                  <c:v>44764.833333333336</c:v>
                </c:pt>
                <c:pt idx="729">
                  <c:v>44764.847222222219</c:v>
                </c:pt>
                <c:pt idx="730">
                  <c:v>44764.861111111109</c:v>
                </c:pt>
                <c:pt idx="731">
                  <c:v>44764.875</c:v>
                </c:pt>
                <c:pt idx="732">
                  <c:v>44764.888888888891</c:v>
                </c:pt>
                <c:pt idx="733">
                  <c:v>44764.902777777781</c:v>
                </c:pt>
                <c:pt idx="734">
                  <c:v>44764.916666666664</c:v>
                </c:pt>
                <c:pt idx="735">
                  <c:v>44764.930555555555</c:v>
                </c:pt>
                <c:pt idx="736">
                  <c:v>44764.944444444445</c:v>
                </c:pt>
                <c:pt idx="737">
                  <c:v>44764.958333333336</c:v>
                </c:pt>
                <c:pt idx="738">
                  <c:v>44764.972222222219</c:v>
                </c:pt>
                <c:pt idx="739">
                  <c:v>44764.986111111109</c:v>
                </c:pt>
                <c:pt idx="740">
                  <c:v>44765</c:v>
                </c:pt>
                <c:pt idx="741">
                  <c:v>44765.013888888891</c:v>
                </c:pt>
                <c:pt idx="742">
                  <c:v>44765.027777777781</c:v>
                </c:pt>
                <c:pt idx="743">
                  <c:v>44765.041666666664</c:v>
                </c:pt>
                <c:pt idx="744">
                  <c:v>44765.055555555555</c:v>
                </c:pt>
                <c:pt idx="745">
                  <c:v>44765.069444444445</c:v>
                </c:pt>
                <c:pt idx="746">
                  <c:v>44765.083333333336</c:v>
                </c:pt>
                <c:pt idx="747">
                  <c:v>44765.097222222219</c:v>
                </c:pt>
                <c:pt idx="748">
                  <c:v>44765.111111111109</c:v>
                </c:pt>
                <c:pt idx="749">
                  <c:v>44765.125</c:v>
                </c:pt>
                <c:pt idx="750">
                  <c:v>44765.138888888891</c:v>
                </c:pt>
                <c:pt idx="751">
                  <c:v>44765.152777777781</c:v>
                </c:pt>
                <c:pt idx="752">
                  <c:v>44765.166666666664</c:v>
                </c:pt>
                <c:pt idx="753">
                  <c:v>44765.180555555555</c:v>
                </c:pt>
                <c:pt idx="754">
                  <c:v>44765.194444444445</c:v>
                </c:pt>
                <c:pt idx="755">
                  <c:v>44765.208333333336</c:v>
                </c:pt>
                <c:pt idx="756">
                  <c:v>44765.222222222219</c:v>
                </c:pt>
                <c:pt idx="757">
                  <c:v>44765.236111111109</c:v>
                </c:pt>
                <c:pt idx="758">
                  <c:v>44765.25</c:v>
                </c:pt>
                <c:pt idx="759">
                  <c:v>44765.263888888891</c:v>
                </c:pt>
                <c:pt idx="760">
                  <c:v>44765.277777777781</c:v>
                </c:pt>
                <c:pt idx="761">
                  <c:v>44765.291666666664</c:v>
                </c:pt>
                <c:pt idx="762">
                  <c:v>44765.305555555555</c:v>
                </c:pt>
                <c:pt idx="763">
                  <c:v>44765.319444444445</c:v>
                </c:pt>
                <c:pt idx="764">
                  <c:v>44765.333333333336</c:v>
                </c:pt>
                <c:pt idx="765">
                  <c:v>44765.347222222219</c:v>
                </c:pt>
                <c:pt idx="766">
                  <c:v>44765.361111111109</c:v>
                </c:pt>
                <c:pt idx="767">
                  <c:v>44765.375</c:v>
                </c:pt>
                <c:pt idx="768">
                  <c:v>44765.388888888891</c:v>
                </c:pt>
                <c:pt idx="769">
                  <c:v>44765.402777777781</c:v>
                </c:pt>
                <c:pt idx="770">
                  <c:v>44765.416666666664</c:v>
                </c:pt>
                <c:pt idx="771">
                  <c:v>44765.430555555555</c:v>
                </c:pt>
                <c:pt idx="772">
                  <c:v>44765.444444444445</c:v>
                </c:pt>
                <c:pt idx="773">
                  <c:v>44765.458333333336</c:v>
                </c:pt>
                <c:pt idx="774">
                  <c:v>44765.472222222219</c:v>
                </c:pt>
                <c:pt idx="775">
                  <c:v>44765.486111111109</c:v>
                </c:pt>
                <c:pt idx="776">
                  <c:v>44765.5</c:v>
                </c:pt>
                <c:pt idx="777">
                  <c:v>44765.513888888891</c:v>
                </c:pt>
                <c:pt idx="778">
                  <c:v>44765.527777777781</c:v>
                </c:pt>
                <c:pt idx="779">
                  <c:v>44765.541666666664</c:v>
                </c:pt>
                <c:pt idx="780">
                  <c:v>44765.555555555555</c:v>
                </c:pt>
                <c:pt idx="781">
                  <c:v>44765.569444444445</c:v>
                </c:pt>
                <c:pt idx="782">
                  <c:v>44765.583333333336</c:v>
                </c:pt>
                <c:pt idx="783">
                  <c:v>44765.597222222219</c:v>
                </c:pt>
                <c:pt idx="784">
                  <c:v>44765.611111111109</c:v>
                </c:pt>
                <c:pt idx="785">
                  <c:v>44765.625</c:v>
                </c:pt>
                <c:pt idx="786">
                  <c:v>44765.638888888891</c:v>
                </c:pt>
                <c:pt idx="787">
                  <c:v>44765.652777777781</c:v>
                </c:pt>
                <c:pt idx="788">
                  <c:v>44765.666666666664</c:v>
                </c:pt>
                <c:pt idx="789">
                  <c:v>44765.680555555555</c:v>
                </c:pt>
                <c:pt idx="790">
                  <c:v>44765.694444444445</c:v>
                </c:pt>
                <c:pt idx="791">
                  <c:v>44765.708333333336</c:v>
                </c:pt>
                <c:pt idx="792">
                  <c:v>44765.722222222219</c:v>
                </c:pt>
                <c:pt idx="793">
                  <c:v>44765.736111111109</c:v>
                </c:pt>
                <c:pt idx="794">
                  <c:v>44765.75</c:v>
                </c:pt>
                <c:pt idx="795">
                  <c:v>44765.763888888891</c:v>
                </c:pt>
                <c:pt idx="796">
                  <c:v>44765.777777777781</c:v>
                </c:pt>
                <c:pt idx="797">
                  <c:v>44765.791666666664</c:v>
                </c:pt>
                <c:pt idx="798">
                  <c:v>44765.805555555555</c:v>
                </c:pt>
                <c:pt idx="799">
                  <c:v>44765.819444444445</c:v>
                </c:pt>
                <c:pt idx="800">
                  <c:v>44765.833333333336</c:v>
                </c:pt>
                <c:pt idx="801">
                  <c:v>44765.847222222219</c:v>
                </c:pt>
                <c:pt idx="802">
                  <c:v>44765.861111111109</c:v>
                </c:pt>
                <c:pt idx="803">
                  <c:v>44765.875</c:v>
                </c:pt>
                <c:pt idx="804">
                  <c:v>44765.888888888891</c:v>
                </c:pt>
                <c:pt idx="805">
                  <c:v>44765.902777777781</c:v>
                </c:pt>
                <c:pt idx="806">
                  <c:v>44765.916666666664</c:v>
                </c:pt>
                <c:pt idx="807">
                  <c:v>44765.930555555555</c:v>
                </c:pt>
                <c:pt idx="808">
                  <c:v>44765.944444444445</c:v>
                </c:pt>
                <c:pt idx="809">
                  <c:v>44765.958333333336</c:v>
                </c:pt>
                <c:pt idx="810">
                  <c:v>44765.972222222219</c:v>
                </c:pt>
                <c:pt idx="811">
                  <c:v>44765.986111111109</c:v>
                </c:pt>
                <c:pt idx="812">
                  <c:v>44766</c:v>
                </c:pt>
                <c:pt idx="813">
                  <c:v>44766.013888888891</c:v>
                </c:pt>
                <c:pt idx="814">
                  <c:v>44766.027777777781</c:v>
                </c:pt>
                <c:pt idx="815">
                  <c:v>44766.041666666664</c:v>
                </c:pt>
                <c:pt idx="816">
                  <c:v>44766.055555555555</c:v>
                </c:pt>
                <c:pt idx="817">
                  <c:v>44766.069444444445</c:v>
                </c:pt>
                <c:pt idx="818">
                  <c:v>44766.083333333336</c:v>
                </c:pt>
                <c:pt idx="819">
                  <c:v>44766.097222222219</c:v>
                </c:pt>
                <c:pt idx="820">
                  <c:v>44766.111111111109</c:v>
                </c:pt>
                <c:pt idx="821">
                  <c:v>44766.125</c:v>
                </c:pt>
                <c:pt idx="822">
                  <c:v>44766.138888888891</c:v>
                </c:pt>
                <c:pt idx="823">
                  <c:v>44766.152777777781</c:v>
                </c:pt>
                <c:pt idx="824">
                  <c:v>44766.166666666664</c:v>
                </c:pt>
                <c:pt idx="825">
                  <c:v>44766.180555555555</c:v>
                </c:pt>
                <c:pt idx="826">
                  <c:v>44766.194444444445</c:v>
                </c:pt>
                <c:pt idx="827">
                  <c:v>44766.208333333336</c:v>
                </c:pt>
                <c:pt idx="828">
                  <c:v>44766.222222222219</c:v>
                </c:pt>
                <c:pt idx="829">
                  <c:v>44766.236111111109</c:v>
                </c:pt>
                <c:pt idx="830">
                  <c:v>44766.25</c:v>
                </c:pt>
                <c:pt idx="831">
                  <c:v>44766.263888888891</c:v>
                </c:pt>
                <c:pt idx="832">
                  <c:v>44766.277777777781</c:v>
                </c:pt>
                <c:pt idx="833">
                  <c:v>44766.291666666664</c:v>
                </c:pt>
                <c:pt idx="834">
                  <c:v>44766.305555555555</c:v>
                </c:pt>
                <c:pt idx="835">
                  <c:v>44766.319444444445</c:v>
                </c:pt>
                <c:pt idx="836">
                  <c:v>44766.333333333336</c:v>
                </c:pt>
                <c:pt idx="837">
                  <c:v>44766.347222222219</c:v>
                </c:pt>
                <c:pt idx="838">
                  <c:v>44766.361111111109</c:v>
                </c:pt>
                <c:pt idx="839">
                  <c:v>44766.375</c:v>
                </c:pt>
                <c:pt idx="840">
                  <c:v>44766.388888888891</c:v>
                </c:pt>
                <c:pt idx="841">
                  <c:v>44766.402777777781</c:v>
                </c:pt>
                <c:pt idx="842">
                  <c:v>44766.416666666664</c:v>
                </c:pt>
                <c:pt idx="843">
                  <c:v>44766.430555555555</c:v>
                </c:pt>
                <c:pt idx="844">
                  <c:v>44766.444444444445</c:v>
                </c:pt>
                <c:pt idx="845">
                  <c:v>44766.458333333336</c:v>
                </c:pt>
                <c:pt idx="846">
                  <c:v>44766.472222222219</c:v>
                </c:pt>
                <c:pt idx="847">
                  <c:v>44766.486111111109</c:v>
                </c:pt>
                <c:pt idx="848">
                  <c:v>44766.5</c:v>
                </c:pt>
                <c:pt idx="849">
                  <c:v>44766.513888888891</c:v>
                </c:pt>
                <c:pt idx="850">
                  <c:v>44766.527777777781</c:v>
                </c:pt>
                <c:pt idx="851">
                  <c:v>44766.541666666664</c:v>
                </c:pt>
                <c:pt idx="852">
                  <c:v>44766.555555555555</c:v>
                </c:pt>
                <c:pt idx="853">
                  <c:v>44766.569444444445</c:v>
                </c:pt>
                <c:pt idx="854">
                  <c:v>44766.583333333336</c:v>
                </c:pt>
                <c:pt idx="855">
                  <c:v>44766.597222222219</c:v>
                </c:pt>
                <c:pt idx="856">
                  <c:v>44766.611111111109</c:v>
                </c:pt>
                <c:pt idx="857">
                  <c:v>44766.625</c:v>
                </c:pt>
                <c:pt idx="858">
                  <c:v>44766.638888888891</c:v>
                </c:pt>
                <c:pt idx="859">
                  <c:v>44766.652777777781</c:v>
                </c:pt>
                <c:pt idx="860">
                  <c:v>44766.666666666664</c:v>
                </c:pt>
                <c:pt idx="861">
                  <c:v>44766.680555555555</c:v>
                </c:pt>
                <c:pt idx="862">
                  <c:v>44766.694444444445</c:v>
                </c:pt>
                <c:pt idx="863">
                  <c:v>44766.708333333336</c:v>
                </c:pt>
                <c:pt idx="864">
                  <c:v>44766.722222222219</c:v>
                </c:pt>
                <c:pt idx="865">
                  <c:v>44766.736111111109</c:v>
                </c:pt>
                <c:pt idx="866">
                  <c:v>44766.75</c:v>
                </c:pt>
                <c:pt idx="867">
                  <c:v>44766.763888888891</c:v>
                </c:pt>
                <c:pt idx="868">
                  <c:v>44766.777777777781</c:v>
                </c:pt>
                <c:pt idx="869">
                  <c:v>44766.791666666664</c:v>
                </c:pt>
                <c:pt idx="870">
                  <c:v>44766.805555555555</c:v>
                </c:pt>
                <c:pt idx="871">
                  <c:v>44766.819444444445</c:v>
                </c:pt>
                <c:pt idx="872">
                  <c:v>44766.833333333336</c:v>
                </c:pt>
                <c:pt idx="873">
                  <c:v>44766.847222222219</c:v>
                </c:pt>
                <c:pt idx="874">
                  <c:v>44766.861111111109</c:v>
                </c:pt>
                <c:pt idx="875">
                  <c:v>44766.875</c:v>
                </c:pt>
                <c:pt idx="876">
                  <c:v>44766.888888888891</c:v>
                </c:pt>
                <c:pt idx="877">
                  <c:v>44766.902777777781</c:v>
                </c:pt>
                <c:pt idx="878">
                  <c:v>44766.916666666664</c:v>
                </c:pt>
                <c:pt idx="879">
                  <c:v>44766.930555555555</c:v>
                </c:pt>
                <c:pt idx="880">
                  <c:v>44766.944444444445</c:v>
                </c:pt>
                <c:pt idx="881">
                  <c:v>44766.958333333336</c:v>
                </c:pt>
                <c:pt idx="882">
                  <c:v>44766.972222222219</c:v>
                </c:pt>
                <c:pt idx="883">
                  <c:v>44766.986111111109</c:v>
                </c:pt>
                <c:pt idx="884">
                  <c:v>44767</c:v>
                </c:pt>
                <c:pt idx="885">
                  <c:v>44767.013888888891</c:v>
                </c:pt>
                <c:pt idx="886">
                  <c:v>44767.027777777781</c:v>
                </c:pt>
                <c:pt idx="887">
                  <c:v>44767.041666666664</c:v>
                </c:pt>
                <c:pt idx="888">
                  <c:v>44767.055555555555</c:v>
                </c:pt>
                <c:pt idx="889">
                  <c:v>44767.069444444445</c:v>
                </c:pt>
                <c:pt idx="890">
                  <c:v>44767.083333333336</c:v>
                </c:pt>
                <c:pt idx="891">
                  <c:v>44767.097222222219</c:v>
                </c:pt>
                <c:pt idx="892">
                  <c:v>44767.111111111109</c:v>
                </c:pt>
                <c:pt idx="893">
                  <c:v>44767.125</c:v>
                </c:pt>
                <c:pt idx="894">
                  <c:v>44767.138888888891</c:v>
                </c:pt>
                <c:pt idx="895">
                  <c:v>44767.152777777781</c:v>
                </c:pt>
                <c:pt idx="896">
                  <c:v>44767.166666666664</c:v>
                </c:pt>
                <c:pt idx="897">
                  <c:v>44767.180555555555</c:v>
                </c:pt>
                <c:pt idx="898">
                  <c:v>44767.194444444445</c:v>
                </c:pt>
                <c:pt idx="899">
                  <c:v>44767.208333333336</c:v>
                </c:pt>
                <c:pt idx="900">
                  <c:v>44767.222222222219</c:v>
                </c:pt>
                <c:pt idx="901">
                  <c:v>44767.236111111109</c:v>
                </c:pt>
                <c:pt idx="902">
                  <c:v>44767.25</c:v>
                </c:pt>
                <c:pt idx="903">
                  <c:v>44767.263888888891</c:v>
                </c:pt>
                <c:pt idx="904">
                  <c:v>44767.277777777781</c:v>
                </c:pt>
                <c:pt idx="905">
                  <c:v>44767.291666666664</c:v>
                </c:pt>
                <c:pt idx="906">
                  <c:v>44767.305555555555</c:v>
                </c:pt>
                <c:pt idx="907">
                  <c:v>44767.319444444445</c:v>
                </c:pt>
                <c:pt idx="908">
                  <c:v>44767.333333333336</c:v>
                </c:pt>
                <c:pt idx="909">
                  <c:v>44767.347222222219</c:v>
                </c:pt>
                <c:pt idx="910">
                  <c:v>44767.361111111109</c:v>
                </c:pt>
                <c:pt idx="911">
                  <c:v>44767.375</c:v>
                </c:pt>
                <c:pt idx="912">
                  <c:v>44767.388888888891</c:v>
                </c:pt>
                <c:pt idx="913">
                  <c:v>44767.402777777781</c:v>
                </c:pt>
                <c:pt idx="914">
                  <c:v>44767.416666666664</c:v>
                </c:pt>
                <c:pt idx="915">
                  <c:v>44767.430555555555</c:v>
                </c:pt>
                <c:pt idx="916">
                  <c:v>44767.444444444445</c:v>
                </c:pt>
                <c:pt idx="917">
                  <c:v>44767.458333333336</c:v>
                </c:pt>
                <c:pt idx="918">
                  <c:v>44767.472222222219</c:v>
                </c:pt>
                <c:pt idx="919">
                  <c:v>44767.486111111109</c:v>
                </c:pt>
                <c:pt idx="920">
                  <c:v>44767.5</c:v>
                </c:pt>
                <c:pt idx="921">
                  <c:v>44767.513888888891</c:v>
                </c:pt>
                <c:pt idx="922">
                  <c:v>44767.527777777781</c:v>
                </c:pt>
                <c:pt idx="923">
                  <c:v>44767.541666666664</c:v>
                </c:pt>
                <c:pt idx="924">
                  <c:v>44767.555555555555</c:v>
                </c:pt>
                <c:pt idx="925">
                  <c:v>44767.569444444445</c:v>
                </c:pt>
                <c:pt idx="926">
                  <c:v>44767.583333333336</c:v>
                </c:pt>
                <c:pt idx="927">
                  <c:v>44767.597222222219</c:v>
                </c:pt>
                <c:pt idx="928">
                  <c:v>44767.611111111109</c:v>
                </c:pt>
                <c:pt idx="929">
                  <c:v>44767.625</c:v>
                </c:pt>
                <c:pt idx="930">
                  <c:v>44767.638888888891</c:v>
                </c:pt>
                <c:pt idx="931">
                  <c:v>44767.652777777781</c:v>
                </c:pt>
                <c:pt idx="932">
                  <c:v>44767.666666666664</c:v>
                </c:pt>
                <c:pt idx="933">
                  <c:v>44767.680555555555</c:v>
                </c:pt>
                <c:pt idx="934">
                  <c:v>44767.694444444445</c:v>
                </c:pt>
                <c:pt idx="935">
                  <c:v>44767.708333333336</c:v>
                </c:pt>
                <c:pt idx="936">
                  <c:v>44767.722222222219</c:v>
                </c:pt>
                <c:pt idx="937">
                  <c:v>44767.736111111109</c:v>
                </c:pt>
                <c:pt idx="938">
                  <c:v>44767.75</c:v>
                </c:pt>
                <c:pt idx="939">
                  <c:v>44767.763888888891</c:v>
                </c:pt>
                <c:pt idx="940">
                  <c:v>44767.777777777781</c:v>
                </c:pt>
                <c:pt idx="941">
                  <c:v>44767.791666666664</c:v>
                </c:pt>
                <c:pt idx="942">
                  <c:v>44767.805555555555</c:v>
                </c:pt>
                <c:pt idx="943">
                  <c:v>44767.819444444445</c:v>
                </c:pt>
                <c:pt idx="944">
                  <c:v>44767.833333333336</c:v>
                </c:pt>
                <c:pt idx="945">
                  <c:v>44767.847222222219</c:v>
                </c:pt>
                <c:pt idx="946">
                  <c:v>44767.861111111109</c:v>
                </c:pt>
                <c:pt idx="947">
                  <c:v>44767.875</c:v>
                </c:pt>
                <c:pt idx="948">
                  <c:v>44767.888888888891</c:v>
                </c:pt>
                <c:pt idx="949">
                  <c:v>44767.902777777781</c:v>
                </c:pt>
                <c:pt idx="950">
                  <c:v>44767.916666666664</c:v>
                </c:pt>
                <c:pt idx="951">
                  <c:v>44767.930555555555</c:v>
                </c:pt>
                <c:pt idx="952">
                  <c:v>44767.944444444445</c:v>
                </c:pt>
                <c:pt idx="953">
                  <c:v>44767.958333333336</c:v>
                </c:pt>
                <c:pt idx="954">
                  <c:v>44767.972222222219</c:v>
                </c:pt>
                <c:pt idx="955">
                  <c:v>44767.986111111109</c:v>
                </c:pt>
                <c:pt idx="956">
                  <c:v>44768</c:v>
                </c:pt>
                <c:pt idx="957">
                  <c:v>44768.013888888891</c:v>
                </c:pt>
                <c:pt idx="958">
                  <c:v>44768.027777777781</c:v>
                </c:pt>
                <c:pt idx="959">
                  <c:v>44768.041666666664</c:v>
                </c:pt>
                <c:pt idx="960">
                  <c:v>44768.055555555555</c:v>
                </c:pt>
                <c:pt idx="961">
                  <c:v>44768.069444444445</c:v>
                </c:pt>
                <c:pt idx="962">
                  <c:v>44768.083333333336</c:v>
                </c:pt>
                <c:pt idx="963">
                  <c:v>44768.097222222219</c:v>
                </c:pt>
                <c:pt idx="964">
                  <c:v>44768.111111111109</c:v>
                </c:pt>
                <c:pt idx="965">
                  <c:v>44768.125</c:v>
                </c:pt>
                <c:pt idx="966">
                  <c:v>44768.138888888891</c:v>
                </c:pt>
                <c:pt idx="967">
                  <c:v>44768.152777777781</c:v>
                </c:pt>
                <c:pt idx="968">
                  <c:v>44768.166666666664</c:v>
                </c:pt>
                <c:pt idx="969">
                  <c:v>44768.180555555555</c:v>
                </c:pt>
                <c:pt idx="970">
                  <c:v>44768.194444444445</c:v>
                </c:pt>
                <c:pt idx="971">
                  <c:v>44768.208333333336</c:v>
                </c:pt>
                <c:pt idx="972">
                  <c:v>44768.222222222219</c:v>
                </c:pt>
                <c:pt idx="973">
                  <c:v>44768.236111111109</c:v>
                </c:pt>
                <c:pt idx="974">
                  <c:v>44768.25</c:v>
                </c:pt>
                <c:pt idx="975">
                  <c:v>44768.263888888891</c:v>
                </c:pt>
                <c:pt idx="976">
                  <c:v>44768.277777777781</c:v>
                </c:pt>
                <c:pt idx="977">
                  <c:v>44768.291666666664</c:v>
                </c:pt>
                <c:pt idx="978">
                  <c:v>44768.305555555555</c:v>
                </c:pt>
                <c:pt idx="979">
                  <c:v>44768.319444444445</c:v>
                </c:pt>
                <c:pt idx="980">
                  <c:v>44768.333333333336</c:v>
                </c:pt>
                <c:pt idx="981">
                  <c:v>44768.347222222219</c:v>
                </c:pt>
                <c:pt idx="982">
                  <c:v>44768.361111111109</c:v>
                </c:pt>
                <c:pt idx="983">
                  <c:v>44768.375</c:v>
                </c:pt>
                <c:pt idx="984">
                  <c:v>44768.388888888891</c:v>
                </c:pt>
                <c:pt idx="985">
                  <c:v>44768.402777777781</c:v>
                </c:pt>
                <c:pt idx="986">
                  <c:v>44768.416666666664</c:v>
                </c:pt>
                <c:pt idx="987">
                  <c:v>44768.430555555555</c:v>
                </c:pt>
                <c:pt idx="988">
                  <c:v>44768.444444444445</c:v>
                </c:pt>
                <c:pt idx="989">
                  <c:v>44768.458333333336</c:v>
                </c:pt>
                <c:pt idx="990">
                  <c:v>44768.472222222219</c:v>
                </c:pt>
                <c:pt idx="991">
                  <c:v>44768.486111111109</c:v>
                </c:pt>
                <c:pt idx="992">
                  <c:v>44768.5</c:v>
                </c:pt>
                <c:pt idx="993">
                  <c:v>44768.513888888891</c:v>
                </c:pt>
                <c:pt idx="994">
                  <c:v>44768.527777777781</c:v>
                </c:pt>
                <c:pt idx="995">
                  <c:v>44768.541666666664</c:v>
                </c:pt>
                <c:pt idx="996">
                  <c:v>44768.555555555555</c:v>
                </c:pt>
                <c:pt idx="997">
                  <c:v>44768.569444444445</c:v>
                </c:pt>
                <c:pt idx="998">
                  <c:v>44768.583333333336</c:v>
                </c:pt>
                <c:pt idx="999">
                  <c:v>44768.597222222219</c:v>
                </c:pt>
                <c:pt idx="1000">
                  <c:v>44768.611111111109</c:v>
                </c:pt>
                <c:pt idx="1001">
                  <c:v>44768.625</c:v>
                </c:pt>
                <c:pt idx="1002">
                  <c:v>44768.638888888891</c:v>
                </c:pt>
                <c:pt idx="1003">
                  <c:v>44768.652777777781</c:v>
                </c:pt>
                <c:pt idx="1004">
                  <c:v>44768.666666666664</c:v>
                </c:pt>
                <c:pt idx="1005">
                  <c:v>44768.680555555555</c:v>
                </c:pt>
                <c:pt idx="1006">
                  <c:v>44768.694444444445</c:v>
                </c:pt>
                <c:pt idx="1007">
                  <c:v>44768.708333333336</c:v>
                </c:pt>
                <c:pt idx="1008">
                  <c:v>44768.722222222219</c:v>
                </c:pt>
                <c:pt idx="1009">
                  <c:v>44768.736111111109</c:v>
                </c:pt>
                <c:pt idx="1010">
                  <c:v>44768.75</c:v>
                </c:pt>
                <c:pt idx="1011">
                  <c:v>44768.763888888891</c:v>
                </c:pt>
                <c:pt idx="1012">
                  <c:v>44768.777777777781</c:v>
                </c:pt>
                <c:pt idx="1013">
                  <c:v>44768.791666666664</c:v>
                </c:pt>
                <c:pt idx="1014">
                  <c:v>44768.805555555555</c:v>
                </c:pt>
                <c:pt idx="1015">
                  <c:v>44768.819444444445</c:v>
                </c:pt>
                <c:pt idx="1016">
                  <c:v>44768.833333333336</c:v>
                </c:pt>
                <c:pt idx="1017">
                  <c:v>44768.847222222219</c:v>
                </c:pt>
                <c:pt idx="1018">
                  <c:v>44768.861111111109</c:v>
                </c:pt>
                <c:pt idx="1019">
                  <c:v>44768.875</c:v>
                </c:pt>
                <c:pt idx="1020">
                  <c:v>44768.888888888891</c:v>
                </c:pt>
                <c:pt idx="1021">
                  <c:v>44768.902777777781</c:v>
                </c:pt>
                <c:pt idx="1022">
                  <c:v>44768.916666666664</c:v>
                </c:pt>
                <c:pt idx="1023">
                  <c:v>44768.930555555555</c:v>
                </c:pt>
                <c:pt idx="1024">
                  <c:v>44768.944444444445</c:v>
                </c:pt>
                <c:pt idx="1025">
                  <c:v>44768.958333333336</c:v>
                </c:pt>
                <c:pt idx="1026">
                  <c:v>44768.972222222219</c:v>
                </c:pt>
                <c:pt idx="1027">
                  <c:v>44768.986111111109</c:v>
                </c:pt>
                <c:pt idx="1028">
                  <c:v>44769</c:v>
                </c:pt>
                <c:pt idx="1029">
                  <c:v>44769.013888888891</c:v>
                </c:pt>
                <c:pt idx="1030">
                  <c:v>44769.027777777781</c:v>
                </c:pt>
                <c:pt idx="1031">
                  <c:v>44769.041666666664</c:v>
                </c:pt>
                <c:pt idx="1032">
                  <c:v>44769.055555555555</c:v>
                </c:pt>
                <c:pt idx="1033">
                  <c:v>44769.069444444445</c:v>
                </c:pt>
                <c:pt idx="1034">
                  <c:v>44769.083333333336</c:v>
                </c:pt>
                <c:pt idx="1035">
                  <c:v>44769.097222222219</c:v>
                </c:pt>
                <c:pt idx="1036">
                  <c:v>44769.111111111109</c:v>
                </c:pt>
                <c:pt idx="1037">
                  <c:v>44769.125</c:v>
                </c:pt>
                <c:pt idx="1038">
                  <c:v>44769.138888888891</c:v>
                </c:pt>
                <c:pt idx="1039">
                  <c:v>44769.152777777781</c:v>
                </c:pt>
                <c:pt idx="1040">
                  <c:v>44769.166666666664</c:v>
                </c:pt>
                <c:pt idx="1041">
                  <c:v>44769.180555555555</c:v>
                </c:pt>
                <c:pt idx="1042">
                  <c:v>44769.194444444445</c:v>
                </c:pt>
                <c:pt idx="1043">
                  <c:v>44769.208333333336</c:v>
                </c:pt>
                <c:pt idx="1044">
                  <c:v>44769.222222222219</c:v>
                </c:pt>
                <c:pt idx="1045">
                  <c:v>44769.236111111109</c:v>
                </c:pt>
                <c:pt idx="1046">
                  <c:v>44769.25</c:v>
                </c:pt>
                <c:pt idx="1047">
                  <c:v>44769.263888888891</c:v>
                </c:pt>
                <c:pt idx="1048">
                  <c:v>44769.277777777781</c:v>
                </c:pt>
                <c:pt idx="1049">
                  <c:v>44769.291666666664</c:v>
                </c:pt>
                <c:pt idx="1050">
                  <c:v>44769.305555555555</c:v>
                </c:pt>
                <c:pt idx="1051">
                  <c:v>44769.319444444445</c:v>
                </c:pt>
                <c:pt idx="1052">
                  <c:v>44769.333333333336</c:v>
                </c:pt>
                <c:pt idx="1053">
                  <c:v>44769.347222222219</c:v>
                </c:pt>
                <c:pt idx="1054">
                  <c:v>44769.361111111109</c:v>
                </c:pt>
                <c:pt idx="1055">
                  <c:v>44769.375</c:v>
                </c:pt>
                <c:pt idx="1056">
                  <c:v>44769.388888888891</c:v>
                </c:pt>
                <c:pt idx="1057">
                  <c:v>44769.402777777781</c:v>
                </c:pt>
                <c:pt idx="1058">
                  <c:v>44769.416666666664</c:v>
                </c:pt>
                <c:pt idx="1059">
                  <c:v>44769.430555555555</c:v>
                </c:pt>
                <c:pt idx="1060">
                  <c:v>44769.444444444445</c:v>
                </c:pt>
                <c:pt idx="1061">
                  <c:v>44769.458333333336</c:v>
                </c:pt>
                <c:pt idx="1062">
                  <c:v>44769.472222222219</c:v>
                </c:pt>
                <c:pt idx="1063">
                  <c:v>44769.486111111109</c:v>
                </c:pt>
                <c:pt idx="1064">
                  <c:v>44769.5</c:v>
                </c:pt>
                <c:pt idx="1065">
                  <c:v>44769.513888888891</c:v>
                </c:pt>
                <c:pt idx="1066">
                  <c:v>44769.527777777781</c:v>
                </c:pt>
                <c:pt idx="1067">
                  <c:v>44769.541666666664</c:v>
                </c:pt>
                <c:pt idx="1068">
                  <c:v>44769.555555555555</c:v>
                </c:pt>
                <c:pt idx="1069">
                  <c:v>44769.569444444445</c:v>
                </c:pt>
                <c:pt idx="1070">
                  <c:v>44769.583333333336</c:v>
                </c:pt>
                <c:pt idx="1071">
                  <c:v>44769.597222222219</c:v>
                </c:pt>
                <c:pt idx="1072">
                  <c:v>44769.611111111109</c:v>
                </c:pt>
                <c:pt idx="1073">
                  <c:v>44769.625</c:v>
                </c:pt>
                <c:pt idx="1074">
                  <c:v>44769.638888888891</c:v>
                </c:pt>
                <c:pt idx="1075">
                  <c:v>44769.652777777781</c:v>
                </c:pt>
                <c:pt idx="1076">
                  <c:v>44769.666666666664</c:v>
                </c:pt>
                <c:pt idx="1077">
                  <c:v>44769.680555555555</c:v>
                </c:pt>
                <c:pt idx="1078">
                  <c:v>44769.694444444445</c:v>
                </c:pt>
                <c:pt idx="1079">
                  <c:v>44769.708333333336</c:v>
                </c:pt>
                <c:pt idx="1080">
                  <c:v>44769.722222222219</c:v>
                </c:pt>
                <c:pt idx="1081">
                  <c:v>44769.736111111109</c:v>
                </c:pt>
                <c:pt idx="1082">
                  <c:v>44769.75</c:v>
                </c:pt>
                <c:pt idx="1083">
                  <c:v>44769.763888888891</c:v>
                </c:pt>
                <c:pt idx="1084">
                  <c:v>44769.777777777781</c:v>
                </c:pt>
                <c:pt idx="1085">
                  <c:v>44769.791666666664</c:v>
                </c:pt>
                <c:pt idx="1086">
                  <c:v>44769.805555555555</c:v>
                </c:pt>
                <c:pt idx="1087">
                  <c:v>44769.819444444445</c:v>
                </c:pt>
                <c:pt idx="1088">
                  <c:v>44769.833333333336</c:v>
                </c:pt>
                <c:pt idx="1089">
                  <c:v>44769.847222222219</c:v>
                </c:pt>
                <c:pt idx="1090">
                  <c:v>44769.861111111109</c:v>
                </c:pt>
                <c:pt idx="1091">
                  <c:v>44769.875</c:v>
                </c:pt>
                <c:pt idx="1092">
                  <c:v>44769.888888888891</c:v>
                </c:pt>
                <c:pt idx="1093">
                  <c:v>44769.902777777781</c:v>
                </c:pt>
                <c:pt idx="1094">
                  <c:v>44769.916666666664</c:v>
                </c:pt>
                <c:pt idx="1095">
                  <c:v>44769.930555555555</c:v>
                </c:pt>
                <c:pt idx="1096">
                  <c:v>44769.944444444445</c:v>
                </c:pt>
                <c:pt idx="1097">
                  <c:v>44769.958333333336</c:v>
                </c:pt>
                <c:pt idx="1098">
                  <c:v>44769.972222222219</c:v>
                </c:pt>
                <c:pt idx="1099">
                  <c:v>44769.986111111109</c:v>
                </c:pt>
                <c:pt idx="1100">
                  <c:v>44770</c:v>
                </c:pt>
                <c:pt idx="1101">
                  <c:v>44770.013888888891</c:v>
                </c:pt>
                <c:pt idx="1102">
                  <c:v>44770.027777777781</c:v>
                </c:pt>
                <c:pt idx="1103">
                  <c:v>44770.041666666664</c:v>
                </c:pt>
                <c:pt idx="1104">
                  <c:v>44770.055555555555</c:v>
                </c:pt>
                <c:pt idx="1105">
                  <c:v>44770.069444444445</c:v>
                </c:pt>
                <c:pt idx="1106">
                  <c:v>44770.083333333336</c:v>
                </c:pt>
                <c:pt idx="1107">
                  <c:v>44770.097222222219</c:v>
                </c:pt>
                <c:pt idx="1108">
                  <c:v>44770.111111111109</c:v>
                </c:pt>
                <c:pt idx="1109">
                  <c:v>44770.125</c:v>
                </c:pt>
                <c:pt idx="1110">
                  <c:v>44770.138888888891</c:v>
                </c:pt>
                <c:pt idx="1111">
                  <c:v>44770.152777777781</c:v>
                </c:pt>
                <c:pt idx="1112">
                  <c:v>44770.166666666664</c:v>
                </c:pt>
                <c:pt idx="1113">
                  <c:v>44770.180555555555</c:v>
                </c:pt>
                <c:pt idx="1114">
                  <c:v>44770.194444444445</c:v>
                </c:pt>
                <c:pt idx="1115">
                  <c:v>44770.208333333336</c:v>
                </c:pt>
                <c:pt idx="1116">
                  <c:v>44770.222222222219</c:v>
                </c:pt>
                <c:pt idx="1117">
                  <c:v>44770.236111111109</c:v>
                </c:pt>
                <c:pt idx="1118">
                  <c:v>44770.25</c:v>
                </c:pt>
                <c:pt idx="1119">
                  <c:v>44770.263888888891</c:v>
                </c:pt>
                <c:pt idx="1120">
                  <c:v>44770.277777777781</c:v>
                </c:pt>
                <c:pt idx="1121">
                  <c:v>44770.291666666664</c:v>
                </c:pt>
                <c:pt idx="1122">
                  <c:v>44770.305555555555</c:v>
                </c:pt>
                <c:pt idx="1123">
                  <c:v>44770.319444444445</c:v>
                </c:pt>
                <c:pt idx="1124">
                  <c:v>44770.333333333336</c:v>
                </c:pt>
                <c:pt idx="1125">
                  <c:v>44770.347222222219</c:v>
                </c:pt>
                <c:pt idx="1126">
                  <c:v>44770.361111111109</c:v>
                </c:pt>
                <c:pt idx="1127">
                  <c:v>44770.375</c:v>
                </c:pt>
                <c:pt idx="1128">
                  <c:v>44770.388888888891</c:v>
                </c:pt>
                <c:pt idx="1129">
                  <c:v>44770.402777777781</c:v>
                </c:pt>
                <c:pt idx="1130">
                  <c:v>44770.416666666664</c:v>
                </c:pt>
                <c:pt idx="1131">
                  <c:v>44770.430555555555</c:v>
                </c:pt>
                <c:pt idx="1132">
                  <c:v>44770.444444444445</c:v>
                </c:pt>
                <c:pt idx="1133">
                  <c:v>44770.458333333336</c:v>
                </c:pt>
                <c:pt idx="1134">
                  <c:v>44770.472222222219</c:v>
                </c:pt>
                <c:pt idx="1135">
                  <c:v>44770.486111111109</c:v>
                </c:pt>
                <c:pt idx="1136">
                  <c:v>44770.5</c:v>
                </c:pt>
                <c:pt idx="1137">
                  <c:v>44770.513888888891</c:v>
                </c:pt>
                <c:pt idx="1138">
                  <c:v>44770.527777777781</c:v>
                </c:pt>
                <c:pt idx="1139">
                  <c:v>44770.541666666664</c:v>
                </c:pt>
                <c:pt idx="1140">
                  <c:v>44770.555555555555</c:v>
                </c:pt>
                <c:pt idx="1141">
                  <c:v>44770.569444444445</c:v>
                </c:pt>
                <c:pt idx="1142">
                  <c:v>44770.583333333336</c:v>
                </c:pt>
                <c:pt idx="1143">
                  <c:v>44770.597222222219</c:v>
                </c:pt>
                <c:pt idx="1144">
                  <c:v>44770.611111111109</c:v>
                </c:pt>
                <c:pt idx="1145">
                  <c:v>44770.625</c:v>
                </c:pt>
                <c:pt idx="1146">
                  <c:v>44770.638888888891</c:v>
                </c:pt>
                <c:pt idx="1147">
                  <c:v>44770.652777777781</c:v>
                </c:pt>
                <c:pt idx="1148">
                  <c:v>44770.666666666664</c:v>
                </c:pt>
                <c:pt idx="1149">
                  <c:v>44770.680555555555</c:v>
                </c:pt>
                <c:pt idx="1150">
                  <c:v>44770.694444444445</c:v>
                </c:pt>
                <c:pt idx="1151">
                  <c:v>44770.708333333336</c:v>
                </c:pt>
                <c:pt idx="1152">
                  <c:v>44770.722222222219</c:v>
                </c:pt>
                <c:pt idx="1153">
                  <c:v>44770.736111111109</c:v>
                </c:pt>
                <c:pt idx="1154">
                  <c:v>44770.75</c:v>
                </c:pt>
                <c:pt idx="1155">
                  <c:v>44770.763888888891</c:v>
                </c:pt>
                <c:pt idx="1156">
                  <c:v>44770.777777777781</c:v>
                </c:pt>
                <c:pt idx="1157">
                  <c:v>44770.791666666664</c:v>
                </c:pt>
                <c:pt idx="1158">
                  <c:v>44770.805555555555</c:v>
                </c:pt>
                <c:pt idx="1159">
                  <c:v>44770.819444444445</c:v>
                </c:pt>
                <c:pt idx="1160">
                  <c:v>44770.833333333336</c:v>
                </c:pt>
                <c:pt idx="1161">
                  <c:v>44770.847222222219</c:v>
                </c:pt>
                <c:pt idx="1162">
                  <c:v>44770.861111111109</c:v>
                </c:pt>
                <c:pt idx="1163">
                  <c:v>44770.875</c:v>
                </c:pt>
                <c:pt idx="1164">
                  <c:v>44770.888888888891</c:v>
                </c:pt>
                <c:pt idx="1165">
                  <c:v>44770.902777777781</c:v>
                </c:pt>
                <c:pt idx="1166">
                  <c:v>44770.916666666664</c:v>
                </c:pt>
                <c:pt idx="1167">
                  <c:v>44770.930555555555</c:v>
                </c:pt>
                <c:pt idx="1168">
                  <c:v>44770.944444444445</c:v>
                </c:pt>
                <c:pt idx="1169">
                  <c:v>44770.958333333336</c:v>
                </c:pt>
                <c:pt idx="1170">
                  <c:v>44770.972222222219</c:v>
                </c:pt>
                <c:pt idx="1171">
                  <c:v>44770.986111111109</c:v>
                </c:pt>
                <c:pt idx="1172">
                  <c:v>44771</c:v>
                </c:pt>
                <c:pt idx="1173">
                  <c:v>44771.013888888891</c:v>
                </c:pt>
                <c:pt idx="1174">
                  <c:v>44771.027777777781</c:v>
                </c:pt>
                <c:pt idx="1175">
                  <c:v>44771.041666666664</c:v>
                </c:pt>
                <c:pt idx="1176">
                  <c:v>44771.055555555555</c:v>
                </c:pt>
                <c:pt idx="1177">
                  <c:v>44771.069444444445</c:v>
                </c:pt>
                <c:pt idx="1178">
                  <c:v>44771.083333333336</c:v>
                </c:pt>
                <c:pt idx="1179">
                  <c:v>44771.097222222219</c:v>
                </c:pt>
                <c:pt idx="1180">
                  <c:v>44771.111111111109</c:v>
                </c:pt>
                <c:pt idx="1181">
                  <c:v>44771.125</c:v>
                </c:pt>
                <c:pt idx="1182">
                  <c:v>44771.138888888891</c:v>
                </c:pt>
                <c:pt idx="1183">
                  <c:v>44771.152777777781</c:v>
                </c:pt>
                <c:pt idx="1184">
                  <c:v>44771.166666666664</c:v>
                </c:pt>
                <c:pt idx="1185">
                  <c:v>44771.180555555555</c:v>
                </c:pt>
                <c:pt idx="1186">
                  <c:v>44771.194444444445</c:v>
                </c:pt>
                <c:pt idx="1187">
                  <c:v>44771.208333333336</c:v>
                </c:pt>
                <c:pt idx="1188">
                  <c:v>44771.222222222219</c:v>
                </c:pt>
                <c:pt idx="1189">
                  <c:v>44771.236111111109</c:v>
                </c:pt>
                <c:pt idx="1190">
                  <c:v>44771.25</c:v>
                </c:pt>
                <c:pt idx="1191">
                  <c:v>44771.263888888891</c:v>
                </c:pt>
                <c:pt idx="1192">
                  <c:v>44771.277777777781</c:v>
                </c:pt>
                <c:pt idx="1193">
                  <c:v>44771.291666666664</c:v>
                </c:pt>
                <c:pt idx="1194">
                  <c:v>44771.305555555555</c:v>
                </c:pt>
                <c:pt idx="1195">
                  <c:v>44771.319444444445</c:v>
                </c:pt>
                <c:pt idx="1196">
                  <c:v>44771.333333333336</c:v>
                </c:pt>
                <c:pt idx="1197">
                  <c:v>44771.347222222219</c:v>
                </c:pt>
                <c:pt idx="1198">
                  <c:v>44771.361111111109</c:v>
                </c:pt>
                <c:pt idx="1199">
                  <c:v>44771.375</c:v>
                </c:pt>
                <c:pt idx="1200">
                  <c:v>44771.388888888891</c:v>
                </c:pt>
                <c:pt idx="1201">
                  <c:v>44771.402777777781</c:v>
                </c:pt>
                <c:pt idx="1202">
                  <c:v>44771.416666666664</c:v>
                </c:pt>
                <c:pt idx="1203">
                  <c:v>44771.430555555555</c:v>
                </c:pt>
                <c:pt idx="1204">
                  <c:v>44771.444444444445</c:v>
                </c:pt>
                <c:pt idx="1205">
                  <c:v>44771.458333333336</c:v>
                </c:pt>
                <c:pt idx="1206">
                  <c:v>44771.472222222219</c:v>
                </c:pt>
                <c:pt idx="1207">
                  <c:v>44771.486111111109</c:v>
                </c:pt>
                <c:pt idx="1208">
                  <c:v>44771.5</c:v>
                </c:pt>
                <c:pt idx="1209">
                  <c:v>44771.513888888891</c:v>
                </c:pt>
                <c:pt idx="1210">
                  <c:v>44771.527777777781</c:v>
                </c:pt>
                <c:pt idx="1211">
                  <c:v>44771.541666666664</c:v>
                </c:pt>
                <c:pt idx="1212">
                  <c:v>44771.555555555555</c:v>
                </c:pt>
                <c:pt idx="1213">
                  <c:v>44771.569444444445</c:v>
                </c:pt>
                <c:pt idx="1214">
                  <c:v>44771.583333333336</c:v>
                </c:pt>
                <c:pt idx="1215">
                  <c:v>44771.597222222219</c:v>
                </c:pt>
                <c:pt idx="1216">
                  <c:v>44771.611111111109</c:v>
                </c:pt>
              </c:numCache>
            </c:numRef>
          </c:xVal>
          <c:yVal>
            <c:numRef>
              <c:f>'Reactor Data'!$BA$2:$BA$1725</c:f>
              <c:numCache>
                <c:formatCode>General</c:formatCode>
                <c:ptCount val="1724"/>
                <c:pt idx="0">
                  <c:v>0</c:v>
                </c:pt>
                <c:pt idx="1">
                  <c:v>-0.143029888906091</c:v>
                </c:pt>
                <c:pt idx="2">
                  <c:v>7.2711078777162499E-2</c:v>
                </c:pt>
                <c:pt idx="3">
                  <c:v>0</c:v>
                </c:pt>
                <c:pt idx="4">
                  <c:v>-0.102492993731504</c:v>
                </c:pt>
                <c:pt idx="5">
                  <c:v>-4.9527752651685797E-2</c:v>
                </c:pt>
                <c:pt idx="6">
                  <c:v>-1.7614839103348399E-2</c:v>
                </c:pt>
                <c:pt idx="7">
                  <c:v>-3.6535940231928903E-2</c:v>
                </c:pt>
                <c:pt idx="8">
                  <c:v>-3.27560040272453E-3</c:v>
                </c:pt>
                <c:pt idx="9">
                  <c:v>-9.3144375249426703E-2</c:v>
                </c:pt>
                <c:pt idx="10">
                  <c:v>-9.7785896139040804E-2</c:v>
                </c:pt>
                <c:pt idx="11">
                  <c:v>-0.151481311361638</c:v>
                </c:pt>
                <c:pt idx="12">
                  <c:v>-0.18210506676085</c:v>
                </c:pt>
                <c:pt idx="13">
                  <c:v>-0.172666368064677</c:v>
                </c:pt>
                <c:pt idx="14">
                  <c:v>-0.163129304328305</c:v>
                </c:pt>
                <c:pt idx="15">
                  <c:v>-0.18981305505641599</c:v>
                </c:pt>
                <c:pt idx="16">
                  <c:v>-0.14433399218936599</c:v>
                </c:pt>
                <c:pt idx="17">
                  <c:v>-0.18091301414607799</c:v>
                </c:pt>
                <c:pt idx="18">
                  <c:v>-0.18807317773280599</c:v>
                </c:pt>
                <c:pt idx="19">
                  <c:v>-0.16331134583552701</c:v>
                </c:pt>
                <c:pt idx="20">
                  <c:v>-0.20354233475851</c:v>
                </c:pt>
                <c:pt idx="21">
                  <c:v>-0.143426066541158</c:v>
                </c:pt>
                <c:pt idx="22">
                  <c:v>-0.18022484658906601</c:v>
                </c:pt>
                <c:pt idx="23">
                  <c:v>-0.21047942952135801</c:v>
                </c:pt>
                <c:pt idx="24">
                  <c:v>-0.20242564179911199</c:v>
                </c:pt>
                <c:pt idx="25">
                  <c:v>-0.18013390688287401</c:v>
                </c:pt>
                <c:pt idx="26">
                  <c:v>-0.167220024996455</c:v>
                </c:pt>
                <c:pt idx="27">
                  <c:v>-0.149384916220133</c:v>
                </c:pt>
                <c:pt idx="28">
                  <c:v>-0.191750876125104</c:v>
                </c:pt>
                <c:pt idx="29">
                  <c:v>-0.22774671652244699</c:v>
                </c:pt>
                <c:pt idx="30">
                  <c:v>-0.208589984584273</c:v>
                </c:pt>
                <c:pt idx="31">
                  <c:v>-0.179473742013849</c:v>
                </c:pt>
                <c:pt idx="32">
                  <c:v>-0.21429095794143499</c:v>
                </c:pt>
                <c:pt idx="33">
                  <c:v>-0.226801843074454</c:v>
                </c:pt>
                <c:pt idx="34">
                  <c:v>-0.21789870416315699</c:v>
                </c:pt>
                <c:pt idx="35">
                  <c:v>-0.187603163180942</c:v>
                </c:pt>
                <c:pt idx="36">
                  <c:v>-0.212331562089146</c:v>
                </c:pt>
                <c:pt idx="37">
                  <c:v>-0.18200147557513699</c:v>
                </c:pt>
                <c:pt idx="38">
                  <c:v>-0.182219239912423</c:v>
                </c:pt>
                <c:pt idx="39">
                  <c:v>-0.20096451825208</c:v>
                </c:pt>
                <c:pt idx="40">
                  <c:v>-0.17124762696358001</c:v>
                </c:pt>
                <c:pt idx="41">
                  <c:v>-0.188274393335326</c:v>
                </c:pt>
                <c:pt idx="42">
                  <c:v>-0.18847277750959901</c:v>
                </c:pt>
                <c:pt idx="43">
                  <c:v>-0.1392431132079</c:v>
                </c:pt>
                <c:pt idx="44">
                  <c:v>-0.19092013169292801</c:v>
                </c:pt>
                <c:pt idx="45">
                  <c:v>-0.19229450504334999</c:v>
                </c:pt>
                <c:pt idx="46">
                  <c:v>-0.21412497686887699</c:v>
                </c:pt>
                <c:pt idx="47">
                  <c:v>-0.15801287262692601</c:v>
                </c:pt>
                <c:pt idx="48">
                  <c:v>-0.16684819362367601</c:v>
                </c:pt>
                <c:pt idx="49">
                  <c:v>-0.172832223327722</c:v>
                </c:pt>
                <c:pt idx="50">
                  <c:v>-0.16637314942383499</c:v>
                </c:pt>
                <c:pt idx="51">
                  <c:v>-0.20066664551948801</c:v>
                </c:pt>
                <c:pt idx="52">
                  <c:v>-0.165634034846285</c:v>
                </c:pt>
                <c:pt idx="53">
                  <c:v>-0.21960718602505799</c:v>
                </c:pt>
                <c:pt idx="54">
                  <c:v>-0.19488663298182701</c:v>
                </c:pt>
                <c:pt idx="55">
                  <c:v>-0.19248906328377099</c:v>
                </c:pt>
                <c:pt idx="56">
                  <c:v>-0.22169930021614001</c:v>
                </c:pt>
                <c:pt idx="57">
                  <c:v>-0.17803824220990999</c:v>
                </c:pt>
                <c:pt idx="58">
                  <c:v>-0.20571634833581501</c:v>
                </c:pt>
                <c:pt idx="59">
                  <c:v>-0.22757824263002799</c:v>
                </c:pt>
                <c:pt idx="60">
                  <c:v>-0.20610899163760099</c:v>
                </c:pt>
                <c:pt idx="61">
                  <c:v>-0.151250250722886</c:v>
                </c:pt>
                <c:pt idx="62">
                  <c:v>-0.171037190962915</c:v>
                </c:pt>
                <c:pt idx="63">
                  <c:v>-0.109849200669226</c:v>
                </c:pt>
                <c:pt idx="64">
                  <c:v>-0.148804772534957</c:v>
                </c:pt>
                <c:pt idx="65">
                  <c:v>-0.20458706439869301</c:v>
                </c:pt>
                <c:pt idx="66">
                  <c:v>-0.149715055443158</c:v>
                </c:pt>
                <c:pt idx="67">
                  <c:v>-0.199405564783638</c:v>
                </c:pt>
                <c:pt idx="68">
                  <c:v>-0.173070222916204</c:v>
                </c:pt>
                <c:pt idx="69">
                  <c:v>-0.14869447309113301</c:v>
                </c:pt>
                <c:pt idx="70">
                  <c:v>-0.22086418682273401</c:v>
                </c:pt>
                <c:pt idx="71">
                  <c:v>-0.21594124909306001</c:v>
                </c:pt>
                <c:pt idx="72">
                  <c:v>-0.21363127511566599</c:v>
                </c:pt>
                <c:pt idx="73">
                  <c:v>-0.17864505460538299</c:v>
                </c:pt>
                <c:pt idx="74">
                  <c:v>-0.22239593211462599</c:v>
                </c:pt>
                <c:pt idx="75">
                  <c:v>-0.174797272424976</c:v>
                </c:pt>
                <c:pt idx="76">
                  <c:v>-0.222513872503912</c:v>
                </c:pt>
                <c:pt idx="77">
                  <c:v>-0.219757851702265</c:v>
                </c:pt>
                <c:pt idx="78">
                  <c:v>-0.19168762737537001</c:v>
                </c:pt>
                <c:pt idx="79">
                  <c:v>-0.18665309616263601</c:v>
                </c:pt>
                <c:pt idx="80">
                  <c:v>-0.154698831462555</c:v>
                </c:pt>
                <c:pt idx="81">
                  <c:v>-0.183388718696436</c:v>
                </c:pt>
                <c:pt idx="82">
                  <c:v>-0.18463713812935001</c:v>
                </c:pt>
                <c:pt idx="83">
                  <c:v>-0.19052057391202201</c:v>
                </c:pt>
                <c:pt idx="84">
                  <c:v>-0.19880361765461099</c:v>
                </c:pt>
                <c:pt idx="85">
                  <c:v>-0.20736122417465899</c:v>
                </c:pt>
                <c:pt idx="86">
                  <c:v>-0.22041821929286501</c:v>
                </c:pt>
                <c:pt idx="87">
                  <c:v>-0.210951984461376</c:v>
                </c:pt>
                <c:pt idx="88">
                  <c:v>-0.227289324136702</c:v>
                </c:pt>
                <c:pt idx="89">
                  <c:v>-0.24077978288669999</c:v>
                </c:pt>
                <c:pt idx="90">
                  <c:v>-0.25250212104356801</c:v>
                </c:pt>
                <c:pt idx="91">
                  <c:v>-0.24107939365612199</c:v>
                </c:pt>
                <c:pt idx="92">
                  <c:v>-0.237785839309436</c:v>
                </c:pt>
                <c:pt idx="93">
                  <c:v>-0.20929992223973801</c:v>
                </c:pt>
                <c:pt idx="94">
                  <c:v>-0.25423781555097402</c:v>
                </c:pt>
                <c:pt idx="95">
                  <c:v>-0.25382318982978902</c:v>
                </c:pt>
                <c:pt idx="96">
                  <c:v>-0.186679361307554</c:v>
                </c:pt>
                <c:pt idx="97">
                  <c:v>-0.18238175194641801</c:v>
                </c:pt>
                <c:pt idx="98">
                  <c:v>-0.18828053597623301</c:v>
                </c:pt>
                <c:pt idx="99">
                  <c:v>-0.17083779678194499</c:v>
                </c:pt>
                <c:pt idx="100">
                  <c:v>-0.20619689278136699</c:v>
                </c:pt>
                <c:pt idx="101">
                  <c:v>-0.22788024423348899</c:v>
                </c:pt>
                <c:pt idx="102">
                  <c:v>-0.19433898490042001</c:v>
                </c:pt>
                <c:pt idx="103">
                  <c:v>-0.216235572063046</c:v>
                </c:pt>
                <c:pt idx="104">
                  <c:v>-0.18577582486858699</c:v>
                </c:pt>
                <c:pt idx="105">
                  <c:v>-0.22263894798816899</c:v>
                </c:pt>
                <c:pt idx="106">
                  <c:v>-0.181391849770799</c:v>
                </c:pt>
                <c:pt idx="107">
                  <c:v>-0.22084273168386201</c:v>
                </c:pt>
                <c:pt idx="108">
                  <c:v>-0.224247154475917</c:v>
                </c:pt>
                <c:pt idx="109">
                  <c:v>-0.22904555673587099</c:v>
                </c:pt>
                <c:pt idx="110">
                  <c:v>-0.229841344178526</c:v>
                </c:pt>
                <c:pt idx="111">
                  <c:v>-0.25816307895036</c:v>
                </c:pt>
                <c:pt idx="112">
                  <c:v>-0.23664676765631101</c:v>
                </c:pt>
                <c:pt idx="113">
                  <c:v>-0.26268671193333498</c:v>
                </c:pt>
                <c:pt idx="114">
                  <c:v>-0.25319167853800001</c:v>
                </c:pt>
                <c:pt idx="115">
                  <c:v>-0.21421900986942399</c:v>
                </c:pt>
                <c:pt idx="116">
                  <c:v>-0.19534763810837399</c:v>
                </c:pt>
                <c:pt idx="117">
                  <c:v>-0.22309886457613501</c:v>
                </c:pt>
                <c:pt idx="118">
                  <c:v>-0.18180701946257799</c:v>
                </c:pt>
                <c:pt idx="119">
                  <c:v>-0.25239514134575802</c:v>
                </c:pt>
                <c:pt idx="120">
                  <c:v>-0.19350924079847501</c:v>
                </c:pt>
                <c:pt idx="121">
                  <c:v>-0.24844641467922399</c:v>
                </c:pt>
                <c:pt idx="122">
                  <c:v>-0.29479326517945598</c:v>
                </c:pt>
                <c:pt idx="123">
                  <c:v>-0.205360899933094</c:v>
                </c:pt>
                <c:pt idx="124">
                  <c:v>-0.199479379280598</c:v>
                </c:pt>
                <c:pt idx="125">
                  <c:v>-0.22271316861881399</c:v>
                </c:pt>
                <c:pt idx="126">
                  <c:v>-0.19228636945591901</c:v>
                </c:pt>
                <c:pt idx="127">
                  <c:v>-0.20653795258802099</c:v>
                </c:pt>
                <c:pt idx="128">
                  <c:v>-0.20289165694587399</c:v>
                </c:pt>
                <c:pt idx="129">
                  <c:v>-0.222743333507809</c:v>
                </c:pt>
                <c:pt idx="130">
                  <c:v>-0.223068736205495</c:v>
                </c:pt>
                <c:pt idx="131">
                  <c:v>-0.186199423589165</c:v>
                </c:pt>
                <c:pt idx="132">
                  <c:v>-0.17731063248314799</c:v>
                </c:pt>
                <c:pt idx="133">
                  <c:v>-0.19086537245430099</c:v>
                </c:pt>
                <c:pt idx="134">
                  <c:v>-0.29122892299062197</c:v>
                </c:pt>
                <c:pt idx="135">
                  <c:v>-0.207388395978684</c:v>
                </c:pt>
                <c:pt idx="136">
                  <c:v>-0.246942829098792</c:v>
                </c:pt>
                <c:pt idx="137">
                  <c:v>-0.19605925365062099</c:v>
                </c:pt>
                <c:pt idx="138">
                  <c:v>-0.22400643913684501</c:v>
                </c:pt>
                <c:pt idx="139">
                  <c:v>-0.19098022827448899</c:v>
                </c:pt>
                <c:pt idx="140">
                  <c:v>-0.177494996483953</c:v>
                </c:pt>
                <c:pt idx="141">
                  <c:v>-0.22288530126460601</c:v>
                </c:pt>
                <c:pt idx="142">
                  <c:v>-0.226757897525005</c:v>
                </c:pt>
                <c:pt idx="143">
                  <c:v>-0.17484944742108</c:v>
                </c:pt>
                <c:pt idx="144">
                  <c:v>-0.21783325544129101</c:v>
                </c:pt>
                <c:pt idx="145">
                  <c:v>-0.220922651763795</c:v>
                </c:pt>
                <c:pt idx="146">
                  <c:v>-0.164323205648083</c:v>
                </c:pt>
                <c:pt idx="147">
                  <c:v>-0.21935803312577701</c:v>
                </c:pt>
                <c:pt idx="148">
                  <c:v>-0.219323654519747</c:v>
                </c:pt>
                <c:pt idx="149">
                  <c:v>-0.205744578933793</c:v>
                </c:pt>
                <c:pt idx="150">
                  <c:v>-0.174282279140167</c:v>
                </c:pt>
                <c:pt idx="151">
                  <c:v>-0.19368729832723899</c:v>
                </c:pt>
                <c:pt idx="152">
                  <c:v>-0.220265172605867</c:v>
                </c:pt>
                <c:pt idx="153">
                  <c:v>-0.25173636530889798</c:v>
                </c:pt>
                <c:pt idx="154">
                  <c:v>-0.20633352407470901</c:v>
                </c:pt>
                <c:pt idx="155">
                  <c:v>-0.213301447754705</c:v>
                </c:pt>
                <c:pt idx="156">
                  <c:v>-0.25126991335514998</c:v>
                </c:pt>
                <c:pt idx="157">
                  <c:v>-0.25616398207945401</c:v>
                </c:pt>
                <c:pt idx="158">
                  <c:v>-0.207865852350748</c:v>
                </c:pt>
                <c:pt idx="159">
                  <c:v>-0.17292783978786699</c:v>
                </c:pt>
                <c:pt idx="160">
                  <c:v>-0.23878618954573899</c:v>
                </c:pt>
                <c:pt idx="161">
                  <c:v>-0.23104152301038999</c:v>
                </c:pt>
                <c:pt idx="162">
                  <c:v>-0.22494320608839399</c:v>
                </c:pt>
                <c:pt idx="163">
                  <c:v>-0.23529109851668401</c:v>
                </c:pt>
                <c:pt idx="164">
                  <c:v>-0.24567712971870601</c:v>
                </c:pt>
                <c:pt idx="165">
                  <c:v>-0.21030636073707101</c:v>
                </c:pt>
                <c:pt idx="166">
                  <c:v>-0.174332662288749</c:v>
                </c:pt>
                <c:pt idx="167">
                  <c:v>-0.245235030459137</c:v>
                </c:pt>
                <c:pt idx="168">
                  <c:v>-0.233744835622233</c:v>
                </c:pt>
                <c:pt idx="169">
                  <c:v>-0.22504280598696799</c:v>
                </c:pt>
                <c:pt idx="170">
                  <c:v>-0.206107721414936</c:v>
                </c:pt>
                <c:pt idx="171">
                  <c:v>-0.17511946779469201</c:v>
                </c:pt>
                <c:pt idx="172">
                  <c:v>-0.18124731853512399</c:v>
                </c:pt>
                <c:pt idx="173">
                  <c:v>-0.24882936526548499</c:v>
                </c:pt>
                <c:pt idx="174">
                  <c:v>-0.241988475430466</c:v>
                </c:pt>
                <c:pt idx="175">
                  <c:v>-0.20318881143345399</c:v>
                </c:pt>
                <c:pt idx="176">
                  <c:v>-0.21554719768463801</c:v>
                </c:pt>
                <c:pt idx="177">
                  <c:v>-0.23638126416633701</c:v>
                </c:pt>
                <c:pt idx="178">
                  <c:v>-0.20817777991879</c:v>
                </c:pt>
                <c:pt idx="179">
                  <c:v>-0.206958447422501</c:v>
                </c:pt>
                <c:pt idx="180">
                  <c:v>-0.218072611368305</c:v>
                </c:pt>
                <c:pt idx="181">
                  <c:v>-0.23873383399810599</c:v>
                </c:pt>
                <c:pt idx="182">
                  <c:v>-0.19533418416738599</c:v>
                </c:pt>
                <c:pt idx="183">
                  <c:v>-0.18835303529964301</c:v>
                </c:pt>
                <c:pt idx="184">
                  <c:v>-0.25026533870303502</c:v>
                </c:pt>
                <c:pt idx="185">
                  <c:v>-0.20087809531055401</c:v>
                </c:pt>
                <c:pt idx="186">
                  <c:v>-0.20873367744159099</c:v>
                </c:pt>
                <c:pt idx="187">
                  <c:v>-0.25728440592899798</c:v>
                </c:pt>
                <c:pt idx="188">
                  <c:v>-0.18721581731353401</c:v>
                </c:pt>
                <c:pt idx="189">
                  <c:v>-0.23215341764400599</c:v>
                </c:pt>
                <c:pt idx="190">
                  <c:v>-0.17761536036497</c:v>
                </c:pt>
                <c:pt idx="191">
                  <c:v>-0.175450713620315</c:v>
                </c:pt>
                <c:pt idx="192">
                  <c:v>-0.197699297533102</c:v>
                </c:pt>
                <c:pt idx="193">
                  <c:v>-0.17798671561476001</c:v>
                </c:pt>
                <c:pt idx="194">
                  <c:v>-0.155134256859951</c:v>
                </c:pt>
                <c:pt idx="195">
                  <c:v>-0.16243367782416299</c:v>
                </c:pt>
                <c:pt idx="196">
                  <c:v>-0.153329309580961</c:v>
                </c:pt>
                <c:pt idx="197">
                  <c:v>-0.183666921965628</c:v>
                </c:pt>
                <c:pt idx="198">
                  <c:v>-0.151984909632809</c:v>
                </c:pt>
                <c:pt idx="199">
                  <c:v>-0.18545488785078501</c:v>
                </c:pt>
                <c:pt idx="200">
                  <c:v>-0.158023056907732</c:v>
                </c:pt>
                <c:pt idx="201">
                  <c:v>-0.21093372113942199</c:v>
                </c:pt>
                <c:pt idx="202">
                  <c:v>-0.202754985477613</c:v>
                </c:pt>
                <c:pt idx="203">
                  <c:v>-0.19558147652709201</c:v>
                </c:pt>
                <c:pt idx="204">
                  <c:v>-0.20105770104294299</c:v>
                </c:pt>
                <c:pt idx="205">
                  <c:v>-0.19366046707874501</c:v>
                </c:pt>
                <c:pt idx="206">
                  <c:v>-0.18010413778516199</c:v>
                </c:pt>
                <c:pt idx="207">
                  <c:v>-0.20150160690531599</c:v>
                </c:pt>
                <c:pt idx="208">
                  <c:v>-0.240060209254749</c:v>
                </c:pt>
                <c:pt idx="209">
                  <c:v>-0.218227890609444</c:v>
                </c:pt>
                <c:pt idx="210">
                  <c:v>-0.195298680649272</c:v>
                </c:pt>
                <c:pt idx="211">
                  <c:v>-0.168863809407648</c:v>
                </c:pt>
                <c:pt idx="212">
                  <c:v>-0.20929595925459701</c:v>
                </c:pt>
                <c:pt idx="213">
                  <c:v>-0.177367535895463</c:v>
                </c:pt>
                <c:pt idx="214">
                  <c:v>-0.16378390113552199</c:v>
                </c:pt>
                <c:pt idx="215">
                  <c:v>-0.22990614467641701</c:v>
                </c:pt>
                <c:pt idx="216">
                  <c:v>-0.19780382026165499</c:v>
                </c:pt>
                <c:pt idx="217">
                  <c:v>-0.18034571551696199</c:v>
                </c:pt>
                <c:pt idx="218">
                  <c:v>-0.16906259709375501</c:v>
                </c:pt>
                <c:pt idx="219">
                  <c:v>-0.189807721177499</c:v>
                </c:pt>
                <c:pt idx="220">
                  <c:v>-0.187494430719087</c:v>
                </c:pt>
                <c:pt idx="221">
                  <c:v>-0.18995004858912701</c:v>
                </c:pt>
                <c:pt idx="222">
                  <c:v>-0.168612889902574</c:v>
                </c:pt>
                <c:pt idx="223">
                  <c:v>-0.14411189334541999</c:v>
                </c:pt>
                <c:pt idx="224">
                  <c:v>-0.19699995588699801</c:v>
                </c:pt>
                <c:pt idx="225">
                  <c:v>-0.24682589255082199</c:v>
                </c:pt>
                <c:pt idx="226">
                  <c:v>-0.20892383676652801</c:v>
                </c:pt>
                <c:pt idx="227">
                  <c:v>-0.113112127249198</c:v>
                </c:pt>
                <c:pt idx="228">
                  <c:v>-0.13429569574135999</c:v>
                </c:pt>
                <c:pt idx="229">
                  <c:v>-0.14214274948779901</c:v>
                </c:pt>
                <c:pt idx="230">
                  <c:v>-0.16938054933410501</c:v>
                </c:pt>
                <c:pt idx="231">
                  <c:v>-0.18510102601816</c:v>
                </c:pt>
                <c:pt idx="232">
                  <c:v>-0.15987110404010199</c:v>
                </c:pt>
                <c:pt idx="233">
                  <c:v>-0.176190397767442</c:v>
                </c:pt>
                <c:pt idx="234">
                  <c:v>-0.172161720222748</c:v>
                </c:pt>
                <c:pt idx="235">
                  <c:v>-0.17276245183542699</c:v>
                </c:pt>
                <c:pt idx="236">
                  <c:v>-0.123511469994231</c:v>
                </c:pt>
                <c:pt idx="237">
                  <c:v>-0.13539105091126899</c:v>
                </c:pt>
                <c:pt idx="238">
                  <c:v>-0.167160058936554</c:v>
                </c:pt>
                <c:pt idx="239">
                  <c:v>-0.160093937272513</c:v>
                </c:pt>
                <c:pt idx="240">
                  <c:v>-0.19779562204312701</c:v>
                </c:pt>
                <c:pt idx="241">
                  <c:v>-0.133011552882635</c:v>
                </c:pt>
                <c:pt idx="242">
                  <c:v>-0.17365404997055001</c:v>
                </c:pt>
                <c:pt idx="243">
                  <c:v>-0.195079224344888</c:v>
                </c:pt>
                <c:pt idx="244">
                  <c:v>-0.162622531945046</c:v>
                </c:pt>
                <c:pt idx="245">
                  <c:v>-0.19918396956613699</c:v>
                </c:pt>
                <c:pt idx="246">
                  <c:v>-0.19555452832414799</c:v>
                </c:pt>
                <c:pt idx="247">
                  <c:v>-0.13484461253621899</c:v>
                </c:pt>
                <c:pt idx="248">
                  <c:v>-0.160506711718887</c:v>
                </c:pt>
                <c:pt idx="249">
                  <c:v>-0.17703319809125001</c:v>
                </c:pt>
                <c:pt idx="250">
                  <c:v>-0.17204659501366201</c:v>
                </c:pt>
                <c:pt idx="251">
                  <c:v>-0.21569936298946199</c:v>
                </c:pt>
                <c:pt idx="252">
                  <c:v>-0.20436385797505799</c:v>
                </c:pt>
                <c:pt idx="253">
                  <c:v>-0.17664755065309701</c:v>
                </c:pt>
                <c:pt idx="254">
                  <c:v>-0.13135968050011099</c:v>
                </c:pt>
                <c:pt idx="255">
                  <c:v>-0.12785749051228301</c:v>
                </c:pt>
                <c:pt idx="256">
                  <c:v>-0.140135231078683</c:v>
                </c:pt>
                <c:pt idx="257">
                  <c:v>-0.122082646396543</c:v>
                </c:pt>
                <c:pt idx="258">
                  <c:v>-4.3936179973225097E-2</c:v>
                </c:pt>
                <c:pt idx="259">
                  <c:v>0.16381669076726901</c:v>
                </c:pt>
                <c:pt idx="260">
                  <c:v>0.113901578650891</c:v>
                </c:pt>
                <c:pt idx="261">
                  <c:v>0.10649285166762899</c:v>
                </c:pt>
                <c:pt idx="262">
                  <c:v>1.36703310423509E-2</c:v>
                </c:pt>
                <c:pt idx="263">
                  <c:v>-7.7496537404254107E-2</c:v>
                </c:pt>
                <c:pt idx="264">
                  <c:v>-5.0844293721464602E-2</c:v>
                </c:pt>
                <c:pt idx="265">
                  <c:v>-0.13955421546055899</c:v>
                </c:pt>
                <c:pt idx="266">
                  <c:v>-0.12543396451591099</c:v>
                </c:pt>
                <c:pt idx="267">
                  <c:v>-0.12823037904617601</c:v>
                </c:pt>
                <c:pt idx="268">
                  <c:v>-0.13997573591048301</c:v>
                </c:pt>
                <c:pt idx="269">
                  <c:v>-8.3319686917995406E-2</c:v>
                </c:pt>
                <c:pt idx="270">
                  <c:v>-0.113162659962028</c:v>
                </c:pt>
                <c:pt idx="271">
                  <c:v>-5.8680520435740603E-2</c:v>
                </c:pt>
                <c:pt idx="272">
                  <c:v>-0.148672287328696</c:v>
                </c:pt>
                <c:pt idx="273">
                  <c:v>-0.104864173051667</c:v>
                </c:pt>
                <c:pt idx="274">
                  <c:v>-8.3056813337788804E-2</c:v>
                </c:pt>
                <c:pt idx="275">
                  <c:v>-8.0974612924175696E-2</c:v>
                </c:pt>
                <c:pt idx="276">
                  <c:v>-5.9724321300298103E-2</c:v>
                </c:pt>
                <c:pt idx="277">
                  <c:v>-8.4560507737907104E-2</c:v>
                </c:pt>
                <c:pt idx="278">
                  <c:v>-0.134112749527318</c:v>
                </c:pt>
                <c:pt idx="279">
                  <c:v>-0.142476132036325</c:v>
                </c:pt>
                <c:pt idx="280">
                  <c:v>-0.26849816218933897</c:v>
                </c:pt>
                <c:pt idx="281">
                  <c:v>-0.29875441312629297</c:v>
                </c:pt>
                <c:pt idx="282">
                  <c:v>-0.31322106611004102</c:v>
                </c:pt>
                <c:pt idx="283">
                  <c:v>-0.26920782462835402</c:v>
                </c:pt>
                <c:pt idx="284">
                  <c:v>-2.8872847593547201E-2</c:v>
                </c:pt>
                <c:pt idx="285">
                  <c:v>-9.2831073977344605E-3</c:v>
                </c:pt>
                <c:pt idx="286">
                  <c:v>8.6076245543702107E-3</c:v>
                </c:pt>
                <c:pt idx="287">
                  <c:v>3.1298560286750703E-2</c:v>
                </c:pt>
                <c:pt idx="288">
                  <c:v>3.1515014125723002E-2</c:v>
                </c:pt>
                <c:pt idx="289">
                  <c:v>-2.6749054393127001E-2</c:v>
                </c:pt>
                <c:pt idx="290">
                  <c:v>-1.4311593149806101E-2</c:v>
                </c:pt>
                <c:pt idx="291">
                  <c:v>0.16867624900343101</c:v>
                </c:pt>
                <c:pt idx="292">
                  <c:v>0.273862963714889</c:v>
                </c:pt>
                <c:pt idx="293">
                  <c:v>0.32353048860125799</c:v>
                </c:pt>
                <c:pt idx="294">
                  <c:v>0.229934927063455</c:v>
                </c:pt>
                <c:pt idx="295">
                  <c:v>7.6874283769905405E-2</c:v>
                </c:pt>
                <c:pt idx="296">
                  <c:v>4.84762845230398E-2</c:v>
                </c:pt>
                <c:pt idx="297">
                  <c:v>-1.10708235913826E-2</c:v>
                </c:pt>
                <c:pt idx="298">
                  <c:v>3.3890639848292402E-2</c:v>
                </c:pt>
                <c:pt idx="299">
                  <c:v>-9.6642977372069505E-3</c:v>
                </c:pt>
                <c:pt idx="300">
                  <c:v>2.0374668508208599E-2</c:v>
                </c:pt>
                <c:pt idx="301">
                  <c:v>-3.9797084659341599E-2</c:v>
                </c:pt>
                <c:pt idx="302">
                  <c:v>-5.1721257252004403E-2</c:v>
                </c:pt>
                <c:pt idx="303">
                  <c:v>-6.3163710662336905E-2</c:v>
                </c:pt>
                <c:pt idx="304">
                  <c:v>1.5005860231199099E-2</c:v>
                </c:pt>
                <c:pt idx="305">
                  <c:v>1.01220109853516E-3</c:v>
                </c:pt>
                <c:pt idx="306">
                  <c:v>4.0120494208424597E-2</c:v>
                </c:pt>
                <c:pt idx="307">
                  <c:v>8.5430082764014495E-2</c:v>
                </c:pt>
                <c:pt idx="308">
                  <c:v>9.8244532192505798E-2</c:v>
                </c:pt>
                <c:pt idx="309">
                  <c:v>0.109991332293217</c:v>
                </c:pt>
                <c:pt idx="310">
                  <c:v>9.8937564936352598E-2</c:v>
                </c:pt>
                <c:pt idx="311">
                  <c:v>3.5405570170980803E-2</c:v>
                </c:pt>
                <c:pt idx="312">
                  <c:v>3.6933541421330401E-2</c:v>
                </c:pt>
                <c:pt idx="313">
                  <c:v>3.5454398139268498E-2</c:v>
                </c:pt>
                <c:pt idx="314">
                  <c:v>-3.5116192663401199E-2</c:v>
                </c:pt>
                <c:pt idx="315">
                  <c:v>4.2867292213914401E-2</c:v>
                </c:pt>
                <c:pt idx="316">
                  <c:v>4.2272092500159697E-3</c:v>
                </c:pt>
                <c:pt idx="317">
                  <c:v>1.4650487931849599E-2</c:v>
                </c:pt>
                <c:pt idx="318">
                  <c:v>8.7194963743142895E-2</c:v>
                </c:pt>
                <c:pt idx="319">
                  <c:v>8.8624306800193106E-2</c:v>
                </c:pt>
                <c:pt idx="320">
                  <c:v>7.3764602001404098E-2</c:v>
                </c:pt>
                <c:pt idx="321">
                  <c:v>5.9287390087448398E-2</c:v>
                </c:pt>
                <c:pt idx="322">
                  <c:v>1.06888401893841E-2</c:v>
                </c:pt>
                <c:pt idx="323">
                  <c:v>7.7168183007716995E-2</c:v>
                </c:pt>
                <c:pt idx="324">
                  <c:v>1.65007720621533E-2</c:v>
                </c:pt>
                <c:pt idx="325">
                  <c:v>3.6016471139981902E-2</c:v>
                </c:pt>
                <c:pt idx="326">
                  <c:v>2.0156825263947499E-2</c:v>
                </c:pt>
                <c:pt idx="327">
                  <c:v>6.2418428981789002E-3</c:v>
                </c:pt>
                <c:pt idx="328">
                  <c:v>8.3119785449405608E-3</c:v>
                </c:pt>
                <c:pt idx="329">
                  <c:v>-2.3764269197640601E-3</c:v>
                </c:pt>
                <c:pt idx="330">
                  <c:v>9.8266335910972502E-2</c:v>
                </c:pt>
                <c:pt idx="331">
                  <c:v>3.6112177954098899E-2</c:v>
                </c:pt>
                <c:pt idx="332">
                  <c:v>4.8314410058042198E-2</c:v>
                </c:pt>
                <c:pt idx="333">
                  <c:v>-3.9359077039999503E-2</c:v>
                </c:pt>
                <c:pt idx="334">
                  <c:v>3.6707618893393898E-2</c:v>
                </c:pt>
                <c:pt idx="335">
                  <c:v>-1.8674683171547299E-3</c:v>
                </c:pt>
                <c:pt idx="336">
                  <c:v>5.6217563164341199E-2</c:v>
                </c:pt>
                <c:pt idx="337">
                  <c:v>1.4642617284435101E-2</c:v>
                </c:pt>
                <c:pt idx="338">
                  <c:v>1.8601158467075999E-2</c:v>
                </c:pt>
                <c:pt idx="339">
                  <c:v>2.0936049168167801E-2</c:v>
                </c:pt>
                <c:pt idx="340">
                  <c:v>3.7639269896127002E-2</c:v>
                </c:pt>
                <c:pt idx="341">
                  <c:v>6.0644762964869002E-2</c:v>
                </c:pt>
                <c:pt idx="342">
                  <c:v>5.0009216192758901E-2</c:v>
                </c:pt>
                <c:pt idx="343">
                  <c:v>4.5248680193916903E-2</c:v>
                </c:pt>
                <c:pt idx="344">
                  <c:v>2.9151405707541898E-2</c:v>
                </c:pt>
                <c:pt idx="345">
                  <c:v>-8.06985154997698E-3</c:v>
                </c:pt>
                <c:pt idx="346">
                  <c:v>4.6689879685968501E-2</c:v>
                </c:pt>
                <c:pt idx="347">
                  <c:v>3.6034073670699003E-2</c:v>
                </c:pt>
                <c:pt idx="348">
                  <c:v>7.1810839000619299E-3</c:v>
                </c:pt>
                <c:pt idx="349">
                  <c:v>6.7950207113614505E-2</c:v>
                </c:pt>
                <c:pt idx="350">
                  <c:v>7.1593482949920901E-3</c:v>
                </c:pt>
                <c:pt idx="351">
                  <c:v>4.7505746864179597E-2</c:v>
                </c:pt>
                <c:pt idx="352">
                  <c:v>2.4094055959711001E-2</c:v>
                </c:pt>
                <c:pt idx="353">
                  <c:v>8.0432608050587898E-2</c:v>
                </c:pt>
                <c:pt idx="354">
                  <c:v>1.8434975541179802E-2</c:v>
                </c:pt>
                <c:pt idx="355">
                  <c:v>7.3885779605263796E-2</c:v>
                </c:pt>
                <c:pt idx="356">
                  <c:v>-1.1459046044638399E-2</c:v>
                </c:pt>
                <c:pt idx="357">
                  <c:v>3.7563995944098698E-2</c:v>
                </c:pt>
                <c:pt idx="358">
                  <c:v>2.2110084174920001E-2</c:v>
                </c:pt>
                <c:pt idx="359">
                  <c:v>2.5130467115453601E-3</c:v>
                </c:pt>
                <c:pt idx="360">
                  <c:v>5.3400018797544302E-2</c:v>
                </c:pt>
                <c:pt idx="361">
                  <c:v>2.7314058938593198E-2</c:v>
                </c:pt>
                <c:pt idx="362">
                  <c:v>2.0967109117276901E-2</c:v>
                </c:pt>
                <c:pt idx="363">
                  <c:v>7.1829874585229402E-3</c:v>
                </c:pt>
                <c:pt idx="364">
                  <c:v>4.9197465562017401E-2</c:v>
                </c:pt>
                <c:pt idx="365">
                  <c:v>6.2282463453332E-2</c:v>
                </c:pt>
                <c:pt idx="366">
                  <c:v>1.34484040186131E-2</c:v>
                </c:pt>
                <c:pt idx="367">
                  <c:v>4.8560796542462203E-2</c:v>
                </c:pt>
                <c:pt idx="368">
                  <c:v>3.3582563177703299E-2</c:v>
                </c:pt>
                <c:pt idx="369">
                  <c:v>2.8212835588237801E-2</c:v>
                </c:pt>
                <c:pt idx="370">
                  <c:v>8.0930624522586106E-3</c:v>
                </c:pt>
                <c:pt idx="371">
                  <c:v>3.3977164058150801E-2</c:v>
                </c:pt>
                <c:pt idx="372">
                  <c:v>1.84094373304306E-2</c:v>
                </c:pt>
                <c:pt idx="373">
                  <c:v>-1.6821216748435501E-2</c:v>
                </c:pt>
                <c:pt idx="374">
                  <c:v>-3.19200805866309E-2</c:v>
                </c:pt>
                <c:pt idx="375">
                  <c:v>6.71744948377962E-3</c:v>
                </c:pt>
                <c:pt idx="376">
                  <c:v>1.7908787608116199E-2</c:v>
                </c:pt>
                <c:pt idx="377">
                  <c:v>-4.6908540719773101E-2</c:v>
                </c:pt>
                <c:pt idx="378">
                  <c:v>-2.4149027289349902E-2</c:v>
                </c:pt>
                <c:pt idx="379">
                  <c:v>-5.6051327200258197E-2</c:v>
                </c:pt>
                <c:pt idx="380">
                  <c:v>-4.9638962709071997E-2</c:v>
                </c:pt>
                <c:pt idx="381">
                  <c:v>9.66059178719492E-3</c:v>
                </c:pt>
                <c:pt idx="382">
                  <c:v>-7.5710163846253495E-2</c:v>
                </c:pt>
                <c:pt idx="383">
                  <c:v>-7.1115876599236197E-2</c:v>
                </c:pt>
                <c:pt idx="384">
                  <c:v>-8.9528561586833894E-2</c:v>
                </c:pt>
                <c:pt idx="385">
                  <c:v>-7.6022003328754695E-2</c:v>
                </c:pt>
                <c:pt idx="386">
                  <c:v>-9.3233558116752005E-2</c:v>
                </c:pt>
                <c:pt idx="387">
                  <c:v>-6.0960514935557202E-2</c:v>
                </c:pt>
                <c:pt idx="388">
                  <c:v>-3.5044164311443401E-2</c:v>
                </c:pt>
                <c:pt idx="389">
                  <c:v>-8.9816511668068005E-2</c:v>
                </c:pt>
                <c:pt idx="390">
                  <c:v>-4.0080554288439298E-2</c:v>
                </c:pt>
                <c:pt idx="391">
                  <c:v>-3.9336222787277497E-2</c:v>
                </c:pt>
                <c:pt idx="392">
                  <c:v>-5.0233259359748997E-2</c:v>
                </c:pt>
                <c:pt idx="393">
                  <c:v>-3.6075588032322602E-2</c:v>
                </c:pt>
                <c:pt idx="394">
                  <c:v>-7.9875958039194506E-2</c:v>
                </c:pt>
                <c:pt idx="395">
                  <c:v>-6.8481625765407603E-2</c:v>
                </c:pt>
                <c:pt idx="396">
                  <c:v>-7.2602829814287603E-2</c:v>
                </c:pt>
                <c:pt idx="397">
                  <c:v>-5.6617633584341E-2</c:v>
                </c:pt>
                <c:pt idx="398">
                  <c:v>-7.5070924974646E-2</c:v>
                </c:pt>
                <c:pt idx="399">
                  <c:v>-2.25511130105546E-2</c:v>
                </c:pt>
                <c:pt idx="400">
                  <c:v>-9.4141140902479201E-2</c:v>
                </c:pt>
                <c:pt idx="401">
                  <c:v>-5.7372572662156798E-2</c:v>
                </c:pt>
                <c:pt idx="402">
                  <c:v>-4.5511336271257002E-2</c:v>
                </c:pt>
                <c:pt idx="403">
                  <c:v>-6.1207577602430702E-2</c:v>
                </c:pt>
                <c:pt idx="404">
                  <c:v>-8.27872286195072E-2</c:v>
                </c:pt>
                <c:pt idx="405">
                  <c:v>-0.101518135834718</c:v>
                </c:pt>
                <c:pt idx="406">
                  <c:v>-8.7751920073406001E-2</c:v>
                </c:pt>
                <c:pt idx="407">
                  <c:v>-0.110143647070402</c:v>
                </c:pt>
                <c:pt idx="408">
                  <c:v>-8.1418685269395996E-2</c:v>
                </c:pt>
                <c:pt idx="409">
                  <c:v>-8.6441738964898707E-2</c:v>
                </c:pt>
                <c:pt idx="410">
                  <c:v>-6.6972997367373402E-2</c:v>
                </c:pt>
                <c:pt idx="411">
                  <c:v>-4.8601808270276298E-2</c:v>
                </c:pt>
                <c:pt idx="412">
                  <c:v>-1.16933521803643E-2</c:v>
                </c:pt>
                <c:pt idx="413">
                  <c:v>1.8691547477800901E-3</c:v>
                </c:pt>
                <c:pt idx="414">
                  <c:v>5.2806436381142602E-2</c:v>
                </c:pt>
                <c:pt idx="415">
                  <c:v>0.10847290952467201</c:v>
                </c:pt>
                <c:pt idx="416">
                  <c:v>3.82390504935596E-2</c:v>
                </c:pt>
                <c:pt idx="417">
                  <c:v>5.0827634945509202E-2</c:v>
                </c:pt>
                <c:pt idx="418">
                  <c:v>5.8743031469280498E-2</c:v>
                </c:pt>
                <c:pt idx="419">
                  <c:v>6.3315721846922399E-2</c:v>
                </c:pt>
                <c:pt idx="420">
                  <c:v>-4.2481674207919699E-2</c:v>
                </c:pt>
                <c:pt idx="421">
                  <c:v>-8.6506576644894001E-3</c:v>
                </c:pt>
                <c:pt idx="422">
                  <c:v>4.2321835484783799E-2</c:v>
                </c:pt>
                <c:pt idx="423">
                  <c:v>1.4846633335826699E-2</c:v>
                </c:pt>
                <c:pt idx="424">
                  <c:v>3.3247027353709102E-2</c:v>
                </c:pt>
                <c:pt idx="425">
                  <c:v>7.3716738873071494E-2</c:v>
                </c:pt>
                <c:pt idx="426">
                  <c:v>7.4424530381090495E-2</c:v>
                </c:pt>
                <c:pt idx="427">
                  <c:v>4.4018443403305303E-2</c:v>
                </c:pt>
                <c:pt idx="428">
                  <c:v>-5.7588190471569302E-2</c:v>
                </c:pt>
                <c:pt idx="429">
                  <c:v>1.8312651806618799E-2</c:v>
                </c:pt>
                <c:pt idx="430">
                  <c:v>4.1732743318885497E-2</c:v>
                </c:pt>
                <c:pt idx="431">
                  <c:v>6.2363623493987101E-3</c:v>
                </c:pt>
                <c:pt idx="432">
                  <c:v>8.6154946256122404E-3</c:v>
                </c:pt>
                <c:pt idx="433">
                  <c:v>-3.5495203422755098E-2</c:v>
                </c:pt>
                <c:pt idx="434">
                  <c:v>1.7717564020741601E-2</c:v>
                </c:pt>
                <c:pt idx="435">
                  <c:v>9.3165093208145491E-3</c:v>
                </c:pt>
                <c:pt idx="436">
                  <c:v>-9.5461048401838701E-3</c:v>
                </c:pt>
                <c:pt idx="437">
                  <c:v>-3.2729732786590401E-2</c:v>
                </c:pt>
                <c:pt idx="438">
                  <c:v>-5.0343745014853596E-3</c:v>
                </c:pt>
                <c:pt idx="439">
                  <c:v>3.2695795567946301E-2</c:v>
                </c:pt>
                <c:pt idx="440">
                  <c:v>6.9183369205902304E-2</c:v>
                </c:pt>
                <c:pt idx="441">
                  <c:v>3.4727533881804502E-2</c:v>
                </c:pt>
                <c:pt idx="442">
                  <c:v>3.08257902639609E-2</c:v>
                </c:pt>
                <c:pt idx="443">
                  <c:v>1.00732177572077E-2</c:v>
                </c:pt>
                <c:pt idx="444">
                  <c:v>1.9782522637674499E-3</c:v>
                </c:pt>
                <c:pt idx="445">
                  <c:v>-3.0771420954135702E-2</c:v>
                </c:pt>
                <c:pt idx="446">
                  <c:v>1.5789023858633199E-2</c:v>
                </c:pt>
                <c:pt idx="447">
                  <c:v>-2.65718699711969E-3</c:v>
                </c:pt>
                <c:pt idx="448">
                  <c:v>-6.1928039255218503E-2</c:v>
                </c:pt>
                <c:pt idx="449">
                  <c:v>-2.1585227110230899E-2</c:v>
                </c:pt>
                <c:pt idx="450">
                  <c:v>-3.4753479451977799E-2</c:v>
                </c:pt>
                <c:pt idx="451">
                  <c:v>-4.3630261916842598E-2</c:v>
                </c:pt>
                <c:pt idx="452">
                  <c:v>-2.10272666589435E-2</c:v>
                </c:pt>
                <c:pt idx="453">
                  <c:v>3.2490638933856501E-2</c:v>
                </c:pt>
                <c:pt idx="454">
                  <c:v>-2.5537599449539799E-2</c:v>
                </c:pt>
                <c:pt idx="455">
                  <c:v>-4.1051739415517E-2</c:v>
                </c:pt>
                <c:pt idx="456">
                  <c:v>-7.1558744430503807E-2</c:v>
                </c:pt>
                <c:pt idx="457">
                  <c:v>1.43342768169055E-2</c:v>
                </c:pt>
                <c:pt idx="458">
                  <c:v>-1.9021549959408201E-2</c:v>
                </c:pt>
                <c:pt idx="459">
                  <c:v>2.1552060216248201E-2</c:v>
                </c:pt>
                <c:pt idx="460">
                  <c:v>-2.6376093476528299E-2</c:v>
                </c:pt>
                <c:pt idx="461">
                  <c:v>-2.9448013958176301E-2</c:v>
                </c:pt>
                <c:pt idx="462">
                  <c:v>-1.0501332534902E-2</c:v>
                </c:pt>
                <c:pt idx="463">
                  <c:v>-1.8706819825999001E-2</c:v>
                </c:pt>
                <c:pt idx="464">
                  <c:v>-5.19978763151717E-2</c:v>
                </c:pt>
                <c:pt idx="465">
                  <c:v>-7.1244015503206803E-2</c:v>
                </c:pt>
                <c:pt idx="466">
                  <c:v>-9.2869389796586099E-2</c:v>
                </c:pt>
                <c:pt idx="467">
                  <c:v>-3.03991947162294E-2</c:v>
                </c:pt>
                <c:pt idx="468">
                  <c:v>-5.4607677538830703E-2</c:v>
                </c:pt>
                <c:pt idx="469">
                  <c:v>-8.0512351909774404E-2</c:v>
                </c:pt>
                <c:pt idx="470">
                  <c:v>-1.84915610998087E-2</c:v>
                </c:pt>
                <c:pt idx="471">
                  <c:v>-8.0126365229142293E-2</c:v>
                </c:pt>
                <c:pt idx="472">
                  <c:v>-4.1403844474547598E-2</c:v>
                </c:pt>
                <c:pt idx="473">
                  <c:v>-2.0271294978113599E-2</c:v>
                </c:pt>
                <c:pt idx="474">
                  <c:v>-5.4713310353581797E-2</c:v>
                </c:pt>
                <c:pt idx="475">
                  <c:v>-3.9862790278976497E-2</c:v>
                </c:pt>
                <c:pt idx="476">
                  <c:v>-6.9996756420956305E-2</c:v>
                </c:pt>
                <c:pt idx="477">
                  <c:v>-4.1590350647723998E-2</c:v>
                </c:pt>
                <c:pt idx="478">
                  <c:v>2.5663545882054998E-3</c:v>
                </c:pt>
                <c:pt idx="479">
                  <c:v>-2.43750499152279E-2</c:v>
                </c:pt>
                <c:pt idx="480">
                  <c:v>-5.4772615080565801E-2</c:v>
                </c:pt>
                <c:pt idx="481">
                  <c:v>-2.6105604538256598E-3</c:v>
                </c:pt>
                <c:pt idx="482">
                  <c:v>-3.6040212312882798E-2</c:v>
                </c:pt>
                <c:pt idx="483">
                  <c:v>-8.32321118883914E-2</c:v>
                </c:pt>
                <c:pt idx="484">
                  <c:v>-4.47562218559112E-3</c:v>
                </c:pt>
                <c:pt idx="485">
                  <c:v>-3.1283050922254298E-4</c:v>
                </c:pt>
                <c:pt idx="486">
                  <c:v>-5.6153281215614297E-2</c:v>
                </c:pt>
                <c:pt idx="487">
                  <c:v>-1.78658205170825E-3</c:v>
                </c:pt>
                <c:pt idx="488">
                  <c:v>3.2909540227647999E-2</c:v>
                </c:pt>
                <c:pt idx="489">
                  <c:v>4.7629743026648498E-2</c:v>
                </c:pt>
                <c:pt idx="490">
                  <c:v>3.7601637881850399E-2</c:v>
                </c:pt>
                <c:pt idx="491">
                  <c:v>5.7910692741964101E-2</c:v>
                </c:pt>
                <c:pt idx="492">
                  <c:v>4.2542832490506798E-2</c:v>
                </c:pt>
                <c:pt idx="493">
                  <c:v>7.0980070170922394E-2</c:v>
                </c:pt>
                <c:pt idx="494">
                  <c:v>3.2278488323604602E-2</c:v>
                </c:pt>
                <c:pt idx="495">
                  <c:v>9.48799358966885E-2</c:v>
                </c:pt>
                <c:pt idx="496">
                  <c:v>0.10432864568353201</c:v>
                </c:pt>
                <c:pt idx="497">
                  <c:v>0.14144487613088899</c:v>
                </c:pt>
                <c:pt idx="498">
                  <c:v>4.6148710885970903E-2</c:v>
                </c:pt>
                <c:pt idx="499">
                  <c:v>7.8831358540409693E-2</c:v>
                </c:pt>
                <c:pt idx="500">
                  <c:v>5.34541413185671E-2</c:v>
                </c:pt>
                <c:pt idx="501">
                  <c:v>3.9950880173487198E-2</c:v>
                </c:pt>
                <c:pt idx="502">
                  <c:v>8.4526186374567894E-2</c:v>
                </c:pt>
                <c:pt idx="503">
                  <c:v>0.12662197235591699</c:v>
                </c:pt>
                <c:pt idx="504">
                  <c:v>9.7972218740286304E-2</c:v>
                </c:pt>
                <c:pt idx="505">
                  <c:v>5.2408327186478303E-2</c:v>
                </c:pt>
                <c:pt idx="506">
                  <c:v>7.8436262683756294E-2</c:v>
                </c:pt>
                <c:pt idx="507">
                  <c:v>8.9247276105551596E-2</c:v>
                </c:pt>
                <c:pt idx="508">
                  <c:v>3.9947930698574503E-2</c:v>
                </c:pt>
                <c:pt idx="509">
                  <c:v>5.3512532589521697E-2</c:v>
                </c:pt>
                <c:pt idx="510">
                  <c:v>9.8816601248939307E-3</c:v>
                </c:pt>
                <c:pt idx="511">
                  <c:v>0.111238143055177</c:v>
                </c:pt>
                <c:pt idx="512">
                  <c:v>4.7102805297591803E-2</c:v>
                </c:pt>
                <c:pt idx="513">
                  <c:v>3.8810646082955202E-2</c:v>
                </c:pt>
                <c:pt idx="514">
                  <c:v>2.6390555816179699E-3</c:v>
                </c:pt>
                <c:pt idx="515">
                  <c:v>6.1759715699140502E-2</c:v>
                </c:pt>
                <c:pt idx="516">
                  <c:v>4.9122235274667699E-2</c:v>
                </c:pt>
                <c:pt idx="517">
                  <c:v>8.4543492135922896E-3</c:v>
                </c:pt>
                <c:pt idx="518">
                  <c:v>-2.3238923289308999E-2</c:v>
                </c:pt>
                <c:pt idx="519">
                  <c:v>4.2509028332025599E-2</c:v>
                </c:pt>
                <c:pt idx="520">
                  <c:v>-2.0580430239386001E-2</c:v>
                </c:pt>
                <c:pt idx="521">
                  <c:v>-9.5598279133391001E-2</c:v>
                </c:pt>
                <c:pt idx="522">
                  <c:v>-0.102130254460831</c:v>
                </c:pt>
                <c:pt idx="523">
                  <c:v>-0.121822975021109</c:v>
                </c:pt>
                <c:pt idx="524">
                  <c:v>-0.115792342031033</c:v>
                </c:pt>
                <c:pt idx="525">
                  <c:v>-5.5095231385917799E-2</c:v>
                </c:pt>
                <c:pt idx="526">
                  <c:v>-0.16043190726114601</c:v>
                </c:pt>
                <c:pt idx="527">
                  <c:v>-0.14583739191161499</c:v>
                </c:pt>
                <c:pt idx="528">
                  <c:v>-0.155392145789983</c:v>
                </c:pt>
                <c:pt idx="529">
                  <c:v>-0.15534655035874401</c:v>
                </c:pt>
                <c:pt idx="530">
                  <c:v>-0.140251942400346</c:v>
                </c:pt>
                <c:pt idx="531">
                  <c:v>-0.13216643154437599</c:v>
                </c:pt>
                <c:pt idx="532">
                  <c:v>-0.160021770614831</c:v>
                </c:pt>
                <c:pt idx="533">
                  <c:v>-0.11959638687045999</c:v>
                </c:pt>
                <c:pt idx="534">
                  <c:v>-1.6610180077890401E-2</c:v>
                </c:pt>
                <c:pt idx="535">
                  <c:v>8.5730544494274103E-3</c:v>
                </c:pt>
                <c:pt idx="536">
                  <c:v>-4.5810220535757097E-2</c:v>
                </c:pt>
                <c:pt idx="537">
                  <c:v>-2.5811528865309699E-2</c:v>
                </c:pt>
                <c:pt idx="538">
                  <c:v>-5.01796900079267E-2</c:v>
                </c:pt>
                <c:pt idx="539">
                  <c:v>-8.4280787069461294E-2</c:v>
                </c:pt>
                <c:pt idx="540">
                  <c:v>-7.8612648320449396E-2</c:v>
                </c:pt>
                <c:pt idx="541">
                  <c:v>-2.2516976313342998E-2</c:v>
                </c:pt>
                <c:pt idx="542">
                  <c:v>-1.18797629762351E-2</c:v>
                </c:pt>
                <c:pt idx="543">
                  <c:v>-7.7178059816974107E-2</c:v>
                </c:pt>
                <c:pt idx="544">
                  <c:v>-4.4713317326994802E-2</c:v>
                </c:pt>
                <c:pt idx="545">
                  <c:v>-7.8910330540464604E-2</c:v>
                </c:pt>
                <c:pt idx="546">
                  <c:v>-8.9437783102826796E-2</c:v>
                </c:pt>
                <c:pt idx="547">
                  <c:v>-1.05829289234606E-2</c:v>
                </c:pt>
                <c:pt idx="548">
                  <c:v>-4.5450718274656701E-3</c:v>
                </c:pt>
                <c:pt idx="549">
                  <c:v>-4.3648951806159004E-3</c:v>
                </c:pt>
                <c:pt idx="550">
                  <c:v>-6.0372330677992102E-2</c:v>
                </c:pt>
                <c:pt idx="551">
                  <c:v>-6.21034407477805E-2</c:v>
                </c:pt>
                <c:pt idx="552">
                  <c:v>-3.7261744997163199E-2</c:v>
                </c:pt>
                <c:pt idx="553">
                  <c:v>5.9713981266350403E-3</c:v>
                </c:pt>
                <c:pt idx="554">
                  <c:v>-3.3687939607495401E-2</c:v>
                </c:pt>
                <c:pt idx="555">
                  <c:v>-1.5363960554642699E-2</c:v>
                </c:pt>
                <c:pt idx="556">
                  <c:v>-1.14535954744965E-2</c:v>
                </c:pt>
                <c:pt idx="557">
                  <c:v>-0.10494734004964</c:v>
                </c:pt>
                <c:pt idx="558">
                  <c:v>-0.18793778325497101</c:v>
                </c:pt>
                <c:pt idx="559">
                  <c:v>-0.25639329887459</c:v>
                </c:pt>
                <c:pt idx="560">
                  <c:v>-0.28261851511705999</c:v>
                </c:pt>
                <c:pt idx="561">
                  <c:v>-0.277112677462232</c:v>
                </c:pt>
                <c:pt idx="562">
                  <c:v>-0.16100004291751199</c:v>
                </c:pt>
                <c:pt idx="563">
                  <c:v>2.5484907612129699E-2</c:v>
                </c:pt>
                <c:pt idx="564">
                  <c:v>-8.4320335095868903E-3</c:v>
                </c:pt>
                <c:pt idx="565">
                  <c:v>-1.9011291685707001E-2</c:v>
                </c:pt>
                <c:pt idx="566">
                  <c:v>-5.2127949432198901E-2</c:v>
                </c:pt>
                <c:pt idx="567">
                  <c:v>5.8248199514348599E-3</c:v>
                </c:pt>
                <c:pt idx="568">
                  <c:v>-8.0741421847870601E-3</c:v>
                </c:pt>
                <c:pt idx="569">
                  <c:v>-4.7977580295914196E-3</c:v>
                </c:pt>
                <c:pt idx="570">
                  <c:v>1.4059781738261799E-2</c:v>
                </c:pt>
                <c:pt idx="571">
                  <c:v>-2.0842317136900299E-2</c:v>
                </c:pt>
                <c:pt idx="572">
                  <c:v>-3.6609280450873097E-2</c:v>
                </c:pt>
                <c:pt idx="573">
                  <c:v>-2.4350277025210199E-2</c:v>
                </c:pt>
                <c:pt idx="574">
                  <c:v>1.5261014164588201E-2</c:v>
                </c:pt>
                <c:pt idx="575">
                  <c:v>-6.2645471651326997E-3</c:v>
                </c:pt>
                <c:pt idx="576">
                  <c:v>-2.14143661640043E-2</c:v>
                </c:pt>
                <c:pt idx="577">
                  <c:v>-1.85076964979565E-2</c:v>
                </c:pt>
                <c:pt idx="578">
                  <c:v>-3.8723112365667403E-2</c:v>
                </c:pt>
                <c:pt idx="579">
                  <c:v>-6.4325940001236606E-2</c:v>
                </c:pt>
                <c:pt idx="580">
                  <c:v>-8.5438779462718606E-2</c:v>
                </c:pt>
                <c:pt idx="581">
                  <c:v>-9.9045264411433704E-3</c:v>
                </c:pt>
                <c:pt idx="582">
                  <c:v>-5.0065455151033701E-2</c:v>
                </c:pt>
                <c:pt idx="583">
                  <c:v>-0.141290697141945</c:v>
                </c:pt>
                <c:pt idx="584">
                  <c:v>-0.102511751598808</c:v>
                </c:pt>
                <c:pt idx="585">
                  <c:v>-5.1838605212146602E-2</c:v>
                </c:pt>
                <c:pt idx="586">
                  <c:v>-7.1542425152792202E-2</c:v>
                </c:pt>
                <c:pt idx="587">
                  <c:v>-7.6699454032404801E-2</c:v>
                </c:pt>
                <c:pt idx="588">
                  <c:v>-8.7141020615063999E-2</c:v>
                </c:pt>
                <c:pt idx="589">
                  <c:v>-0.140170442327888</c:v>
                </c:pt>
                <c:pt idx="590">
                  <c:v>-5.2772519366234998E-2</c:v>
                </c:pt>
                <c:pt idx="591">
                  <c:v>-0.12019597161584999</c:v>
                </c:pt>
                <c:pt idx="592">
                  <c:v>-9.1036968042101901E-2</c:v>
                </c:pt>
                <c:pt idx="593">
                  <c:v>-9.8222950132782802E-2</c:v>
                </c:pt>
                <c:pt idx="594">
                  <c:v>-4.3666027479391897E-2</c:v>
                </c:pt>
                <c:pt idx="595">
                  <c:v>-0.15114213235469301</c:v>
                </c:pt>
                <c:pt idx="596">
                  <c:v>-8.3706602058788895E-2</c:v>
                </c:pt>
                <c:pt idx="597">
                  <c:v>-7.1076813316512305E-2</c:v>
                </c:pt>
                <c:pt idx="598">
                  <c:v>-9.8626269732277103E-2</c:v>
                </c:pt>
                <c:pt idx="599">
                  <c:v>-7.8829846867570996E-2</c:v>
                </c:pt>
                <c:pt idx="600">
                  <c:v>-0.108043589586532</c:v>
                </c:pt>
                <c:pt idx="601">
                  <c:v>-0.11298263726364</c:v>
                </c:pt>
                <c:pt idx="602">
                  <c:v>-5.0459199682644701E-2</c:v>
                </c:pt>
                <c:pt idx="603">
                  <c:v>-4.6943010327073501E-2</c:v>
                </c:pt>
                <c:pt idx="604">
                  <c:v>-0.104713196520258</c:v>
                </c:pt>
                <c:pt idx="605">
                  <c:v>-9.9827741692938607E-2</c:v>
                </c:pt>
                <c:pt idx="606">
                  <c:v>-3.03332892133352E-2</c:v>
                </c:pt>
                <c:pt idx="607">
                  <c:v>-4.6008750705369403E-2</c:v>
                </c:pt>
                <c:pt idx="608">
                  <c:v>-0.10089049197783199</c:v>
                </c:pt>
                <c:pt idx="609">
                  <c:v>-0.13783832519384601</c:v>
                </c:pt>
                <c:pt idx="610">
                  <c:v>-7.6662836513573904E-2</c:v>
                </c:pt>
                <c:pt idx="611">
                  <c:v>-8.2899981988076202E-2</c:v>
                </c:pt>
                <c:pt idx="612">
                  <c:v>-7.1328062120885105E-2</c:v>
                </c:pt>
                <c:pt idx="613">
                  <c:v>-0.10529001735301299</c:v>
                </c:pt>
                <c:pt idx="614">
                  <c:v>-0.101562163460959</c:v>
                </c:pt>
                <c:pt idx="615">
                  <c:v>-0.105389174725089</c:v>
                </c:pt>
                <c:pt idx="616">
                  <c:v>-5.7990430675925603E-2</c:v>
                </c:pt>
                <c:pt idx="617">
                  <c:v>-0.181789869078193</c:v>
                </c:pt>
                <c:pt idx="618">
                  <c:v>-9.31476508952159E-2</c:v>
                </c:pt>
                <c:pt idx="619">
                  <c:v>-0.106148619203128</c:v>
                </c:pt>
                <c:pt idx="620">
                  <c:v>-0.14828575890904799</c:v>
                </c:pt>
                <c:pt idx="621">
                  <c:v>-0.11825604445910801</c:v>
                </c:pt>
                <c:pt idx="622">
                  <c:v>-8.8161439836018499E-2</c:v>
                </c:pt>
                <c:pt idx="623">
                  <c:v>-9.1256276479929704E-2</c:v>
                </c:pt>
                <c:pt idx="624">
                  <c:v>-0.12424971518170699</c:v>
                </c:pt>
                <c:pt idx="625">
                  <c:v>-9.4453194107451899E-2</c:v>
                </c:pt>
                <c:pt idx="626">
                  <c:v>-0.12086396279937101</c:v>
                </c:pt>
                <c:pt idx="627">
                  <c:v>-7.7518302418831994E-2</c:v>
                </c:pt>
                <c:pt idx="628">
                  <c:v>-6.41940875317559E-2</c:v>
                </c:pt>
                <c:pt idx="629">
                  <c:v>-9.7734608223230102E-2</c:v>
                </c:pt>
                <c:pt idx="630">
                  <c:v>-5.3630127377636103E-2</c:v>
                </c:pt>
                <c:pt idx="631">
                  <c:v>-6.9157104167256095E-2</c:v>
                </c:pt>
                <c:pt idx="632">
                  <c:v>-7.45195276724821E-2</c:v>
                </c:pt>
                <c:pt idx="633">
                  <c:v>-7.7567884353893002E-2</c:v>
                </c:pt>
                <c:pt idx="634">
                  <c:v>-8.1002260486031902E-2</c:v>
                </c:pt>
                <c:pt idx="635">
                  <c:v>-0.117899400602406</c:v>
                </c:pt>
                <c:pt idx="636">
                  <c:v>-9.8956267846245394E-2</c:v>
                </c:pt>
                <c:pt idx="637">
                  <c:v>-4.5180191927727403E-2</c:v>
                </c:pt>
                <c:pt idx="638">
                  <c:v>-6.8159803945140499E-2</c:v>
                </c:pt>
                <c:pt idx="639">
                  <c:v>-6.6579626557256202E-2</c:v>
                </c:pt>
                <c:pt idx="640">
                  <c:v>-1.80781400439021E-2</c:v>
                </c:pt>
                <c:pt idx="641">
                  <c:v>-1.7548929180965601E-2</c:v>
                </c:pt>
                <c:pt idx="642">
                  <c:v>-5.07370860043262E-2</c:v>
                </c:pt>
                <c:pt idx="643">
                  <c:v>-5.1231189896285299E-2</c:v>
                </c:pt>
                <c:pt idx="644">
                  <c:v>-6.2636762172982904E-2</c:v>
                </c:pt>
                <c:pt idx="645">
                  <c:v>-6.7692866812162897E-2</c:v>
                </c:pt>
                <c:pt idx="646">
                  <c:v>-0.105897421235304</c:v>
                </c:pt>
                <c:pt idx="647">
                  <c:v>-0.12800372933072601</c:v>
                </c:pt>
                <c:pt idx="648">
                  <c:v>-4.7576400170478698E-2</c:v>
                </c:pt>
                <c:pt idx="649">
                  <c:v>-8.1291368451861606E-2</c:v>
                </c:pt>
                <c:pt idx="650">
                  <c:v>-3.2582681622153199E-2</c:v>
                </c:pt>
                <c:pt idx="651">
                  <c:v>-7.8657172014733795E-2</c:v>
                </c:pt>
                <c:pt idx="652">
                  <c:v>-4.9232014895015601E-2</c:v>
                </c:pt>
                <c:pt idx="653">
                  <c:v>-5.7694352351727797E-2</c:v>
                </c:pt>
                <c:pt idx="654">
                  <c:v>-5.9470822296914701E-2</c:v>
                </c:pt>
                <c:pt idx="655">
                  <c:v>-1.8978284200410499E-2</c:v>
                </c:pt>
                <c:pt idx="656">
                  <c:v>-5.4901424537641103E-2</c:v>
                </c:pt>
                <c:pt idx="657">
                  <c:v>-7.2363404038239695E-2</c:v>
                </c:pt>
                <c:pt idx="658">
                  <c:v>-7.2226417456128095E-2</c:v>
                </c:pt>
                <c:pt idx="659">
                  <c:v>-5.0248755896691297E-2</c:v>
                </c:pt>
                <c:pt idx="660">
                  <c:v>-0.11355926916150599</c:v>
                </c:pt>
                <c:pt idx="661">
                  <c:v>-5.3523715241023402E-2</c:v>
                </c:pt>
                <c:pt idx="662">
                  <c:v>-6.9576417341133498E-2</c:v>
                </c:pt>
                <c:pt idx="663">
                  <c:v>-0.120649847248916</c:v>
                </c:pt>
                <c:pt idx="664">
                  <c:v>-7.3146657066823995E-2</c:v>
                </c:pt>
                <c:pt idx="665">
                  <c:v>-5.8805748804337497E-2</c:v>
                </c:pt>
                <c:pt idx="666">
                  <c:v>-7.4478808067408794E-2</c:v>
                </c:pt>
                <c:pt idx="667">
                  <c:v>-0.102320757711481</c:v>
                </c:pt>
                <c:pt idx="668">
                  <c:v>-8.2330703534009494E-2</c:v>
                </c:pt>
                <c:pt idx="669">
                  <c:v>-0.13186807443694301</c:v>
                </c:pt>
                <c:pt idx="670">
                  <c:v>-0.116185366680606</c:v>
                </c:pt>
                <c:pt idx="671">
                  <c:v>-0.105885344981253</c:v>
                </c:pt>
                <c:pt idx="672">
                  <c:v>-0.12630218365217</c:v>
                </c:pt>
                <c:pt idx="673">
                  <c:v>-0.129731579717624</c:v>
                </c:pt>
                <c:pt idx="674">
                  <c:v>-8.0876556033161698E-2</c:v>
                </c:pt>
                <c:pt idx="675">
                  <c:v>-7.3483724647979295E-2</c:v>
                </c:pt>
                <c:pt idx="676">
                  <c:v>-8.8345116935919801E-2</c:v>
                </c:pt>
                <c:pt idx="677">
                  <c:v>-6.3654388256334293E-2</c:v>
                </c:pt>
                <c:pt idx="678">
                  <c:v>-0.111829039437555</c:v>
                </c:pt>
                <c:pt idx="679">
                  <c:v>-0.110436739834431</c:v>
                </c:pt>
                <c:pt idx="680">
                  <c:v>-0.11197915824296099</c:v>
                </c:pt>
                <c:pt idx="681">
                  <c:v>-0.116591023892642</c:v>
                </c:pt>
                <c:pt idx="682">
                  <c:v>-0.135429817400292</c:v>
                </c:pt>
                <c:pt idx="683">
                  <c:v>-0.11097149403585101</c:v>
                </c:pt>
                <c:pt idx="684">
                  <c:v>-9.7384174318256203E-2</c:v>
                </c:pt>
                <c:pt idx="685">
                  <c:v>-6.7717793164401005E-2</c:v>
                </c:pt>
                <c:pt idx="686">
                  <c:v>-9.0326332592563605E-2</c:v>
                </c:pt>
                <c:pt idx="687">
                  <c:v>-0.195781070569404</c:v>
                </c:pt>
                <c:pt idx="688">
                  <c:v>-0.21306209822125499</c:v>
                </c:pt>
                <c:pt idx="689">
                  <c:v>-0.183940965597676</c:v>
                </c:pt>
                <c:pt idx="690">
                  <c:v>-0.19658612341887399</c:v>
                </c:pt>
                <c:pt idx="691">
                  <c:v>-0.21857349381696001</c:v>
                </c:pt>
                <c:pt idx="692">
                  <c:v>-9.3410748261589599E-2</c:v>
                </c:pt>
                <c:pt idx="693">
                  <c:v>-0.128755903836065</c:v>
                </c:pt>
                <c:pt idx="694">
                  <c:v>-0.10669097431590201</c:v>
                </c:pt>
                <c:pt idx="695">
                  <c:v>-0.136789960510702</c:v>
                </c:pt>
                <c:pt idx="696">
                  <c:v>-0.14784802016568999</c:v>
                </c:pt>
                <c:pt idx="697">
                  <c:v>-0.15366103059802599</c:v>
                </c:pt>
                <c:pt idx="698">
                  <c:v>-0.15152257624024101</c:v>
                </c:pt>
                <c:pt idx="699">
                  <c:v>-3.5221638364165003E-2</c:v>
                </c:pt>
                <c:pt idx="700">
                  <c:v>-9.0572934660662796E-2</c:v>
                </c:pt>
                <c:pt idx="701">
                  <c:v>-7.3314232447204503E-2</c:v>
                </c:pt>
                <c:pt idx="702">
                  <c:v>-0.114815807076164</c:v>
                </c:pt>
                <c:pt idx="703">
                  <c:v>-9.4658927064816906E-2</c:v>
                </c:pt>
                <c:pt idx="704">
                  <c:v>-7.9796261757383094E-2</c:v>
                </c:pt>
                <c:pt idx="705">
                  <c:v>-4.1057174710336701E-2</c:v>
                </c:pt>
                <c:pt idx="706">
                  <c:v>-9.3503510301954404E-2</c:v>
                </c:pt>
                <c:pt idx="707">
                  <c:v>-3.10519658246971E-2</c:v>
                </c:pt>
                <c:pt idx="708">
                  <c:v>-6.8934276736523706E-2</c:v>
                </c:pt>
                <c:pt idx="709">
                  <c:v>-1.12753514375614E-2</c:v>
                </c:pt>
                <c:pt idx="710">
                  <c:v>-5.3674344099414101E-2</c:v>
                </c:pt>
                <c:pt idx="711">
                  <c:v>-3.75917911996064E-2</c:v>
                </c:pt>
                <c:pt idx="712">
                  <c:v>-7.3306300971218999E-2</c:v>
                </c:pt>
                <c:pt idx="713">
                  <c:v>-3.9250304778288198E-2</c:v>
                </c:pt>
                <c:pt idx="714">
                  <c:v>-7.5075903185643306E-2</c:v>
                </c:pt>
                <c:pt idx="715">
                  <c:v>-2.67344793361565E-2</c:v>
                </c:pt>
                <c:pt idx="716">
                  <c:v>-6.8555705211732404E-2</c:v>
                </c:pt>
                <c:pt idx="717">
                  <c:v>-7.8156769995842604E-2</c:v>
                </c:pt>
                <c:pt idx="718">
                  <c:v>-0.13944616133871901</c:v>
                </c:pt>
                <c:pt idx="719">
                  <c:v>-7.0762659379626905E-2</c:v>
                </c:pt>
                <c:pt idx="720">
                  <c:v>-7.2116487848963101E-2</c:v>
                </c:pt>
                <c:pt idx="721">
                  <c:v>-8.4546281158746295E-2</c:v>
                </c:pt>
                <c:pt idx="722">
                  <c:v>-6.4792205647456705E-2</c:v>
                </c:pt>
                <c:pt idx="723">
                  <c:v>-9.11909998498283E-2</c:v>
                </c:pt>
                <c:pt idx="724">
                  <c:v>-2.3304687827429602E-2</c:v>
                </c:pt>
                <c:pt idx="725">
                  <c:v>-4.2441761895886602E-2</c:v>
                </c:pt>
                <c:pt idx="726">
                  <c:v>-9.6451977384876805E-2</c:v>
                </c:pt>
                <c:pt idx="727">
                  <c:v>-1.3940655875605199E-2</c:v>
                </c:pt>
                <c:pt idx="728">
                  <c:v>-4.98618994281037E-2</c:v>
                </c:pt>
                <c:pt idx="729">
                  <c:v>-7.2378178446317401E-2</c:v>
                </c:pt>
                <c:pt idx="730">
                  <c:v>-7.1178738392360302E-2</c:v>
                </c:pt>
                <c:pt idx="731">
                  <c:v>-0.116089101411046</c:v>
                </c:pt>
                <c:pt idx="732">
                  <c:v>-6.7980201358799397E-2</c:v>
                </c:pt>
                <c:pt idx="733">
                  <c:v>-2.0878840116468501E-2</c:v>
                </c:pt>
                <c:pt idx="734">
                  <c:v>-6.5156454580917594E-2</c:v>
                </c:pt>
                <c:pt idx="735">
                  <c:v>-7.2848785272113303E-2</c:v>
                </c:pt>
                <c:pt idx="736">
                  <c:v>-1.9868252908329099E-2</c:v>
                </c:pt>
                <c:pt idx="737">
                  <c:v>-0.104481074261234</c:v>
                </c:pt>
                <c:pt idx="738">
                  <c:v>-7.4245974437734397E-3</c:v>
                </c:pt>
                <c:pt idx="739">
                  <c:v>-0.112977285422242</c:v>
                </c:pt>
                <c:pt idx="740">
                  <c:v>-9.7607435492315806E-2</c:v>
                </c:pt>
                <c:pt idx="741">
                  <c:v>-7.4563003645596607E-2</c:v>
                </c:pt>
                <c:pt idx="742">
                  <c:v>-0.108592075181283</c:v>
                </c:pt>
                <c:pt idx="743">
                  <c:v>-0.107750391599488</c:v>
                </c:pt>
                <c:pt idx="744">
                  <c:v>-9.8101721120218102E-2</c:v>
                </c:pt>
                <c:pt idx="745">
                  <c:v>-2.4944518415228299E-2</c:v>
                </c:pt>
                <c:pt idx="746">
                  <c:v>-3.4204706189932703E-2</c:v>
                </c:pt>
                <c:pt idx="747">
                  <c:v>-8.4443748546483594E-2</c:v>
                </c:pt>
                <c:pt idx="748">
                  <c:v>-5.4087067850274298E-2</c:v>
                </c:pt>
                <c:pt idx="749">
                  <c:v>-7.4883590478393505E-2</c:v>
                </c:pt>
                <c:pt idx="750">
                  <c:v>-6.9789268461479204E-2</c:v>
                </c:pt>
                <c:pt idx="751">
                  <c:v>-8.0529042617433003E-2</c:v>
                </c:pt>
                <c:pt idx="752">
                  <c:v>-0.119866043679608</c:v>
                </c:pt>
                <c:pt idx="753">
                  <c:v>-0.103755189494632</c:v>
                </c:pt>
                <c:pt idx="754">
                  <c:v>-6.2869894711721497E-2</c:v>
                </c:pt>
                <c:pt idx="755">
                  <c:v>-6.7159533424509102E-2</c:v>
                </c:pt>
                <c:pt idx="756">
                  <c:v>-9.7360372215981594E-2</c:v>
                </c:pt>
                <c:pt idx="757">
                  <c:v>-5.0775779676669103E-2</c:v>
                </c:pt>
                <c:pt idx="758">
                  <c:v>-0.10168014034143399</c:v>
                </c:pt>
                <c:pt idx="759">
                  <c:v>-0.10296104779102901</c:v>
                </c:pt>
                <c:pt idx="760">
                  <c:v>-6.83539864985587E-2</c:v>
                </c:pt>
                <c:pt idx="761">
                  <c:v>-8.1433039432438903E-2</c:v>
                </c:pt>
                <c:pt idx="762">
                  <c:v>-5.5119393772844701E-2</c:v>
                </c:pt>
                <c:pt idx="763">
                  <c:v>-5.28663846768705E-2</c:v>
                </c:pt>
                <c:pt idx="764">
                  <c:v>-3.7053689610783598E-2</c:v>
                </c:pt>
                <c:pt idx="765">
                  <c:v>-6.5251209881212094E-2</c:v>
                </c:pt>
                <c:pt idx="766">
                  <c:v>7.39319731408963E-3</c:v>
                </c:pt>
                <c:pt idx="767">
                  <c:v>-6.0636484990607198E-2</c:v>
                </c:pt>
                <c:pt idx="768">
                  <c:v>-4.3203469985213003E-2</c:v>
                </c:pt>
                <c:pt idx="769">
                  <c:v>-6.8560258468034305E-2</c:v>
                </c:pt>
                <c:pt idx="770">
                  <c:v>-1.27020224336073E-2</c:v>
                </c:pt>
                <c:pt idx="771">
                  <c:v>1.6294687817033901E-2</c:v>
                </c:pt>
                <c:pt idx="772">
                  <c:v>5.1302690835655796E-3</c:v>
                </c:pt>
                <c:pt idx="773">
                  <c:v>2.4002423210836801E-2</c:v>
                </c:pt>
                <c:pt idx="774">
                  <c:v>-3.6987086286025497E-2</c:v>
                </c:pt>
                <c:pt idx="775">
                  <c:v>-6.2003451301897203E-2</c:v>
                </c:pt>
                <c:pt idx="776">
                  <c:v>-0.13760209724467901</c:v>
                </c:pt>
                <c:pt idx="777">
                  <c:v>-9.6335954678154392E-3</c:v>
                </c:pt>
                <c:pt idx="778">
                  <c:v>-9.6543824206251599E-2</c:v>
                </c:pt>
                <c:pt idx="779">
                  <c:v>-5.5233116320902803E-2</c:v>
                </c:pt>
                <c:pt idx="780">
                  <c:v>-1.66402933132547E-2</c:v>
                </c:pt>
                <c:pt idx="781">
                  <c:v>-6.23642878782718E-2</c:v>
                </c:pt>
                <c:pt idx="782">
                  <c:v>-8.2528633367282306E-2</c:v>
                </c:pt>
                <c:pt idx="783">
                  <c:v>-5.37037659340397E-2</c:v>
                </c:pt>
                <c:pt idx="784">
                  <c:v>1.26020404445278E-3</c:v>
                </c:pt>
                <c:pt idx="785">
                  <c:v>2.0385215239478699E-2</c:v>
                </c:pt>
                <c:pt idx="786">
                  <c:v>-1.8248326797181299E-2</c:v>
                </c:pt>
                <c:pt idx="787">
                  <c:v>2.3675836034608602E-3</c:v>
                </c:pt>
                <c:pt idx="788">
                  <c:v>-3.1389609989636802E-2</c:v>
                </c:pt>
                <c:pt idx="789">
                  <c:v>-2.76357906985981E-2</c:v>
                </c:pt>
                <c:pt idx="790">
                  <c:v>-2.21592994003636E-2</c:v>
                </c:pt>
                <c:pt idx="791">
                  <c:v>-2.1120519674438801E-2</c:v>
                </c:pt>
                <c:pt idx="792">
                  <c:v>-1.3538037025741601E-2</c:v>
                </c:pt>
                <c:pt idx="793">
                  <c:v>1.25197528451216E-2</c:v>
                </c:pt>
                <c:pt idx="794">
                  <c:v>6.45150385100273E-3</c:v>
                </c:pt>
                <c:pt idx="795">
                  <c:v>-1.9281005859090702E-2</c:v>
                </c:pt>
                <c:pt idx="796">
                  <c:v>-1.6826369033432601E-2</c:v>
                </c:pt>
                <c:pt idx="797">
                  <c:v>-8.8981259375553092E-3</c:v>
                </c:pt>
                <c:pt idx="798">
                  <c:v>2.84427173800696E-2</c:v>
                </c:pt>
                <c:pt idx="799">
                  <c:v>-1.79325082023165E-2</c:v>
                </c:pt>
                <c:pt idx="800">
                  <c:v>2.7803084748747299E-2</c:v>
                </c:pt>
                <c:pt idx="801">
                  <c:v>-9.0857390923741402E-3</c:v>
                </c:pt>
                <c:pt idx="802">
                  <c:v>-8.9218814620782197E-2</c:v>
                </c:pt>
                <c:pt idx="803">
                  <c:v>2.3183360383226902E-2</c:v>
                </c:pt>
                <c:pt idx="804">
                  <c:v>1.4055805221727501E-4</c:v>
                </c:pt>
                <c:pt idx="805">
                  <c:v>2.00636769359245E-2</c:v>
                </c:pt>
                <c:pt idx="806">
                  <c:v>-6.8111365615156599E-2</c:v>
                </c:pt>
                <c:pt idx="807">
                  <c:v>1.3463188245098101E-2</c:v>
                </c:pt>
                <c:pt idx="808">
                  <c:v>-1.9293335357778101E-2</c:v>
                </c:pt>
                <c:pt idx="809">
                  <c:v>-4.3524556647204601E-2</c:v>
                </c:pt>
                <c:pt idx="810">
                  <c:v>-2.5201992087520002E-4</c:v>
                </c:pt>
                <c:pt idx="811">
                  <c:v>-4.3822159577124901E-3</c:v>
                </c:pt>
                <c:pt idx="812">
                  <c:v>-5.0047605081106498E-2</c:v>
                </c:pt>
                <c:pt idx="813">
                  <c:v>-5.58222980656582E-2</c:v>
                </c:pt>
                <c:pt idx="814">
                  <c:v>-2.4078201708440501E-2</c:v>
                </c:pt>
                <c:pt idx="815">
                  <c:v>-3.1900650467824497E-2</c:v>
                </c:pt>
                <c:pt idx="816">
                  <c:v>-7.42872141327377E-2</c:v>
                </c:pt>
                <c:pt idx="817">
                  <c:v>-1.07968345634821E-3</c:v>
                </c:pt>
                <c:pt idx="818">
                  <c:v>-3.55656067820697E-2</c:v>
                </c:pt>
                <c:pt idx="819">
                  <c:v>-2.53922895073409E-2</c:v>
                </c:pt>
                <c:pt idx="820">
                  <c:v>-5.7733984883313598E-2</c:v>
                </c:pt>
                <c:pt idx="821">
                  <c:v>-2.16808166611277E-2</c:v>
                </c:pt>
                <c:pt idx="822">
                  <c:v>2.7527842770709E-2</c:v>
                </c:pt>
                <c:pt idx="823">
                  <c:v>1.2785788924150899E-2</c:v>
                </c:pt>
                <c:pt idx="824">
                  <c:v>-9.6180706005628506E-3</c:v>
                </c:pt>
                <c:pt idx="825">
                  <c:v>-3.25546103247977E-3</c:v>
                </c:pt>
                <c:pt idx="826">
                  <c:v>2.0760156122740899E-2</c:v>
                </c:pt>
                <c:pt idx="827">
                  <c:v>1.66459519240559E-2</c:v>
                </c:pt>
                <c:pt idx="828">
                  <c:v>1.8678371088423101E-2</c:v>
                </c:pt>
                <c:pt idx="829">
                  <c:v>2.0807770216148901E-2</c:v>
                </c:pt>
                <c:pt idx="830">
                  <c:v>4.0984526405783997E-2</c:v>
                </c:pt>
                <c:pt idx="831">
                  <c:v>1.8097673368012601E-2</c:v>
                </c:pt>
                <c:pt idx="832">
                  <c:v>6.3378747332816501E-3</c:v>
                </c:pt>
                <c:pt idx="833">
                  <c:v>2.5214025979024599E-2</c:v>
                </c:pt>
                <c:pt idx="834">
                  <c:v>-2.80492187257457E-2</c:v>
                </c:pt>
                <c:pt idx="835">
                  <c:v>5.9376606666026602E-3</c:v>
                </c:pt>
                <c:pt idx="836">
                  <c:v>6.4381409534198603E-2</c:v>
                </c:pt>
                <c:pt idx="837">
                  <c:v>1.23222813980413E-3</c:v>
                </c:pt>
                <c:pt idx="838">
                  <c:v>2.3814586432018201E-2</c:v>
                </c:pt>
                <c:pt idx="839">
                  <c:v>-2.2565841147754898E-2</c:v>
                </c:pt>
                <c:pt idx="840">
                  <c:v>-6.4476407537507496E-2</c:v>
                </c:pt>
                <c:pt idx="841">
                  <c:v>8.0454265007945197E-2</c:v>
                </c:pt>
                <c:pt idx="842">
                  <c:v>-8.0139668777479994E-2</c:v>
                </c:pt>
                <c:pt idx="843">
                  <c:v>-8.9830713850493904E-2</c:v>
                </c:pt>
                <c:pt idx="844">
                  <c:v>-2.0795690558059701E-2</c:v>
                </c:pt>
                <c:pt idx="845">
                  <c:v>-1.0133768100163001E-2</c:v>
                </c:pt>
                <c:pt idx="846">
                  <c:v>2.1468952377629202E-2</c:v>
                </c:pt>
                <c:pt idx="847">
                  <c:v>-7.6446411282220699E-3</c:v>
                </c:pt>
                <c:pt idx="848">
                  <c:v>-5.3041829680764298E-2</c:v>
                </c:pt>
                <c:pt idx="849">
                  <c:v>-1.2714073436883499E-2</c:v>
                </c:pt>
                <c:pt idx="850">
                  <c:v>-3.85067344520528E-3</c:v>
                </c:pt>
                <c:pt idx="851">
                  <c:v>2.5307082343538699E-2</c:v>
                </c:pt>
                <c:pt idx="852">
                  <c:v>1.30897404432087E-2</c:v>
                </c:pt>
                <c:pt idx="853">
                  <c:v>-3.7415146897288303E-2</c:v>
                </c:pt>
                <c:pt idx="854">
                  <c:v>-6.8014466282251801E-2</c:v>
                </c:pt>
                <c:pt idx="855">
                  <c:v>1.18109963907631E-2</c:v>
                </c:pt>
                <c:pt idx="856">
                  <c:v>-5.67991234029721E-2</c:v>
                </c:pt>
                <c:pt idx="857">
                  <c:v>-4.60541063020674E-3</c:v>
                </c:pt>
                <c:pt idx="858">
                  <c:v>-2.0794912338539001E-2</c:v>
                </c:pt>
                <c:pt idx="859">
                  <c:v>-4.1261147977429899E-3</c:v>
                </c:pt>
                <c:pt idx="860">
                  <c:v>-9.3904671017326496E-3</c:v>
                </c:pt>
                <c:pt idx="861">
                  <c:v>4.0867575153411002E-2</c:v>
                </c:pt>
                <c:pt idx="862">
                  <c:v>1.36519504356526E-2</c:v>
                </c:pt>
                <c:pt idx="863">
                  <c:v>3.5005563427342602E-2</c:v>
                </c:pt>
                <c:pt idx="864">
                  <c:v>4.93207654442799E-2</c:v>
                </c:pt>
                <c:pt idx="865">
                  <c:v>-6.1446990254995998E-3</c:v>
                </c:pt>
                <c:pt idx="866">
                  <c:v>-3.8225618357159E-2</c:v>
                </c:pt>
                <c:pt idx="867">
                  <c:v>-4.3848275330178002E-2</c:v>
                </c:pt>
                <c:pt idx="868">
                  <c:v>8.4056547472370396E-4</c:v>
                </c:pt>
                <c:pt idx="869">
                  <c:v>1.45760544858779E-3</c:v>
                </c:pt>
                <c:pt idx="870">
                  <c:v>-8.6053498546080302E-3</c:v>
                </c:pt>
                <c:pt idx="871">
                  <c:v>-5.5093640913246797E-3</c:v>
                </c:pt>
                <c:pt idx="872">
                  <c:v>5.2976593692147897E-2</c:v>
                </c:pt>
                <c:pt idx="873">
                  <c:v>-2.5339039707485401E-2</c:v>
                </c:pt>
                <c:pt idx="874">
                  <c:v>-2.1457009253315899E-2</c:v>
                </c:pt>
                <c:pt idx="875">
                  <c:v>3.2755421993633203E-2</c:v>
                </c:pt>
                <c:pt idx="876">
                  <c:v>1.7287338665094899E-2</c:v>
                </c:pt>
                <c:pt idx="877">
                  <c:v>9.7026948826994305E-3</c:v>
                </c:pt>
                <c:pt idx="878">
                  <c:v>1.8279989513155501E-2</c:v>
                </c:pt>
                <c:pt idx="879">
                  <c:v>1.9267361336611302E-2</c:v>
                </c:pt>
                <c:pt idx="880">
                  <c:v>3.2053409001578498E-3</c:v>
                </c:pt>
                <c:pt idx="881">
                  <c:v>-2.6082205898138599E-2</c:v>
                </c:pt>
                <c:pt idx="882">
                  <c:v>-2.3627474843658E-2</c:v>
                </c:pt>
                <c:pt idx="883">
                  <c:v>-9.4692356149170695E-2</c:v>
                </c:pt>
                <c:pt idx="884">
                  <c:v>-3.20466679356936E-2</c:v>
                </c:pt>
                <c:pt idx="885">
                  <c:v>-1.31866483964271E-2</c:v>
                </c:pt>
                <c:pt idx="886">
                  <c:v>-3.4346874304816498E-2</c:v>
                </c:pt>
                <c:pt idx="887">
                  <c:v>6.2841546819428201E-3</c:v>
                </c:pt>
                <c:pt idx="888">
                  <c:v>-5.0163368498261501E-3</c:v>
                </c:pt>
                <c:pt idx="889">
                  <c:v>-4.1209787152928903E-2</c:v>
                </c:pt>
                <c:pt idx="890">
                  <c:v>-4.96202415973412E-2</c:v>
                </c:pt>
                <c:pt idx="891">
                  <c:v>-5.94481843799235E-3</c:v>
                </c:pt>
                <c:pt idx="892">
                  <c:v>-6.0749031886808198E-2</c:v>
                </c:pt>
                <c:pt idx="893">
                  <c:v>3.4474412049589301E-2</c:v>
                </c:pt>
                <c:pt idx="894">
                  <c:v>-1.4153746261592199E-2</c:v>
                </c:pt>
                <c:pt idx="895">
                  <c:v>-4.5460194336559401E-2</c:v>
                </c:pt>
                <c:pt idx="896">
                  <c:v>-4.65584275723646E-2</c:v>
                </c:pt>
                <c:pt idx="897">
                  <c:v>-2.1888464402486998E-2</c:v>
                </c:pt>
                <c:pt idx="898">
                  <c:v>-8.8843795524969193E-3</c:v>
                </c:pt>
                <c:pt idx="899">
                  <c:v>-6.1136197596626203E-2</c:v>
                </c:pt>
                <c:pt idx="900">
                  <c:v>-1.34848109144596E-2</c:v>
                </c:pt>
                <c:pt idx="901">
                  <c:v>-5.5537475592201797E-2</c:v>
                </c:pt>
                <c:pt idx="902">
                  <c:v>-5.2884828077553299E-2</c:v>
                </c:pt>
                <c:pt idx="903">
                  <c:v>-6.1740158020544202E-2</c:v>
                </c:pt>
                <c:pt idx="904">
                  <c:v>-8.7341154142408298E-2</c:v>
                </c:pt>
                <c:pt idx="905">
                  <c:v>-0.15375722087372901</c:v>
                </c:pt>
                <c:pt idx="906">
                  <c:v>-0.109371483084194</c:v>
                </c:pt>
                <c:pt idx="907">
                  <c:v>-0.110928964672646</c:v>
                </c:pt>
                <c:pt idx="908">
                  <c:v>-0.19007015767358801</c:v>
                </c:pt>
                <c:pt idx="909">
                  <c:v>-0.13410028387911199</c:v>
                </c:pt>
                <c:pt idx="910">
                  <c:v>-0.132182522562316</c:v>
                </c:pt>
                <c:pt idx="911">
                  <c:v>-0.119094469079275</c:v>
                </c:pt>
                <c:pt idx="912">
                  <c:v>-0.18623379760411099</c:v>
                </c:pt>
                <c:pt idx="913">
                  <c:v>-0.119762629152423</c:v>
                </c:pt>
                <c:pt idx="914">
                  <c:v>-0.12111240232711699</c:v>
                </c:pt>
                <c:pt idx="915">
                  <c:v>-8.9894618602283302E-2</c:v>
                </c:pt>
                <c:pt idx="916">
                  <c:v>-7.9080854023020494E-2</c:v>
                </c:pt>
                <c:pt idx="917">
                  <c:v>-0.16760030482112501</c:v>
                </c:pt>
                <c:pt idx="918">
                  <c:v>-0.13239450476821699</c:v>
                </c:pt>
                <c:pt idx="919">
                  <c:v>-0.14186452413785999</c:v>
                </c:pt>
                <c:pt idx="920">
                  <c:v>-0.14322721302019201</c:v>
                </c:pt>
                <c:pt idx="921">
                  <c:v>-0.195680839380245</c:v>
                </c:pt>
                <c:pt idx="922">
                  <c:v>-9.7950464427576003E-2</c:v>
                </c:pt>
                <c:pt idx="923">
                  <c:v>-0.166110308166659</c:v>
                </c:pt>
                <c:pt idx="924">
                  <c:v>-0.143537220033542</c:v>
                </c:pt>
                <c:pt idx="925">
                  <c:v>-0.13435938598231401</c:v>
                </c:pt>
                <c:pt idx="926">
                  <c:v>-0.14185693985988801</c:v>
                </c:pt>
                <c:pt idx="927">
                  <c:v>-3.3674768495052898E-3</c:v>
                </c:pt>
                <c:pt idx="928">
                  <c:v>-2.5308361729411401E-2</c:v>
                </c:pt>
                <c:pt idx="929">
                  <c:v>5.8529150576005001E-3</c:v>
                </c:pt>
                <c:pt idx="930">
                  <c:v>-8.5321314521809109E-3</c:v>
                </c:pt>
                <c:pt idx="931">
                  <c:v>-1.64002056593558E-2</c:v>
                </c:pt>
                <c:pt idx="932">
                  <c:v>-6.0702014502796803E-2</c:v>
                </c:pt>
                <c:pt idx="933">
                  <c:v>3.1916394855482699E-2</c:v>
                </c:pt>
                <c:pt idx="934">
                  <c:v>3.7180678397456902E-2</c:v>
                </c:pt>
                <c:pt idx="935">
                  <c:v>3.0438523901776801E-2</c:v>
                </c:pt>
                <c:pt idx="936">
                  <c:v>-1.1372595174583401E-2</c:v>
                </c:pt>
                <c:pt idx="937">
                  <c:v>-1.8529839581992599E-2</c:v>
                </c:pt>
                <c:pt idx="938">
                  <c:v>-8.8583634314573691E-3</c:v>
                </c:pt>
                <c:pt idx="939">
                  <c:v>-4.3905128220190402E-2</c:v>
                </c:pt>
                <c:pt idx="940">
                  <c:v>-7.0405290367213699E-2</c:v>
                </c:pt>
                <c:pt idx="941">
                  <c:v>-1.4567499221279699E-3</c:v>
                </c:pt>
                <c:pt idx="942">
                  <c:v>-9.4755493644529398E-3</c:v>
                </c:pt>
                <c:pt idx="943">
                  <c:v>-1.51069383862216E-2</c:v>
                </c:pt>
                <c:pt idx="944">
                  <c:v>-1.77336000019103E-2</c:v>
                </c:pt>
                <c:pt idx="945">
                  <c:v>-8.8323496772570592E-3</c:v>
                </c:pt>
                <c:pt idx="946">
                  <c:v>-2.8953931971989099E-2</c:v>
                </c:pt>
                <c:pt idx="947">
                  <c:v>-5.1634260814623301E-2</c:v>
                </c:pt>
                <c:pt idx="948">
                  <c:v>-8.3106691888228501E-2</c:v>
                </c:pt>
                <c:pt idx="949">
                  <c:v>-7.4351031412174196E-2</c:v>
                </c:pt>
                <c:pt idx="950">
                  <c:v>-3.3533756724847902E-2</c:v>
                </c:pt>
                <c:pt idx="951">
                  <c:v>-2.1921457408445501E-2</c:v>
                </c:pt>
                <c:pt idx="952">
                  <c:v>-0.12434780221483201</c:v>
                </c:pt>
                <c:pt idx="953">
                  <c:v>-3.3419048935426403E-2</c:v>
                </c:pt>
                <c:pt idx="954">
                  <c:v>-0.127030031472399</c:v>
                </c:pt>
                <c:pt idx="955">
                  <c:v>-0.18744892943739</c:v>
                </c:pt>
                <c:pt idx="956">
                  <c:v>-0.218481944811276</c:v>
                </c:pt>
                <c:pt idx="957">
                  <c:v>-0.17930604369017</c:v>
                </c:pt>
                <c:pt idx="958">
                  <c:v>-0.22824385602107999</c:v>
                </c:pt>
                <c:pt idx="959">
                  <c:v>-0.12652161620885399</c:v>
                </c:pt>
                <c:pt idx="960">
                  <c:v>-2.9677268836072E-2</c:v>
                </c:pt>
                <c:pt idx="961">
                  <c:v>-5.8283731030866197E-2</c:v>
                </c:pt>
                <c:pt idx="962">
                  <c:v>-3.1821303202533999E-2</c:v>
                </c:pt>
                <c:pt idx="963">
                  <c:v>-2.1401524610195601E-2</c:v>
                </c:pt>
                <c:pt idx="964">
                  <c:v>-4.1034613340065397E-2</c:v>
                </c:pt>
                <c:pt idx="965">
                  <c:v>-3.9093687493536401E-2</c:v>
                </c:pt>
                <c:pt idx="966">
                  <c:v>1.4128518907670499E-2</c:v>
                </c:pt>
                <c:pt idx="967">
                  <c:v>-7.3230687325584506E-2</c:v>
                </c:pt>
                <c:pt idx="968">
                  <c:v>-5.3476516096217501E-2</c:v>
                </c:pt>
                <c:pt idx="969">
                  <c:v>-8.6287848329831704E-2</c:v>
                </c:pt>
                <c:pt idx="970">
                  <c:v>1.1881119863560901E-2</c:v>
                </c:pt>
                <c:pt idx="971">
                  <c:v>-4.5891169423049799E-2</c:v>
                </c:pt>
                <c:pt idx="972">
                  <c:v>-6.2485048117135499E-3</c:v>
                </c:pt>
                <c:pt idx="973">
                  <c:v>-4.6940746490726298E-2</c:v>
                </c:pt>
                <c:pt idx="974">
                  <c:v>-2.36733825831728E-3</c:v>
                </c:pt>
                <c:pt idx="975">
                  <c:v>-5.7979419302189902E-2</c:v>
                </c:pt>
                <c:pt idx="976">
                  <c:v>-6.2563779883502105E-2</c:v>
                </c:pt>
                <c:pt idx="977">
                  <c:v>-5.7079527153822397E-2</c:v>
                </c:pt>
                <c:pt idx="978">
                  <c:v>-7.1946952183397403E-2</c:v>
                </c:pt>
                <c:pt idx="979">
                  <c:v>-6.8647572082112002E-2</c:v>
                </c:pt>
                <c:pt idx="980">
                  <c:v>-0.12821475761651799</c:v>
                </c:pt>
                <c:pt idx="981">
                  <c:v>-0.10125199633362</c:v>
                </c:pt>
                <c:pt idx="982">
                  <c:v>-2.5853110210829599E-2</c:v>
                </c:pt>
                <c:pt idx="983">
                  <c:v>-7.1763952826701699E-2</c:v>
                </c:pt>
                <c:pt idx="984">
                  <c:v>-5.59756725968183E-2</c:v>
                </c:pt>
                <c:pt idx="985">
                  <c:v>-3.7998822687754397E-2</c:v>
                </c:pt>
                <c:pt idx="986">
                  <c:v>-3.6155263241225498E-2</c:v>
                </c:pt>
                <c:pt idx="987">
                  <c:v>-7.4931913954593504E-2</c:v>
                </c:pt>
                <c:pt idx="988">
                  <c:v>-7.4537485329777498E-2</c:v>
                </c:pt>
                <c:pt idx="989">
                  <c:v>-1.6748664466199801E-2</c:v>
                </c:pt>
                <c:pt idx="990">
                  <c:v>-4.1609795352519699E-2</c:v>
                </c:pt>
                <c:pt idx="991">
                  <c:v>-6.6857716454732097E-2</c:v>
                </c:pt>
                <c:pt idx="992">
                  <c:v>-2.39748425911992E-2</c:v>
                </c:pt>
                <c:pt idx="993">
                  <c:v>-2.35806922318215E-2</c:v>
                </c:pt>
                <c:pt idx="994">
                  <c:v>-2.5359277416650599E-2</c:v>
                </c:pt>
                <c:pt idx="995">
                  <c:v>-3.1788693120547197E-2</c:v>
                </c:pt>
                <c:pt idx="996">
                  <c:v>-1.2385181905080899E-2</c:v>
                </c:pt>
                <c:pt idx="997">
                  <c:v>3.52937192288416E-2</c:v>
                </c:pt>
                <c:pt idx="998">
                  <c:v>1</c:v>
                </c:pt>
                <c:pt idx="999">
                  <c:v>1</c:v>
                </c:pt>
                <c:pt idx="1002">
                  <c:v>0</c:v>
                </c:pt>
                <c:pt idx="1003">
                  <c:v>-2.0548769755518799</c:v>
                </c:pt>
                <c:pt idx="1004">
                  <c:v>-2.4825979264142199E-2</c:v>
                </c:pt>
                <c:pt idx="1005">
                  <c:v>-2.65480671811236E-2</c:v>
                </c:pt>
                <c:pt idx="1006">
                  <c:v>3.1887397785118302E-2</c:v>
                </c:pt>
                <c:pt idx="1007">
                  <c:v>0.15234822277401999</c:v>
                </c:pt>
                <c:pt idx="1008">
                  <c:v>0.16752796408041201</c:v>
                </c:pt>
                <c:pt idx="1009">
                  <c:v>0.107222244306792</c:v>
                </c:pt>
                <c:pt idx="1010">
                  <c:v>1.1132220243356499E-3</c:v>
                </c:pt>
                <c:pt idx="1011">
                  <c:v>-2.6787927466710399E-2</c:v>
                </c:pt>
                <c:pt idx="1012">
                  <c:v>-5.3200199343243403E-2</c:v>
                </c:pt>
                <c:pt idx="1013">
                  <c:v>-0.10545186345711</c:v>
                </c:pt>
                <c:pt idx="1014">
                  <c:v>-5.6356959272226601E-2</c:v>
                </c:pt>
                <c:pt idx="1015">
                  <c:v>-5.2642798005827197E-2</c:v>
                </c:pt>
                <c:pt idx="1016">
                  <c:v>-4.7577571456067398E-2</c:v>
                </c:pt>
                <c:pt idx="1017">
                  <c:v>-9.7599054948017905E-2</c:v>
                </c:pt>
                <c:pt idx="1018">
                  <c:v>-0.10110904754443201</c:v>
                </c:pt>
                <c:pt idx="1019">
                  <c:v>-7.8454963690304705E-2</c:v>
                </c:pt>
                <c:pt idx="1020">
                  <c:v>-0.14345377594085701</c:v>
                </c:pt>
                <c:pt idx="1021">
                  <c:v>-0.107610381224318</c:v>
                </c:pt>
                <c:pt idx="1022">
                  <c:v>-7.6678466121815295E-2</c:v>
                </c:pt>
                <c:pt idx="1023">
                  <c:v>-8.1912160475878806E-2</c:v>
                </c:pt>
                <c:pt idx="1024">
                  <c:v>-0.108616670342846</c:v>
                </c:pt>
                <c:pt idx="1025">
                  <c:v>-8.6156000728260004E-2</c:v>
                </c:pt>
                <c:pt idx="1026">
                  <c:v>-6.8667829364943506E-2</c:v>
                </c:pt>
                <c:pt idx="1027">
                  <c:v>4.2218131416796097E-2</c:v>
                </c:pt>
                <c:pt idx="1028">
                  <c:v>2.37050140051565E-2</c:v>
                </c:pt>
                <c:pt idx="1029">
                  <c:v>-5.3203354206990801E-2</c:v>
                </c:pt>
                <c:pt idx="1030">
                  <c:v>-0.123127992676867</c:v>
                </c:pt>
                <c:pt idx="1031">
                  <c:v>-9.8662077221922898E-2</c:v>
                </c:pt>
                <c:pt idx="1032">
                  <c:v>-0.116166146126266</c:v>
                </c:pt>
                <c:pt idx="1033">
                  <c:v>-0.14899483244991801</c:v>
                </c:pt>
                <c:pt idx="1034">
                  <c:v>-0.101838649880752</c:v>
                </c:pt>
                <c:pt idx="1035">
                  <c:v>-0.120624221047074</c:v>
                </c:pt>
                <c:pt idx="1036">
                  <c:v>-0.13682579288218599</c:v>
                </c:pt>
                <c:pt idx="1037">
                  <c:v>-6.9449330376176704E-2</c:v>
                </c:pt>
                <c:pt idx="1038">
                  <c:v>-5.3329308205124402E-2</c:v>
                </c:pt>
                <c:pt idx="1039">
                  <c:v>-0.137721096336448</c:v>
                </c:pt>
                <c:pt idx="1040">
                  <c:v>-9.8882975711234805E-2</c:v>
                </c:pt>
                <c:pt idx="1041">
                  <c:v>6.2778775294930006E-2</c:v>
                </c:pt>
                <c:pt idx="1042">
                  <c:v>1.06671019825497E-2</c:v>
                </c:pt>
                <c:pt idx="1043">
                  <c:v>-5.9420340803402201E-2</c:v>
                </c:pt>
                <c:pt idx="1044">
                  <c:v>-1.5268730322728101E-2</c:v>
                </c:pt>
                <c:pt idx="1045">
                  <c:v>-7.6653511204914898E-2</c:v>
                </c:pt>
                <c:pt idx="1046">
                  <c:v>-0.111633549863217</c:v>
                </c:pt>
                <c:pt idx="1047">
                  <c:v>-7.9183622738393106E-2</c:v>
                </c:pt>
                <c:pt idx="1048">
                  <c:v>-6.7187803321360998E-2</c:v>
                </c:pt>
                <c:pt idx="1049">
                  <c:v>-8.0504039941898295E-2</c:v>
                </c:pt>
                <c:pt idx="1050">
                  <c:v>-0.122963850113663</c:v>
                </c:pt>
                <c:pt idx="1051">
                  <c:v>-1.56545898823931E-2</c:v>
                </c:pt>
                <c:pt idx="1052">
                  <c:v>-5.9572674042711701E-2</c:v>
                </c:pt>
                <c:pt idx="1053">
                  <c:v>6.3308367620143798E-3</c:v>
                </c:pt>
                <c:pt idx="1054">
                  <c:v>-6.2282400714100697E-2</c:v>
                </c:pt>
                <c:pt idx="1055">
                  <c:v>-8.7554164014894298E-2</c:v>
                </c:pt>
                <c:pt idx="1056">
                  <c:v>-0.13184845996831601</c:v>
                </c:pt>
                <c:pt idx="1057">
                  <c:v>-1.34978583130067E-2</c:v>
                </c:pt>
                <c:pt idx="1058">
                  <c:v>-9.3252393926024094E-2</c:v>
                </c:pt>
                <c:pt idx="1059">
                  <c:v>-5.4416654838618697E-2</c:v>
                </c:pt>
                <c:pt idx="1060">
                  <c:v>0.81246830021287197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9">
                  <c:v>0</c:v>
                </c:pt>
                <c:pt idx="1135">
                  <c:v>0</c:v>
                </c:pt>
                <c:pt idx="1210">
                  <c:v>1</c:v>
                </c:pt>
                <c:pt idx="1212">
                  <c:v>1</c:v>
                </c:pt>
                <c:pt idx="12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3-43BB-90EB-36D2CC5616F8}"/>
            </c:ext>
          </c:extLst>
        </c:ser>
        <c:ser>
          <c:idx val="1"/>
          <c:order val="1"/>
          <c:tx>
            <c:strRef>
              <c:f>'Reactor Data'!$BD$1</c:f>
              <c:strCache>
                <c:ptCount val="1"/>
                <c:pt idx="0">
                  <c:v>total consumed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44754.722222222219</c:v>
                </c:pt>
                <c:pt idx="1">
                  <c:v>44754.736111111109</c:v>
                </c:pt>
                <c:pt idx="2">
                  <c:v>44754.75</c:v>
                </c:pt>
                <c:pt idx="3">
                  <c:v>44754.763888888891</c:v>
                </c:pt>
                <c:pt idx="4">
                  <c:v>44754.777777777781</c:v>
                </c:pt>
                <c:pt idx="5">
                  <c:v>44754.791666666664</c:v>
                </c:pt>
                <c:pt idx="6">
                  <c:v>44754.805555555555</c:v>
                </c:pt>
                <c:pt idx="7">
                  <c:v>44754.819444444445</c:v>
                </c:pt>
                <c:pt idx="8">
                  <c:v>44754.833333333336</c:v>
                </c:pt>
                <c:pt idx="9">
                  <c:v>44754.847222222219</c:v>
                </c:pt>
                <c:pt idx="10">
                  <c:v>44754.861111111109</c:v>
                </c:pt>
                <c:pt idx="11">
                  <c:v>44754.875</c:v>
                </c:pt>
                <c:pt idx="12">
                  <c:v>44754.888888888891</c:v>
                </c:pt>
                <c:pt idx="13">
                  <c:v>44754.902777777781</c:v>
                </c:pt>
                <c:pt idx="14">
                  <c:v>44754.916666666664</c:v>
                </c:pt>
                <c:pt idx="15">
                  <c:v>44754.930555555555</c:v>
                </c:pt>
                <c:pt idx="16">
                  <c:v>44754.944444444445</c:v>
                </c:pt>
                <c:pt idx="17">
                  <c:v>44754.958333333336</c:v>
                </c:pt>
                <c:pt idx="18">
                  <c:v>44754.972222222219</c:v>
                </c:pt>
                <c:pt idx="19">
                  <c:v>44754.986111111109</c:v>
                </c:pt>
                <c:pt idx="20">
                  <c:v>44755</c:v>
                </c:pt>
                <c:pt idx="21">
                  <c:v>44755.013888888891</c:v>
                </c:pt>
                <c:pt idx="22">
                  <c:v>44755.027777777781</c:v>
                </c:pt>
                <c:pt idx="23">
                  <c:v>44755.041666666664</c:v>
                </c:pt>
                <c:pt idx="24">
                  <c:v>44755.055555555555</c:v>
                </c:pt>
                <c:pt idx="25">
                  <c:v>44755.069444444445</c:v>
                </c:pt>
                <c:pt idx="26">
                  <c:v>44755.083333333336</c:v>
                </c:pt>
                <c:pt idx="27">
                  <c:v>44755.097222222219</c:v>
                </c:pt>
                <c:pt idx="28">
                  <c:v>44755.111111111109</c:v>
                </c:pt>
                <c:pt idx="29">
                  <c:v>44755.125</c:v>
                </c:pt>
                <c:pt idx="30">
                  <c:v>44755.138888888891</c:v>
                </c:pt>
                <c:pt idx="31">
                  <c:v>44755.152777777781</c:v>
                </c:pt>
                <c:pt idx="32">
                  <c:v>44755.166666666664</c:v>
                </c:pt>
                <c:pt idx="33">
                  <c:v>44755.180555555555</c:v>
                </c:pt>
                <c:pt idx="34">
                  <c:v>44755.194444444445</c:v>
                </c:pt>
                <c:pt idx="35">
                  <c:v>44755.208333333336</c:v>
                </c:pt>
                <c:pt idx="36">
                  <c:v>44755.222222222219</c:v>
                </c:pt>
                <c:pt idx="37">
                  <c:v>44755.236111111109</c:v>
                </c:pt>
                <c:pt idx="38">
                  <c:v>44755.25</c:v>
                </c:pt>
                <c:pt idx="39">
                  <c:v>44755.263888888891</c:v>
                </c:pt>
                <c:pt idx="40">
                  <c:v>44755.277777777781</c:v>
                </c:pt>
                <c:pt idx="41">
                  <c:v>44755.291666666664</c:v>
                </c:pt>
                <c:pt idx="42">
                  <c:v>44755.305555555555</c:v>
                </c:pt>
                <c:pt idx="43">
                  <c:v>44755.319444444445</c:v>
                </c:pt>
                <c:pt idx="44">
                  <c:v>44755.333333333336</c:v>
                </c:pt>
                <c:pt idx="45">
                  <c:v>44755.347222222219</c:v>
                </c:pt>
                <c:pt idx="46">
                  <c:v>44755.361111111109</c:v>
                </c:pt>
                <c:pt idx="47">
                  <c:v>44755.375</c:v>
                </c:pt>
                <c:pt idx="48">
                  <c:v>44755.388888888891</c:v>
                </c:pt>
                <c:pt idx="49">
                  <c:v>44755.402777777781</c:v>
                </c:pt>
                <c:pt idx="50">
                  <c:v>44755.416666666664</c:v>
                </c:pt>
                <c:pt idx="51">
                  <c:v>44755.430555555555</c:v>
                </c:pt>
                <c:pt idx="52">
                  <c:v>44755.444444444445</c:v>
                </c:pt>
                <c:pt idx="53">
                  <c:v>44755.458333333336</c:v>
                </c:pt>
                <c:pt idx="54">
                  <c:v>44755.472222222219</c:v>
                </c:pt>
                <c:pt idx="55">
                  <c:v>44755.486111111109</c:v>
                </c:pt>
                <c:pt idx="56">
                  <c:v>44755.5</c:v>
                </c:pt>
                <c:pt idx="57">
                  <c:v>44755.513888888891</c:v>
                </c:pt>
                <c:pt idx="58">
                  <c:v>44755.527777777781</c:v>
                </c:pt>
                <c:pt idx="59">
                  <c:v>44755.541666666664</c:v>
                </c:pt>
                <c:pt idx="60">
                  <c:v>44755.555555555555</c:v>
                </c:pt>
                <c:pt idx="61">
                  <c:v>44755.569444444445</c:v>
                </c:pt>
                <c:pt idx="62">
                  <c:v>44755.583333333336</c:v>
                </c:pt>
                <c:pt idx="63">
                  <c:v>44755.597222222219</c:v>
                </c:pt>
                <c:pt idx="64">
                  <c:v>44755.611111111109</c:v>
                </c:pt>
                <c:pt idx="65">
                  <c:v>44755.625</c:v>
                </c:pt>
                <c:pt idx="66">
                  <c:v>44755.638888888891</c:v>
                </c:pt>
                <c:pt idx="67">
                  <c:v>44755.652777777781</c:v>
                </c:pt>
                <c:pt idx="68">
                  <c:v>44755.666666666664</c:v>
                </c:pt>
                <c:pt idx="69">
                  <c:v>44755.680555555555</c:v>
                </c:pt>
                <c:pt idx="70">
                  <c:v>44755.694444444445</c:v>
                </c:pt>
                <c:pt idx="71">
                  <c:v>44755.708333333336</c:v>
                </c:pt>
                <c:pt idx="72">
                  <c:v>44755.722222222219</c:v>
                </c:pt>
                <c:pt idx="73">
                  <c:v>44755.736111111109</c:v>
                </c:pt>
                <c:pt idx="74">
                  <c:v>44755.75</c:v>
                </c:pt>
                <c:pt idx="75">
                  <c:v>44755.763888888891</c:v>
                </c:pt>
                <c:pt idx="76">
                  <c:v>44755.777777777781</c:v>
                </c:pt>
                <c:pt idx="77">
                  <c:v>44755.791666666664</c:v>
                </c:pt>
                <c:pt idx="78">
                  <c:v>44755.805555555555</c:v>
                </c:pt>
                <c:pt idx="79">
                  <c:v>44755.819444444445</c:v>
                </c:pt>
                <c:pt idx="80">
                  <c:v>44755.833333333336</c:v>
                </c:pt>
                <c:pt idx="81">
                  <c:v>44755.847222222219</c:v>
                </c:pt>
                <c:pt idx="82">
                  <c:v>44755.861111111109</c:v>
                </c:pt>
                <c:pt idx="83">
                  <c:v>44755.875</c:v>
                </c:pt>
                <c:pt idx="84">
                  <c:v>44755.888888888891</c:v>
                </c:pt>
                <c:pt idx="85">
                  <c:v>44755.902777777781</c:v>
                </c:pt>
                <c:pt idx="86">
                  <c:v>44755.916666666664</c:v>
                </c:pt>
                <c:pt idx="87">
                  <c:v>44755.930555555555</c:v>
                </c:pt>
                <c:pt idx="88">
                  <c:v>44755.944444444445</c:v>
                </c:pt>
                <c:pt idx="89">
                  <c:v>44755.958333333336</c:v>
                </c:pt>
                <c:pt idx="90">
                  <c:v>44755.972222222219</c:v>
                </c:pt>
                <c:pt idx="91">
                  <c:v>44755.986111111109</c:v>
                </c:pt>
                <c:pt idx="92">
                  <c:v>44756</c:v>
                </c:pt>
                <c:pt idx="93">
                  <c:v>44756.013888888891</c:v>
                </c:pt>
                <c:pt idx="94">
                  <c:v>44756.027777777781</c:v>
                </c:pt>
                <c:pt idx="95">
                  <c:v>44756.041666666664</c:v>
                </c:pt>
                <c:pt idx="96">
                  <c:v>44756.055555555555</c:v>
                </c:pt>
                <c:pt idx="97">
                  <c:v>44756.069444444445</c:v>
                </c:pt>
                <c:pt idx="98">
                  <c:v>44756.083333333336</c:v>
                </c:pt>
                <c:pt idx="99">
                  <c:v>44756.097222222219</c:v>
                </c:pt>
                <c:pt idx="100">
                  <c:v>44756.111111111109</c:v>
                </c:pt>
                <c:pt idx="101">
                  <c:v>44756.125</c:v>
                </c:pt>
                <c:pt idx="102">
                  <c:v>44756.138888888891</c:v>
                </c:pt>
                <c:pt idx="103">
                  <c:v>44756.152777777781</c:v>
                </c:pt>
                <c:pt idx="104">
                  <c:v>44756.166666666664</c:v>
                </c:pt>
                <c:pt idx="105">
                  <c:v>44756.180555555555</c:v>
                </c:pt>
                <c:pt idx="106">
                  <c:v>44756.194444444445</c:v>
                </c:pt>
                <c:pt idx="107">
                  <c:v>44756.208333333336</c:v>
                </c:pt>
                <c:pt idx="108">
                  <c:v>44756.222222222219</c:v>
                </c:pt>
                <c:pt idx="109">
                  <c:v>44756.236111111109</c:v>
                </c:pt>
                <c:pt idx="110">
                  <c:v>44756.25</c:v>
                </c:pt>
                <c:pt idx="111">
                  <c:v>44756.263888888891</c:v>
                </c:pt>
                <c:pt idx="112">
                  <c:v>44756.277777777781</c:v>
                </c:pt>
                <c:pt idx="113">
                  <c:v>44756.291666666664</c:v>
                </c:pt>
                <c:pt idx="114">
                  <c:v>44756.305555555555</c:v>
                </c:pt>
                <c:pt idx="115">
                  <c:v>44756.319444444445</c:v>
                </c:pt>
                <c:pt idx="116">
                  <c:v>44756.333333333336</c:v>
                </c:pt>
                <c:pt idx="117">
                  <c:v>44756.347222222219</c:v>
                </c:pt>
                <c:pt idx="118">
                  <c:v>44756.361111111109</c:v>
                </c:pt>
                <c:pt idx="119">
                  <c:v>44756.375</c:v>
                </c:pt>
                <c:pt idx="120">
                  <c:v>44756.388888888891</c:v>
                </c:pt>
                <c:pt idx="121">
                  <c:v>44756.402777777781</c:v>
                </c:pt>
                <c:pt idx="122">
                  <c:v>44756.416666666664</c:v>
                </c:pt>
                <c:pt idx="123">
                  <c:v>44756.430555555555</c:v>
                </c:pt>
                <c:pt idx="124">
                  <c:v>44756.444444444445</c:v>
                </c:pt>
                <c:pt idx="125">
                  <c:v>44756.458333333336</c:v>
                </c:pt>
                <c:pt idx="126">
                  <c:v>44756.472222222219</c:v>
                </c:pt>
                <c:pt idx="127">
                  <c:v>44756.486111111109</c:v>
                </c:pt>
                <c:pt idx="128">
                  <c:v>44756.5</c:v>
                </c:pt>
                <c:pt idx="129">
                  <c:v>44756.513888888891</c:v>
                </c:pt>
                <c:pt idx="130">
                  <c:v>44756.527777777781</c:v>
                </c:pt>
                <c:pt idx="131">
                  <c:v>44756.541666666664</c:v>
                </c:pt>
                <c:pt idx="132">
                  <c:v>44756.555555555555</c:v>
                </c:pt>
                <c:pt idx="133">
                  <c:v>44756.569444444445</c:v>
                </c:pt>
                <c:pt idx="134">
                  <c:v>44756.583333333336</c:v>
                </c:pt>
                <c:pt idx="135">
                  <c:v>44756.597222222219</c:v>
                </c:pt>
                <c:pt idx="136">
                  <c:v>44756.611111111109</c:v>
                </c:pt>
                <c:pt idx="137">
                  <c:v>44756.625</c:v>
                </c:pt>
                <c:pt idx="138">
                  <c:v>44756.638888888891</c:v>
                </c:pt>
                <c:pt idx="139">
                  <c:v>44756.652777777781</c:v>
                </c:pt>
                <c:pt idx="140">
                  <c:v>44756.666666666664</c:v>
                </c:pt>
                <c:pt idx="141">
                  <c:v>44756.680555555555</c:v>
                </c:pt>
                <c:pt idx="142">
                  <c:v>44756.694444444445</c:v>
                </c:pt>
                <c:pt idx="143">
                  <c:v>44756.708333333336</c:v>
                </c:pt>
                <c:pt idx="144">
                  <c:v>44756.722222222219</c:v>
                </c:pt>
                <c:pt idx="145">
                  <c:v>44756.736111111109</c:v>
                </c:pt>
                <c:pt idx="146">
                  <c:v>44756.75</c:v>
                </c:pt>
                <c:pt idx="147">
                  <c:v>44756.763888888891</c:v>
                </c:pt>
                <c:pt idx="148">
                  <c:v>44756.777777777781</c:v>
                </c:pt>
                <c:pt idx="149">
                  <c:v>44756.791666666664</c:v>
                </c:pt>
                <c:pt idx="150">
                  <c:v>44756.805555555555</c:v>
                </c:pt>
                <c:pt idx="151">
                  <c:v>44756.819444444445</c:v>
                </c:pt>
                <c:pt idx="152">
                  <c:v>44756.833333333336</c:v>
                </c:pt>
                <c:pt idx="153">
                  <c:v>44756.847222222219</c:v>
                </c:pt>
                <c:pt idx="154">
                  <c:v>44756.861111111109</c:v>
                </c:pt>
                <c:pt idx="155">
                  <c:v>44756.875</c:v>
                </c:pt>
                <c:pt idx="156">
                  <c:v>44756.888888888891</c:v>
                </c:pt>
                <c:pt idx="157">
                  <c:v>44756.902777777781</c:v>
                </c:pt>
                <c:pt idx="158">
                  <c:v>44756.916666666664</c:v>
                </c:pt>
                <c:pt idx="159">
                  <c:v>44756.930555555555</c:v>
                </c:pt>
                <c:pt idx="160">
                  <c:v>44756.944444444445</c:v>
                </c:pt>
                <c:pt idx="161">
                  <c:v>44756.958333333336</c:v>
                </c:pt>
                <c:pt idx="162">
                  <c:v>44756.972222222219</c:v>
                </c:pt>
                <c:pt idx="163">
                  <c:v>44756.986111111109</c:v>
                </c:pt>
                <c:pt idx="164">
                  <c:v>44757</c:v>
                </c:pt>
                <c:pt idx="165">
                  <c:v>44757.013888888891</c:v>
                </c:pt>
                <c:pt idx="166">
                  <c:v>44757.027777777781</c:v>
                </c:pt>
                <c:pt idx="167">
                  <c:v>44757.041666666664</c:v>
                </c:pt>
                <c:pt idx="168">
                  <c:v>44757.055555555555</c:v>
                </c:pt>
                <c:pt idx="169">
                  <c:v>44757.069444444445</c:v>
                </c:pt>
                <c:pt idx="170">
                  <c:v>44757.083333333336</c:v>
                </c:pt>
                <c:pt idx="171">
                  <c:v>44757.097222222219</c:v>
                </c:pt>
                <c:pt idx="172">
                  <c:v>44757.111111111109</c:v>
                </c:pt>
                <c:pt idx="173">
                  <c:v>44757.125</c:v>
                </c:pt>
                <c:pt idx="174">
                  <c:v>44757.138888888891</c:v>
                </c:pt>
                <c:pt idx="175">
                  <c:v>44757.152777777781</c:v>
                </c:pt>
                <c:pt idx="176">
                  <c:v>44757.166666666664</c:v>
                </c:pt>
                <c:pt idx="177">
                  <c:v>44757.180555555555</c:v>
                </c:pt>
                <c:pt idx="178">
                  <c:v>44757.194444444445</c:v>
                </c:pt>
                <c:pt idx="179">
                  <c:v>44757.208333333336</c:v>
                </c:pt>
                <c:pt idx="180">
                  <c:v>44757.222222222219</c:v>
                </c:pt>
                <c:pt idx="181">
                  <c:v>44757.236111111109</c:v>
                </c:pt>
                <c:pt idx="182">
                  <c:v>44757.25</c:v>
                </c:pt>
                <c:pt idx="183">
                  <c:v>44757.263888888891</c:v>
                </c:pt>
                <c:pt idx="184">
                  <c:v>44757.277777777781</c:v>
                </c:pt>
                <c:pt idx="185">
                  <c:v>44757.291666666664</c:v>
                </c:pt>
                <c:pt idx="186">
                  <c:v>44757.305555555555</c:v>
                </c:pt>
                <c:pt idx="187">
                  <c:v>44757.319444444445</c:v>
                </c:pt>
                <c:pt idx="188">
                  <c:v>44757.333333333336</c:v>
                </c:pt>
                <c:pt idx="189">
                  <c:v>44757.347222222219</c:v>
                </c:pt>
                <c:pt idx="190">
                  <c:v>44757.361111111109</c:v>
                </c:pt>
                <c:pt idx="191">
                  <c:v>44757.375</c:v>
                </c:pt>
                <c:pt idx="192">
                  <c:v>44757.388888888891</c:v>
                </c:pt>
                <c:pt idx="193">
                  <c:v>44757.402777777781</c:v>
                </c:pt>
                <c:pt idx="194">
                  <c:v>44757.416666666664</c:v>
                </c:pt>
                <c:pt idx="195">
                  <c:v>44757.430555555555</c:v>
                </c:pt>
                <c:pt idx="196">
                  <c:v>44757.444444444445</c:v>
                </c:pt>
                <c:pt idx="197">
                  <c:v>44757.458333333336</c:v>
                </c:pt>
                <c:pt idx="198">
                  <c:v>44757.472222222219</c:v>
                </c:pt>
                <c:pt idx="199">
                  <c:v>44757.486111111109</c:v>
                </c:pt>
                <c:pt idx="200">
                  <c:v>44757.5</c:v>
                </c:pt>
                <c:pt idx="201">
                  <c:v>44757.513888888891</c:v>
                </c:pt>
                <c:pt idx="202">
                  <c:v>44757.527777777781</c:v>
                </c:pt>
                <c:pt idx="203">
                  <c:v>44757.541666666664</c:v>
                </c:pt>
                <c:pt idx="204">
                  <c:v>44757.555555555555</c:v>
                </c:pt>
                <c:pt idx="205">
                  <c:v>44757.569444444445</c:v>
                </c:pt>
                <c:pt idx="206">
                  <c:v>44757.583333333336</c:v>
                </c:pt>
                <c:pt idx="207">
                  <c:v>44757.597222222219</c:v>
                </c:pt>
                <c:pt idx="208">
                  <c:v>44757.611111111109</c:v>
                </c:pt>
                <c:pt idx="209">
                  <c:v>44757.625</c:v>
                </c:pt>
                <c:pt idx="210">
                  <c:v>44757.638888888891</c:v>
                </c:pt>
                <c:pt idx="211">
                  <c:v>44757.652777777781</c:v>
                </c:pt>
                <c:pt idx="212">
                  <c:v>44757.666666666664</c:v>
                </c:pt>
                <c:pt idx="213">
                  <c:v>44757.680555555555</c:v>
                </c:pt>
                <c:pt idx="214">
                  <c:v>44757.694444444445</c:v>
                </c:pt>
                <c:pt idx="215">
                  <c:v>44757.708333333336</c:v>
                </c:pt>
                <c:pt idx="216">
                  <c:v>44757.722222222219</c:v>
                </c:pt>
                <c:pt idx="217">
                  <c:v>44757.736111111109</c:v>
                </c:pt>
                <c:pt idx="218">
                  <c:v>44757.75</c:v>
                </c:pt>
                <c:pt idx="219">
                  <c:v>44757.763888888891</c:v>
                </c:pt>
                <c:pt idx="220">
                  <c:v>44757.777777777781</c:v>
                </c:pt>
                <c:pt idx="221">
                  <c:v>44757.791666666664</c:v>
                </c:pt>
                <c:pt idx="222">
                  <c:v>44757.805555555555</c:v>
                </c:pt>
                <c:pt idx="223">
                  <c:v>44757.819444444445</c:v>
                </c:pt>
                <c:pt idx="224">
                  <c:v>44757.833333333336</c:v>
                </c:pt>
                <c:pt idx="225">
                  <c:v>44757.847222222219</c:v>
                </c:pt>
                <c:pt idx="226">
                  <c:v>44757.861111111109</c:v>
                </c:pt>
                <c:pt idx="227">
                  <c:v>44757.875</c:v>
                </c:pt>
                <c:pt idx="228">
                  <c:v>44757.888888888891</c:v>
                </c:pt>
                <c:pt idx="229">
                  <c:v>44757.902777777781</c:v>
                </c:pt>
                <c:pt idx="230">
                  <c:v>44757.916666666664</c:v>
                </c:pt>
                <c:pt idx="231">
                  <c:v>44757.930555555555</c:v>
                </c:pt>
                <c:pt idx="232">
                  <c:v>44757.944444444445</c:v>
                </c:pt>
                <c:pt idx="233">
                  <c:v>44757.958333333336</c:v>
                </c:pt>
                <c:pt idx="234">
                  <c:v>44757.972222222219</c:v>
                </c:pt>
                <c:pt idx="235">
                  <c:v>44757.986111111109</c:v>
                </c:pt>
                <c:pt idx="236">
                  <c:v>44758</c:v>
                </c:pt>
                <c:pt idx="237">
                  <c:v>44758.013888888891</c:v>
                </c:pt>
                <c:pt idx="238">
                  <c:v>44758.027777777781</c:v>
                </c:pt>
                <c:pt idx="239">
                  <c:v>44758.041666666664</c:v>
                </c:pt>
                <c:pt idx="240">
                  <c:v>44758.055555555555</c:v>
                </c:pt>
                <c:pt idx="241">
                  <c:v>44758.069444444445</c:v>
                </c:pt>
                <c:pt idx="242">
                  <c:v>44758.083333333336</c:v>
                </c:pt>
                <c:pt idx="243">
                  <c:v>44758.097222222219</c:v>
                </c:pt>
                <c:pt idx="244">
                  <c:v>44758.111111111109</c:v>
                </c:pt>
                <c:pt idx="245">
                  <c:v>44758.125</c:v>
                </c:pt>
                <c:pt idx="246">
                  <c:v>44758.138888888891</c:v>
                </c:pt>
                <c:pt idx="247">
                  <c:v>44758.152777777781</c:v>
                </c:pt>
                <c:pt idx="248">
                  <c:v>44758.166666666664</c:v>
                </c:pt>
                <c:pt idx="249">
                  <c:v>44758.180555555555</c:v>
                </c:pt>
                <c:pt idx="250">
                  <c:v>44758.194444444445</c:v>
                </c:pt>
                <c:pt idx="251">
                  <c:v>44758.208333333336</c:v>
                </c:pt>
                <c:pt idx="252">
                  <c:v>44758.222222222219</c:v>
                </c:pt>
                <c:pt idx="253">
                  <c:v>44758.236111111109</c:v>
                </c:pt>
                <c:pt idx="254">
                  <c:v>44758.25</c:v>
                </c:pt>
                <c:pt idx="255">
                  <c:v>44758.263888888891</c:v>
                </c:pt>
                <c:pt idx="256">
                  <c:v>44758.277777777781</c:v>
                </c:pt>
                <c:pt idx="257">
                  <c:v>44758.291666666664</c:v>
                </c:pt>
                <c:pt idx="258">
                  <c:v>44758.305555555555</c:v>
                </c:pt>
                <c:pt idx="259">
                  <c:v>44758.319444444445</c:v>
                </c:pt>
                <c:pt idx="260">
                  <c:v>44758.333333333336</c:v>
                </c:pt>
                <c:pt idx="261">
                  <c:v>44758.347222222219</c:v>
                </c:pt>
                <c:pt idx="262">
                  <c:v>44758.361111111109</c:v>
                </c:pt>
                <c:pt idx="263">
                  <c:v>44758.375</c:v>
                </c:pt>
                <c:pt idx="264">
                  <c:v>44758.388888888891</c:v>
                </c:pt>
                <c:pt idx="265">
                  <c:v>44758.402777777781</c:v>
                </c:pt>
                <c:pt idx="266">
                  <c:v>44758.416666666664</c:v>
                </c:pt>
                <c:pt idx="267">
                  <c:v>44758.430555555555</c:v>
                </c:pt>
                <c:pt idx="268">
                  <c:v>44758.444444444445</c:v>
                </c:pt>
                <c:pt idx="269">
                  <c:v>44758.458333333336</c:v>
                </c:pt>
                <c:pt idx="270">
                  <c:v>44758.472222222219</c:v>
                </c:pt>
                <c:pt idx="271">
                  <c:v>44758.486111111109</c:v>
                </c:pt>
                <c:pt idx="272">
                  <c:v>44758.5</c:v>
                </c:pt>
                <c:pt idx="273">
                  <c:v>44758.513888888891</c:v>
                </c:pt>
                <c:pt idx="274">
                  <c:v>44758.527777777781</c:v>
                </c:pt>
                <c:pt idx="275">
                  <c:v>44758.541666666664</c:v>
                </c:pt>
                <c:pt idx="276">
                  <c:v>44758.555555555555</c:v>
                </c:pt>
                <c:pt idx="277">
                  <c:v>44758.569444444445</c:v>
                </c:pt>
                <c:pt idx="278">
                  <c:v>44758.583333333336</c:v>
                </c:pt>
                <c:pt idx="279">
                  <c:v>44758.597222222219</c:v>
                </c:pt>
                <c:pt idx="280">
                  <c:v>44758.611111111109</c:v>
                </c:pt>
                <c:pt idx="281">
                  <c:v>44758.625</c:v>
                </c:pt>
                <c:pt idx="282">
                  <c:v>44758.638888888891</c:v>
                </c:pt>
                <c:pt idx="283">
                  <c:v>44758.652777777781</c:v>
                </c:pt>
                <c:pt idx="284">
                  <c:v>44758.666666666664</c:v>
                </c:pt>
                <c:pt idx="285">
                  <c:v>44758.680555555555</c:v>
                </c:pt>
                <c:pt idx="286">
                  <c:v>44758.694444444445</c:v>
                </c:pt>
                <c:pt idx="287">
                  <c:v>44758.708333333336</c:v>
                </c:pt>
                <c:pt idx="288">
                  <c:v>44758.722222222219</c:v>
                </c:pt>
                <c:pt idx="289">
                  <c:v>44758.736111111109</c:v>
                </c:pt>
                <c:pt idx="290">
                  <c:v>44758.75</c:v>
                </c:pt>
                <c:pt idx="291">
                  <c:v>44758.763888888891</c:v>
                </c:pt>
                <c:pt idx="292">
                  <c:v>44758.777777777781</c:v>
                </c:pt>
                <c:pt idx="293">
                  <c:v>44758.791666666664</c:v>
                </c:pt>
                <c:pt idx="294">
                  <c:v>44758.805555555555</c:v>
                </c:pt>
                <c:pt idx="295">
                  <c:v>44758.819444444445</c:v>
                </c:pt>
                <c:pt idx="296">
                  <c:v>44758.833333333336</c:v>
                </c:pt>
                <c:pt idx="297">
                  <c:v>44758.847222222219</c:v>
                </c:pt>
                <c:pt idx="298">
                  <c:v>44758.861111111109</c:v>
                </c:pt>
                <c:pt idx="299">
                  <c:v>44758.875</c:v>
                </c:pt>
                <c:pt idx="300">
                  <c:v>44758.888888888891</c:v>
                </c:pt>
                <c:pt idx="301">
                  <c:v>44758.902777777781</c:v>
                </c:pt>
                <c:pt idx="302">
                  <c:v>44758.916666666664</c:v>
                </c:pt>
                <c:pt idx="303">
                  <c:v>44758.930555555555</c:v>
                </c:pt>
                <c:pt idx="304">
                  <c:v>44758.944444444445</c:v>
                </c:pt>
                <c:pt idx="305">
                  <c:v>44758.958333333336</c:v>
                </c:pt>
                <c:pt idx="306">
                  <c:v>44758.972222222219</c:v>
                </c:pt>
                <c:pt idx="307">
                  <c:v>44758.986111111109</c:v>
                </c:pt>
                <c:pt idx="308">
                  <c:v>44759</c:v>
                </c:pt>
                <c:pt idx="309">
                  <c:v>44759.013888888891</c:v>
                </c:pt>
                <c:pt idx="310">
                  <c:v>44759.027777777781</c:v>
                </c:pt>
                <c:pt idx="311">
                  <c:v>44759.041666666664</c:v>
                </c:pt>
                <c:pt idx="312">
                  <c:v>44759.055555555555</c:v>
                </c:pt>
                <c:pt idx="313">
                  <c:v>44759.069444444445</c:v>
                </c:pt>
                <c:pt idx="314">
                  <c:v>44759.083333333336</c:v>
                </c:pt>
                <c:pt idx="315">
                  <c:v>44759.097222222219</c:v>
                </c:pt>
                <c:pt idx="316">
                  <c:v>44759.111111111109</c:v>
                </c:pt>
                <c:pt idx="317">
                  <c:v>44759.125</c:v>
                </c:pt>
                <c:pt idx="318">
                  <c:v>44759.138888888891</c:v>
                </c:pt>
                <c:pt idx="319">
                  <c:v>44759.152777777781</c:v>
                </c:pt>
                <c:pt idx="320">
                  <c:v>44759.166666666664</c:v>
                </c:pt>
                <c:pt idx="321">
                  <c:v>44759.180555555555</c:v>
                </c:pt>
                <c:pt idx="322">
                  <c:v>44759.194444444445</c:v>
                </c:pt>
                <c:pt idx="323">
                  <c:v>44759.208333333336</c:v>
                </c:pt>
                <c:pt idx="324">
                  <c:v>44759.222222222219</c:v>
                </c:pt>
                <c:pt idx="325">
                  <c:v>44759.236111111109</c:v>
                </c:pt>
                <c:pt idx="326">
                  <c:v>44759.25</c:v>
                </c:pt>
                <c:pt idx="327">
                  <c:v>44759.263888888891</c:v>
                </c:pt>
                <c:pt idx="328">
                  <c:v>44759.277777777781</c:v>
                </c:pt>
                <c:pt idx="329">
                  <c:v>44759.291666666664</c:v>
                </c:pt>
                <c:pt idx="330">
                  <c:v>44759.305555555555</c:v>
                </c:pt>
                <c:pt idx="331">
                  <c:v>44759.319444444445</c:v>
                </c:pt>
                <c:pt idx="332">
                  <c:v>44759.333333333336</c:v>
                </c:pt>
                <c:pt idx="333">
                  <c:v>44759.347222222219</c:v>
                </c:pt>
                <c:pt idx="334">
                  <c:v>44759.361111111109</c:v>
                </c:pt>
                <c:pt idx="335">
                  <c:v>44759.375</c:v>
                </c:pt>
                <c:pt idx="336">
                  <c:v>44759.388888888891</c:v>
                </c:pt>
                <c:pt idx="337">
                  <c:v>44759.402777777781</c:v>
                </c:pt>
                <c:pt idx="338">
                  <c:v>44759.416666666664</c:v>
                </c:pt>
                <c:pt idx="339">
                  <c:v>44759.430555555555</c:v>
                </c:pt>
                <c:pt idx="340">
                  <c:v>44759.444444444445</c:v>
                </c:pt>
                <c:pt idx="341">
                  <c:v>44759.458333333336</c:v>
                </c:pt>
                <c:pt idx="342">
                  <c:v>44759.472222222219</c:v>
                </c:pt>
                <c:pt idx="343">
                  <c:v>44759.486111111109</c:v>
                </c:pt>
                <c:pt idx="344">
                  <c:v>44759.5</c:v>
                </c:pt>
                <c:pt idx="345">
                  <c:v>44759.513888888891</c:v>
                </c:pt>
                <c:pt idx="346">
                  <c:v>44759.527777777781</c:v>
                </c:pt>
                <c:pt idx="347">
                  <c:v>44759.541666666664</c:v>
                </c:pt>
                <c:pt idx="348">
                  <c:v>44759.555555555555</c:v>
                </c:pt>
                <c:pt idx="349">
                  <c:v>44759.569444444445</c:v>
                </c:pt>
                <c:pt idx="350">
                  <c:v>44759.583333333336</c:v>
                </c:pt>
                <c:pt idx="351">
                  <c:v>44759.597222222219</c:v>
                </c:pt>
                <c:pt idx="352">
                  <c:v>44759.611111111109</c:v>
                </c:pt>
                <c:pt idx="353">
                  <c:v>44759.625</c:v>
                </c:pt>
                <c:pt idx="354">
                  <c:v>44759.638888888891</c:v>
                </c:pt>
                <c:pt idx="355">
                  <c:v>44759.652777777781</c:v>
                </c:pt>
                <c:pt idx="356">
                  <c:v>44759.666666666664</c:v>
                </c:pt>
                <c:pt idx="357">
                  <c:v>44759.680555555555</c:v>
                </c:pt>
                <c:pt idx="358">
                  <c:v>44759.694444444445</c:v>
                </c:pt>
                <c:pt idx="359">
                  <c:v>44759.708333333336</c:v>
                </c:pt>
                <c:pt idx="360">
                  <c:v>44759.722222222219</c:v>
                </c:pt>
                <c:pt idx="361">
                  <c:v>44759.736111111109</c:v>
                </c:pt>
                <c:pt idx="362">
                  <c:v>44759.75</c:v>
                </c:pt>
                <c:pt idx="363">
                  <c:v>44759.763888888891</c:v>
                </c:pt>
                <c:pt idx="364">
                  <c:v>44759.777777777781</c:v>
                </c:pt>
                <c:pt idx="365">
                  <c:v>44759.791666666664</c:v>
                </c:pt>
                <c:pt idx="366">
                  <c:v>44759.805555555555</c:v>
                </c:pt>
                <c:pt idx="367">
                  <c:v>44759.819444444445</c:v>
                </c:pt>
                <c:pt idx="368">
                  <c:v>44759.833333333336</c:v>
                </c:pt>
                <c:pt idx="369">
                  <c:v>44759.847222222219</c:v>
                </c:pt>
                <c:pt idx="370">
                  <c:v>44759.861111111109</c:v>
                </c:pt>
                <c:pt idx="371">
                  <c:v>44759.875</c:v>
                </c:pt>
                <c:pt idx="372">
                  <c:v>44759.888888888891</c:v>
                </c:pt>
                <c:pt idx="373">
                  <c:v>44759.902777777781</c:v>
                </c:pt>
                <c:pt idx="374">
                  <c:v>44759.916666666664</c:v>
                </c:pt>
                <c:pt idx="375">
                  <c:v>44759.930555555555</c:v>
                </c:pt>
                <c:pt idx="376">
                  <c:v>44759.944444444445</c:v>
                </c:pt>
                <c:pt idx="377">
                  <c:v>44759.958333333336</c:v>
                </c:pt>
                <c:pt idx="378">
                  <c:v>44759.972222222219</c:v>
                </c:pt>
                <c:pt idx="379">
                  <c:v>44759.986111111109</c:v>
                </c:pt>
                <c:pt idx="380">
                  <c:v>44760</c:v>
                </c:pt>
                <c:pt idx="381">
                  <c:v>44760.013888888891</c:v>
                </c:pt>
                <c:pt idx="382">
                  <c:v>44760.027777777781</c:v>
                </c:pt>
                <c:pt idx="383">
                  <c:v>44760.041666666664</c:v>
                </c:pt>
                <c:pt idx="384">
                  <c:v>44760.055555555555</c:v>
                </c:pt>
                <c:pt idx="385">
                  <c:v>44760.069444444445</c:v>
                </c:pt>
                <c:pt idx="386">
                  <c:v>44760.083333333336</c:v>
                </c:pt>
                <c:pt idx="387">
                  <c:v>44760.097222222219</c:v>
                </c:pt>
                <c:pt idx="388">
                  <c:v>44760.111111111109</c:v>
                </c:pt>
                <c:pt idx="389">
                  <c:v>44760.125</c:v>
                </c:pt>
                <c:pt idx="390">
                  <c:v>44760.138888888891</c:v>
                </c:pt>
                <c:pt idx="391">
                  <c:v>44760.152777777781</c:v>
                </c:pt>
                <c:pt idx="392">
                  <c:v>44760.166666666664</c:v>
                </c:pt>
                <c:pt idx="393">
                  <c:v>44760.180555555555</c:v>
                </c:pt>
                <c:pt idx="394">
                  <c:v>44760.194444444445</c:v>
                </c:pt>
                <c:pt idx="395">
                  <c:v>44760.208333333336</c:v>
                </c:pt>
                <c:pt idx="396">
                  <c:v>44760.222222222219</c:v>
                </c:pt>
                <c:pt idx="397">
                  <c:v>44760.236111111109</c:v>
                </c:pt>
                <c:pt idx="398">
                  <c:v>44760.25</c:v>
                </c:pt>
                <c:pt idx="399">
                  <c:v>44760.263888888891</c:v>
                </c:pt>
                <c:pt idx="400">
                  <c:v>44760.277777777781</c:v>
                </c:pt>
                <c:pt idx="401">
                  <c:v>44760.291666666664</c:v>
                </c:pt>
                <c:pt idx="402">
                  <c:v>44760.305555555555</c:v>
                </c:pt>
                <c:pt idx="403">
                  <c:v>44760.319444444445</c:v>
                </c:pt>
                <c:pt idx="404">
                  <c:v>44760.333333333336</c:v>
                </c:pt>
                <c:pt idx="405">
                  <c:v>44760.347222222219</c:v>
                </c:pt>
                <c:pt idx="406">
                  <c:v>44760.361111111109</c:v>
                </c:pt>
                <c:pt idx="407">
                  <c:v>44760.375</c:v>
                </c:pt>
                <c:pt idx="408">
                  <c:v>44760.388888888891</c:v>
                </c:pt>
                <c:pt idx="409">
                  <c:v>44760.402777777781</c:v>
                </c:pt>
                <c:pt idx="410">
                  <c:v>44760.416666666664</c:v>
                </c:pt>
                <c:pt idx="411">
                  <c:v>44760.430555555555</c:v>
                </c:pt>
                <c:pt idx="412">
                  <c:v>44760.444444444445</c:v>
                </c:pt>
                <c:pt idx="413">
                  <c:v>44760.458333333336</c:v>
                </c:pt>
                <c:pt idx="414">
                  <c:v>44760.472222222219</c:v>
                </c:pt>
                <c:pt idx="415">
                  <c:v>44760.486111111109</c:v>
                </c:pt>
                <c:pt idx="416">
                  <c:v>44760.5</c:v>
                </c:pt>
                <c:pt idx="417">
                  <c:v>44760.513888888891</c:v>
                </c:pt>
                <c:pt idx="418">
                  <c:v>44760.527777777781</c:v>
                </c:pt>
                <c:pt idx="419">
                  <c:v>44760.541666666664</c:v>
                </c:pt>
                <c:pt idx="420">
                  <c:v>44760.555555555555</c:v>
                </c:pt>
                <c:pt idx="421">
                  <c:v>44760.569444444445</c:v>
                </c:pt>
                <c:pt idx="422">
                  <c:v>44760.583333333336</c:v>
                </c:pt>
                <c:pt idx="423">
                  <c:v>44760.597222222219</c:v>
                </c:pt>
                <c:pt idx="424">
                  <c:v>44760.611111111109</c:v>
                </c:pt>
                <c:pt idx="425">
                  <c:v>44760.625</c:v>
                </c:pt>
                <c:pt idx="426">
                  <c:v>44760.638888888891</c:v>
                </c:pt>
                <c:pt idx="427">
                  <c:v>44760.652777777781</c:v>
                </c:pt>
                <c:pt idx="428">
                  <c:v>44760.666666666664</c:v>
                </c:pt>
                <c:pt idx="429">
                  <c:v>44760.680555555555</c:v>
                </c:pt>
                <c:pt idx="430">
                  <c:v>44760.694444444445</c:v>
                </c:pt>
                <c:pt idx="431">
                  <c:v>44760.708333333336</c:v>
                </c:pt>
                <c:pt idx="432">
                  <c:v>44760.722222222219</c:v>
                </c:pt>
                <c:pt idx="433">
                  <c:v>44760.736111111109</c:v>
                </c:pt>
                <c:pt idx="434">
                  <c:v>44760.75</c:v>
                </c:pt>
                <c:pt idx="435">
                  <c:v>44760.763888888891</c:v>
                </c:pt>
                <c:pt idx="436">
                  <c:v>44760.777777777781</c:v>
                </c:pt>
                <c:pt idx="437">
                  <c:v>44760.791666666664</c:v>
                </c:pt>
                <c:pt idx="438">
                  <c:v>44760.805555555555</c:v>
                </c:pt>
                <c:pt idx="439">
                  <c:v>44760.819444444445</c:v>
                </c:pt>
                <c:pt idx="440">
                  <c:v>44760.833333333336</c:v>
                </c:pt>
                <c:pt idx="441">
                  <c:v>44760.847222222219</c:v>
                </c:pt>
                <c:pt idx="442">
                  <c:v>44760.861111111109</c:v>
                </c:pt>
                <c:pt idx="443">
                  <c:v>44760.875</c:v>
                </c:pt>
                <c:pt idx="444">
                  <c:v>44760.888888888891</c:v>
                </c:pt>
                <c:pt idx="445">
                  <c:v>44760.902777777781</c:v>
                </c:pt>
                <c:pt idx="446">
                  <c:v>44760.916666666664</c:v>
                </c:pt>
                <c:pt idx="447">
                  <c:v>44760.930555555555</c:v>
                </c:pt>
                <c:pt idx="448">
                  <c:v>44760.944444444445</c:v>
                </c:pt>
                <c:pt idx="449">
                  <c:v>44760.958333333336</c:v>
                </c:pt>
                <c:pt idx="450">
                  <c:v>44760.972222222219</c:v>
                </c:pt>
                <c:pt idx="451">
                  <c:v>44760.986111111109</c:v>
                </c:pt>
                <c:pt idx="452">
                  <c:v>44761</c:v>
                </c:pt>
                <c:pt idx="453">
                  <c:v>44761.013888888891</c:v>
                </c:pt>
                <c:pt idx="454">
                  <c:v>44761.027777777781</c:v>
                </c:pt>
                <c:pt idx="455">
                  <c:v>44761.041666666664</c:v>
                </c:pt>
                <c:pt idx="456">
                  <c:v>44761.055555555555</c:v>
                </c:pt>
                <c:pt idx="457">
                  <c:v>44761.069444444445</c:v>
                </c:pt>
                <c:pt idx="458">
                  <c:v>44761.083333333336</c:v>
                </c:pt>
                <c:pt idx="459">
                  <c:v>44761.097222222219</c:v>
                </c:pt>
                <c:pt idx="460">
                  <c:v>44761.111111111109</c:v>
                </c:pt>
                <c:pt idx="461">
                  <c:v>44761.125</c:v>
                </c:pt>
                <c:pt idx="462">
                  <c:v>44761.138888888891</c:v>
                </c:pt>
                <c:pt idx="463">
                  <c:v>44761.152777777781</c:v>
                </c:pt>
                <c:pt idx="464">
                  <c:v>44761.166666666664</c:v>
                </c:pt>
                <c:pt idx="465">
                  <c:v>44761.180555555555</c:v>
                </c:pt>
                <c:pt idx="466">
                  <c:v>44761.194444444445</c:v>
                </c:pt>
                <c:pt idx="467">
                  <c:v>44761.208333333336</c:v>
                </c:pt>
                <c:pt idx="468">
                  <c:v>44761.222222222219</c:v>
                </c:pt>
                <c:pt idx="469">
                  <c:v>44761.236111111109</c:v>
                </c:pt>
                <c:pt idx="470">
                  <c:v>44761.25</c:v>
                </c:pt>
                <c:pt idx="471">
                  <c:v>44761.263888888891</c:v>
                </c:pt>
                <c:pt idx="472">
                  <c:v>44761.277777777781</c:v>
                </c:pt>
                <c:pt idx="473">
                  <c:v>44761.291666666664</c:v>
                </c:pt>
                <c:pt idx="474">
                  <c:v>44761.305555555555</c:v>
                </c:pt>
                <c:pt idx="475">
                  <c:v>44761.319444444445</c:v>
                </c:pt>
                <c:pt idx="476">
                  <c:v>44761.333333333336</c:v>
                </c:pt>
                <c:pt idx="477">
                  <c:v>44761.347222222219</c:v>
                </c:pt>
                <c:pt idx="478">
                  <c:v>44761.361111111109</c:v>
                </c:pt>
                <c:pt idx="479">
                  <c:v>44761.375</c:v>
                </c:pt>
                <c:pt idx="480">
                  <c:v>44761.388888888891</c:v>
                </c:pt>
                <c:pt idx="481">
                  <c:v>44761.402777777781</c:v>
                </c:pt>
                <c:pt idx="482">
                  <c:v>44761.416666666664</c:v>
                </c:pt>
                <c:pt idx="483">
                  <c:v>44761.430555555555</c:v>
                </c:pt>
                <c:pt idx="484">
                  <c:v>44761.444444444445</c:v>
                </c:pt>
                <c:pt idx="485">
                  <c:v>44761.458333333336</c:v>
                </c:pt>
                <c:pt idx="486">
                  <c:v>44761.472222222219</c:v>
                </c:pt>
                <c:pt idx="487">
                  <c:v>44761.486111111109</c:v>
                </c:pt>
                <c:pt idx="488">
                  <c:v>44761.5</c:v>
                </c:pt>
                <c:pt idx="489">
                  <c:v>44761.513888888891</c:v>
                </c:pt>
                <c:pt idx="490">
                  <c:v>44761.527777777781</c:v>
                </c:pt>
                <c:pt idx="491">
                  <c:v>44761.541666666664</c:v>
                </c:pt>
                <c:pt idx="492">
                  <c:v>44761.555555555555</c:v>
                </c:pt>
                <c:pt idx="493">
                  <c:v>44761.569444444445</c:v>
                </c:pt>
                <c:pt idx="494">
                  <c:v>44761.583333333336</c:v>
                </c:pt>
                <c:pt idx="495">
                  <c:v>44761.597222222219</c:v>
                </c:pt>
                <c:pt idx="496">
                  <c:v>44761.611111111109</c:v>
                </c:pt>
                <c:pt idx="497">
                  <c:v>44761.625</c:v>
                </c:pt>
                <c:pt idx="498">
                  <c:v>44761.638888888891</c:v>
                </c:pt>
                <c:pt idx="499">
                  <c:v>44761.652777777781</c:v>
                </c:pt>
                <c:pt idx="500">
                  <c:v>44761.666666666664</c:v>
                </c:pt>
                <c:pt idx="501">
                  <c:v>44761.680555555555</c:v>
                </c:pt>
                <c:pt idx="502">
                  <c:v>44761.694444444445</c:v>
                </c:pt>
                <c:pt idx="503">
                  <c:v>44761.708333333336</c:v>
                </c:pt>
                <c:pt idx="504">
                  <c:v>44761.722222222219</c:v>
                </c:pt>
                <c:pt idx="505">
                  <c:v>44761.736111111109</c:v>
                </c:pt>
                <c:pt idx="506">
                  <c:v>44761.75</c:v>
                </c:pt>
                <c:pt idx="507">
                  <c:v>44761.763888888891</c:v>
                </c:pt>
                <c:pt idx="508">
                  <c:v>44761.777777777781</c:v>
                </c:pt>
                <c:pt idx="509">
                  <c:v>44761.791666666664</c:v>
                </c:pt>
                <c:pt idx="510">
                  <c:v>44761.805555555555</c:v>
                </c:pt>
                <c:pt idx="511">
                  <c:v>44761.819444444445</c:v>
                </c:pt>
                <c:pt idx="512">
                  <c:v>44761.833333333336</c:v>
                </c:pt>
                <c:pt idx="513">
                  <c:v>44761.847222222219</c:v>
                </c:pt>
                <c:pt idx="514">
                  <c:v>44761.861111111109</c:v>
                </c:pt>
                <c:pt idx="515">
                  <c:v>44761.875</c:v>
                </c:pt>
                <c:pt idx="516">
                  <c:v>44761.888888888891</c:v>
                </c:pt>
                <c:pt idx="517">
                  <c:v>44761.902777777781</c:v>
                </c:pt>
                <c:pt idx="518">
                  <c:v>44761.916666666664</c:v>
                </c:pt>
                <c:pt idx="519">
                  <c:v>44761.930555555555</c:v>
                </c:pt>
                <c:pt idx="520">
                  <c:v>44761.944444444445</c:v>
                </c:pt>
                <c:pt idx="521">
                  <c:v>44761.958333333336</c:v>
                </c:pt>
                <c:pt idx="522">
                  <c:v>44761.972222222219</c:v>
                </c:pt>
                <c:pt idx="523">
                  <c:v>44761.986111111109</c:v>
                </c:pt>
                <c:pt idx="524">
                  <c:v>44762</c:v>
                </c:pt>
                <c:pt idx="525">
                  <c:v>44762.013888888891</c:v>
                </c:pt>
                <c:pt idx="526">
                  <c:v>44762.027777777781</c:v>
                </c:pt>
                <c:pt idx="527">
                  <c:v>44762.041666666664</c:v>
                </c:pt>
                <c:pt idx="528">
                  <c:v>44762.055555555555</c:v>
                </c:pt>
                <c:pt idx="529">
                  <c:v>44762.069444444445</c:v>
                </c:pt>
                <c:pt idx="530">
                  <c:v>44762.083333333336</c:v>
                </c:pt>
                <c:pt idx="531">
                  <c:v>44762.097222222219</c:v>
                </c:pt>
                <c:pt idx="532">
                  <c:v>44762.111111111109</c:v>
                </c:pt>
                <c:pt idx="533">
                  <c:v>44762.125</c:v>
                </c:pt>
                <c:pt idx="534">
                  <c:v>44762.138888888891</c:v>
                </c:pt>
                <c:pt idx="535">
                  <c:v>44762.152777777781</c:v>
                </c:pt>
                <c:pt idx="536">
                  <c:v>44762.166666666664</c:v>
                </c:pt>
                <c:pt idx="537">
                  <c:v>44762.180555555555</c:v>
                </c:pt>
                <c:pt idx="538">
                  <c:v>44762.194444444445</c:v>
                </c:pt>
                <c:pt idx="539">
                  <c:v>44762.208333333336</c:v>
                </c:pt>
                <c:pt idx="540">
                  <c:v>44762.222222222219</c:v>
                </c:pt>
                <c:pt idx="541">
                  <c:v>44762.236111111109</c:v>
                </c:pt>
                <c:pt idx="542">
                  <c:v>44762.25</c:v>
                </c:pt>
                <c:pt idx="543">
                  <c:v>44762.263888888891</c:v>
                </c:pt>
                <c:pt idx="544">
                  <c:v>44762.277777777781</c:v>
                </c:pt>
                <c:pt idx="545">
                  <c:v>44762.291666666664</c:v>
                </c:pt>
                <c:pt idx="546">
                  <c:v>44762.305555555555</c:v>
                </c:pt>
                <c:pt idx="547">
                  <c:v>44762.319444444445</c:v>
                </c:pt>
                <c:pt idx="548">
                  <c:v>44762.333333333336</c:v>
                </c:pt>
                <c:pt idx="549">
                  <c:v>44762.347222222219</c:v>
                </c:pt>
                <c:pt idx="550">
                  <c:v>44762.361111111109</c:v>
                </c:pt>
                <c:pt idx="551">
                  <c:v>44762.375</c:v>
                </c:pt>
                <c:pt idx="552">
                  <c:v>44762.388888888891</c:v>
                </c:pt>
                <c:pt idx="553">
                  <c:v>44762.402777777781</c:v>
                </c:pt>
                <c:pt idx="554">
                  <c:v>44762.416666666664</c:v>
                </c:pt>
                <c:pt idx="555">
                  <c:v>44762.430555555555</c:v>
                </c:pt>
                <c:pt idx="556">
                  <c:v>44762.444444444445</c:v>
                </c:pt>
                <c:pt idx="557">
                  <c:v>44762.458333333336</c:v>
                </c:pt>
                <c:pt idx="558">
                  <c:v>44762.472222222219</c:v>
                </c:pt>
                <c:pt idx="559">
                  <c:v>44762.486111111109</c:v>
                </c:pt>
                <c:pt idx="560">
                  <c:v>44762.5</c:v>
                </c:pt>
                <c:pt idx="561">
                  <c:v>44762.513888888891</c:v>
                </c:pt>
                <c:pt idx="562">
                  <c:v>44762.527777777781</c:v>
                </c:pt>
                <c:pt idx="563">
                  <c:v>44762.541666666664</c:v>
                </c:pt>
                <c:pt idx="564">
                  <c:v>44762.555555555555</c:v>
                </c:pt>
                <c:pt idx="565">
                  <c:v>44762.569444444445</c:v>
                </c:pt>
                <c:pt idx="566">
                  <c:v>44762.583333333336</c:v>
                </c:pt>
                <c:pt idx="567">
                  <c:v>44762.597222222219</c:v>
                </c:pt>
                <c:pt idx="568">
                  <c:v>44762.611111111109</c:v>
                </c:pt>
                <c:pt idx="569">
                  <c:v>44762.625</c:v>
                </c:pt>
                <c:pt idx="570">
                  <c:v>44762.638888888891</c:v>
                </c:pt>
                <c:pt idx="571">
                  <c:v>44762.652777777781</c:v>
                </c:pt>
                <c:pt idx="572">
                  <c:v>44762.666666666664</c:v>
                </c:pt>
                <c:pt idx="573">
                  <c:v>44762.680555555555</c:v>
                </c:pt>
                <c:pt idx="574">
                  <c:v>44762.694444444445</c:v>
                </c:pt>
                <c:pt idx="575">
                  <c:v>44762.708333333336</c:v>
                </c:pt>
                <c:pt idx="576">
                  <c:v>44762.722222222219</c:v>
                </c:pt>
                <c:pt idx="577">
                  <c:v>44762.736111111109</c:v>
                </c:pt>
                <c:pt idx="578">
                  <c:v>44762.75</c:v>
                </c:pt>
                <c:pt idx="579">
                  <c:v>44762.763888888891</c:v>
                </c:pt>
                <c:pt idx="580">
                  <c:v>44762.777777777781</c:v>
                </c:pt>
                <c:pt idx="581">
                  <c:v>44762.791666666664</c:v>
                </c:pt>
                <c:pt idx="582">
                  <c:v>44762.805555555555</c:v>
                </c:pt>
                <c:pt idx="583">
                  <c:v>44762.819444444445</c:v>
                </c:pt>
                <c:pt idx="584">
                  <c:v>44762.833333333336</c:v>
                </c:pt>
                <c:pt idx="585">
                  <c:v>44762.847222222219</c:v>
                </c:pt>
                <c:pt idx="586">
                  <c:v>44762.861111111109</c:v>
                </c:pt>
                <c:pt idx="587">
                  <c:v>44762.875</c:v>
                </c:pt>
                <c:pt idx="588">
                  <c:v>44762.888888888891</c:v>
                </c:pt>
                <c:pt idx="589">
                  <c:v>44762.902777777781</c:v>
                </c:pt>
                <c:pt idx="590">
                  <c:v>44762.916666666664</c:v>
                </c:pt>
                <c:pt idx="591">
                  <c:v>44762.930555555555</c:v>
                </c:pt>
                <c:pt idx="592">
                  <c:v>44762.944444444445</c:v>
                </c:pt>
                <c:pt idx="593">
                  <c:v>44762.958333333336</c:v>
                </c:pt>
                <c:pt idx="594">
                  <c:v>44762.972222222219</c:v>
                </c:pt>
                <c:pt idx="595">
                  <c:v>44762.986111111109</c:v>
                </c:pt>
                <c:pt idx="596">
                  <c:v>44763</c:v>
                </c:pt>
                <c:pt idx="597">
                  <c:v>44763.013888888891</c:v>
                </c:pt>
                <c:pt idx="598">
                  <c:v>44763.027777777781</c:v>
                </c:pt>
                <c:pt idx="599">
                  <c:v>44763.041666666664</c:v>
                </c:pt>
                <c:pt idx="600">
                  <c:v>44763.055555555555</c:v>
                </c:pt>
                <c:pt idx="601">
                  <c:v>44763.069444444445</c:v>
                </c:pt>
                <c:pt idx="602">
                  <c:v>44763.083333333336</c:v>
                </c:pt>
                <c:pt idx="603">
                  <c:v>44763.097222222219</c:v>
                </c:pt>
                <c:pt idx="604">
                  <c:v>44763.111111111109</c:v>
                </c:pt>
                <c:pt idx="605">
                  <c:v>44763.125</c:v>
                </c:pt>
                <c:pt idx="606">
                  <c:v>44763.138888888891</c:v>
                </c:pt>
                <c:pt idx="607">
                  <c:v>44763.152777777781</c:v>
                </c:pt>
                <c:pt idx="608">
                  <c:v>44763.166666666664</c:v>
                </c:pt>
                <c:pt idx="609">
                  <c:v>44763.180555555555</c:v>
                </c:pt>
                <c:pt idx="610">
                  <c:v>44763.194444444445</c:v>
                </c:pt>
                <c:pt idx="611">
                  <c:v>44763.208333333336</c:v>
                </c:pt>
                <c:pt idx="612">
                  <c:v>44763.222222222219</c:v>
                </c:pt>
                <c:pt idx="613">
                  <c:v>44763.236111111109</c:v>
                </c:pt>
                <c:pt idx="614">
                  <c:v>44763.25</c:v>
                </c:pt>
                <c:pt idx="615">
                  <c:v>44763.263888888891</c:v>
                </c:pt>
                <c:pt idx="616">
                  <c:v>44763.277777777781</c:v>
                </c:pt>
                <c:pt idx="617">
                  <c:v>44763.291666666664</c:v>
                </c:pt>
                <c:pt idx="618">
                  <c:v>44763.305555555555</c:v>
                </c:pt>
                <c:pt idx="619">
                  <c:v>44763.319444444445</c:v>
                </c:pt>
                <c:pt idx="620">
                  <c:v>44763.333333333336</c:v>
                </c:pt>
                <c:pt idx="621">
                  <c:v>44763.347222222219</c:v>
                </c:pt>
                <c:pt idx="622">
                  <c:v>44763.361111111109</c:v>
                </c:pt>
                <c:pt idx="623">
                  <c:v>44763.375</c:v>
                </c:pt>
                <c:pt idx="624">
                  <c:v>44763.388888888891</c:v>
                </c:pt>
                <c:pt idx="625">
                  <c:v>44763.402777777781</c:v>
                </c:pt>
                <c:pt idx="626">
                  <c:v>44763.416666666664</c:v>
                </c:pt>
                <c:pt idx="627">
                  <c:v>44763.430555555555</c:v>
                </c:pt>
                <c:pt idx="628">
                  <c:v>44763.444444444445</c:v>
                </c:pt>
                <c:pt idx="629">
                  <c:v>44763.458333333336</c:v>
                </c:pt>
                <c:pt idx="630">
                  <c:v>44763.472222222219</c:v>
                </c:pt>
                <c:pt idx="631">
                  <c:v>44763.486111111109</c:v>
                </c:pt>
                <c:pt idx="632">
                  <c:v>44763.5</c:v>
                </c:pt>
                <c:pt idx="633">
                  <c:v>44763.513888888891</c:v>
                </c:pt>
                <c:pt idx="634">
                  <c:v>44763.527777777781</c:v>
                </c:pt>
                <c:pt idx="635">
                  <c:v>44763.541666666664</c:v>
                </c:pt>
                <c:pt idx="636">
                  <c:v>44763.555555555555</c:v>
                </c:pt>
                <c:pt idx="637">
                  <c:v>44763.569444444445</c:v>
                </c:pt>
                <c:pt idx="638">
                  <c:v>44763.583333333336</c:v>
                </c:pt>
                <c:pt idx="639">
                  <c:v>44763.597222222219</c:v>
                </c:pt>
                <c:pt idx="640">
                  <c:v>44763.611111111109</c:v>
                </c:pt>
                <c:pt idx="641">
                  <c:v>44763.625</c:v>
                </c:pt>
                <c:pt idx="642">
                  <c:v>44763.638888888891</c:v>
                </c:pt>
                <c:pt idx="643">
                  <c:v>44763.652777777781</c:v>
                </c:pt>
                <c:pt idx="644">
                  <c:v>44763.666666666664</c:v>
                </c:pt>
                <c:pt idx="645">
                  <c:v>44763.680555555555</c:v>
                </c:pt>
                <c:pt idx="646">
                  <c:v>44763.694444444445</c:v>
                </c:pt>
                <c:pt idx="647">
                  <c:v>44763.708333333336</c:v>
                </c:pt>
                <c:pt idx="648">
                  <c:v>44763.722222222219</c:v>
                </c:pt>
                <c:pt idx="649">
                  <c:v>44763.736111111109</c:v>
                </c:pt>
                <c:pt idx="650">
                  <c:v>44763.75</c:v>
                </c:pt>
                <c:pt idx="651">
                  <c:v>44763.763888888891</c:v>
                </c:pt>
                <c:pt idx="652">
                  <c:v>44763.777777777781</c:v>
                </c:pt>
                <c:pt idx="653">
                  <c:v>44763.791666666664</c:v>
                </c:pt>
                <c:pt idx="654">
                  <c:v>44763.805555555555</c:v>
                </c:pt>
                <c:pt idx="655">
                  <c:v>44763.819444444445</c:v>
                </c:pt>
                <c:pt idx="656">
                  <c:v>44763.833333333336</c:v>
                </c:pt>
                <c:pt idx="657">
                  <c:v>44763.847222222219</c:v>
                </c:pt>
                <c:pt idx="658">
                  <c:v>44763.861111111109</c:v>
                </c:pt>
                <c:pt idx="659">
                  <c:v>44763.875</c:v>
                </c:pt>
                <c:pt idx="660">
                  <c:v>44763.888888888891</c:v>
                </c:pt>
                <c:pt idx="661">
                  <c:v>44763.902777777781</c:v>
                </c:pt>
                <c:pt idx="662">
                  <c:v>44763.916666666664</c:v>
                </c:pt>
                <c:pt idx="663">
                  <c:v>44763.930555555555</c:v>
                </c:pt>
                <c:pt idx="664">
                  <c:v>44763.944444444445</c:v>
                </c:pt>
                <c:pt idx="665">
                  <c:v>44763.958333333336</c:v>
                </c:pt>
                <c:pt idx="666">
                  <c:v>44763.972222222219</c:v>
                </c:pt>
                <c:pt idx="667">
                  <c:v>44763.986111111109</c:v>
                </c:pt>
                <c:pt idx="668">
                  <c:v>44764</c:v>
                </c:pt>
                <c:pt idx="669">
                  <c:v>44764.013888888891</c:v>
                </c:pt>
                <c:pt idx="670">
                  <c:v>44764.027777777781</c:v>
                </c:pt>
                <c:pt idx="671">
                  <c:v>44764.041666666664</c:v>
                </c:pt>
                <c:pt idx="672">
                  <c:v>44764.055555555555</c:v>
                </c:pt>
                <c:pt idx="673">
                  <c:v>44764.069444444445</c:v>
                </c:pt>
                <c:pt idx="674">
                  <c:v>44764.083333333336</c:v>
                </c:pt>
                <c:pt idx="675">
                  <c:v>44764.097222222219</c:v>
                </c:pt>
                <c:pt idx="676">
                  <c:v>44764.111111111109</c:v>
                </c:pt>
                <c:pt idx="677">
                  <c:v>44764.125</c:v>
                </c:pt>
                <c:pt idx="678">
                  <c:v>44764.138888888891</c:v>
                </c:pt>
                <c:pt idx="679">
                  <c:v>44764.152777777781</c:v>
                </c:pt>
                <c:pt idx="680">
                  <c:v>44764.166666666664</c:v>
                </c:pt>
                <c:pt idx="681">
                  <c:v>44764.180555555555</c:v>
                </c:pt>
                <c:pt idx="682">
                  <c:v>44764.194444444445</c:v>
                </c:pt>
                <c:pt idx="683">
                  <c:v>44764.208333333336</c:v>
                </c:pt>
                <c:pt idx="684">
                  <c:v>44764.222222222219</c:v>
                </c:pt>
                <c:pt idx="685">
                  <c:v>44764.236111111109</c:v>
                </c:pt>
                <c:pt idx="686">
                  <c:v>44764.25</c:v>
                </c:pt>
                <c:pt idx="687">
                  <c:v>44764.263888888891</c:v>
                </c:pt>
                <c:pt idx="688">
                  <c:v>44764.277777777781</c:v>
                </c:pt>
                <c:pt idx="689">
                  <c:v>44764.291666666664</c:v>
                </c:pt>
                <c:pt idx="690">
                  <c:v>44764.305555555555</c:v>
                </c:pt>
                <c:pt idx="691">
                  <c:v>44764.319444444445</c:v>
                </c:pt>
                <c:pt idx="692">
                  <c:v>44764.333333333336</c:v>
                </c:pt>
                <c:pt idx="693">
                  <c:v>44764.347222222219</c:v>
                </c:pt>
                <c:pt idx="694">
                  <c:v>44764.361111111109</c:v>
                </c:pt>
                <c:pt idx="695">
                  <c:v>44764.375</c:v>
                </c:pt>
                <c:pt idx="696">
                  <c:v>44764.388888888891</c:v>
                </c:pt>
                <c:pt idx="697">
                  <c:v>44764.402777777781</c:v>
                </c:pt>
                <c:pt idx="698">
                  <c:v>44764.416666666664</c:v>
                </c:pt>
                <c:pt idx="699">
                  <c:v>44764.430555555555</c:v>
                </c:pt>
                <c:pt idx="700">
                  <c:v>44764.444444444445</c:v>
                </c:pt>
                <c:pt idx="701">
                  <c:v>44764.458333333336</c:v>
                </c:pt>
                <c:pt idx="702">
                  <c:v>44764.472222222219</c:v>
                </c:pt>
                <c:pt idx="703">
                  <c:v>44764.486111111109</c:v>
                </c:pt>
                <c:pt idx="704">
                  <c:v>44764.5</c:v>
                </c:pt>
                <c:pt idx="705">
                  <c:v>44764.513888888891</c:v>
                </c:pt>
                <c:pt idx="706">
                  <c:v>44764.527777777781</c:v>
                </c:pt>
                <c:pt idx="707">
                  <c:v>44764.541666666664</c:v>
                </c:pt>
                <c:pt idx="708">
                  <c:v>44764.555555555555</c:v>
                </c:pt>
                <c:pt idx="709">
                  <c:v>44764.569444444445</c:v>
                </c:pt>
                <c:pt idx="710">
                  <c:v>44764.583333333336</c:v>
                </c:pt>
                <c:pt idx="711">
                  <c:v>44764.597222222219</c:v>
                </c:pt>
                <c:pt idx="712">
                  <c:v>44764.611111111109</c:v>
                </c:pt>
                <c:pt idx="713">
                  <c:v>44764.625</c:v>
                </c:pt>
                <c:pt idx="714">
                  <c:v>44764.638888888891</c:v>
                </c:pt>
                <c:pt idx="715">
                  <c:v>44764.652777777781</c:v>
                </c:pt>
                <c:pt idx="716">
                  <c:v>44764.666666666664</c:v>
                </c:pt>
                <c:pt idx="717">
                  <c:v>44764.680555555555</c:v>
                </c:pt>
                <c:pt idx="718">
                  <c:v>44764.694444444445</c:v>
                </c:pt>
                <c:pt idx="719">
                  <c:v>44764.708333333336</c:v>
                </c:pt>
                <c:pt idx="720">
                  <c:v>44764.722222222219</c:v>
                </c:pt>
                <c:pt idx="721">
                  <c:v>44764.736111111109</c:v>
                </c:pt>
                <c:pt idx="722">
                  <c:v>44764.75</c:v>
                </c:pt>
                <c:pt idx="723">
                  <c:v>44764.763888888891</c:v>
                </c:pt>
                <c:pt idx="724">
                  <c:v>44764.777777777781</c:v>
                </c:pt>
                <c:pt idx="725">
                  <c:v>44764.791666666664</c:v>
                </c:pt>
                <c:pt idx="726">
                  <c:v>44764.805555555555</c:v>
                </c:pt>
                <c:pt idx="727">
                  <c:v>44764.819444444445</c:v>
                </c:pt>
                <c:pt idx="728">
                  <c:v>44764.833333333336</c:v>
                </c:pt>
                <c:pt idx="729">
                  <c:v>44764.847222222219</c:v>
                </c:pt>
                <c:pt idx="730">
                  <c:v>44764.861111111109</c:v>
                </c:pt>
                <c:pt idx="731">
                  <c:v>44764.875</c:v>
                </c:pt>
                <c:pt idx="732">
                  <c:v>44764.888888888891</c:v>
                </c:pt>
                <c:pt idx="733">
                  <c:v>44764.902777777781</c:v>
                </c:pt>
                <c:pt idx="734">
                  <c:v>44764.916666666664</c:v>
                </c:pt>
                <c:pt idx="735">
                  <c:v>44764.930555555555</c:v>
                </c:pt>
                <c:pt idx="736">
                  <c:v>44764.944444444445</c:v>
                </c:pt>
                <c:pt idx="737">
                  <c:v>44764.958333333336</c:v>
                </c:pt>
                <c:pt idx="738">
                  <c:v>44764.972222222219</c:v>
                </c:pt>
                <c:pt idx="739">
                  <c:v>44764.986111111109</c:v>
                </c:pt>
                <c:pt idx="740">
                  <c:v>44765</c:v>
                </c:pt>
                <c:pt idx="741">
                  <c:v>44765.013888888891</c:v>
                </c:pt>
                <c:pt idx="742">
                  <c:v>44765.027777777781</c:v>
                </c:pt>
                <c:pt idx="743">
                  <c:v>44765.041666666664</c:v>
                </c:pt>
                <c:pt idx="744">
                  <c:v>44765.055555555555</c:v>
                </c:pt>
                <c:pt idx="745">
                  <c:v>44765.069444444445</c:v>
                </c:pt>
                <c:pt idx="746">
                  <c:v>44765.083333333336</c:v>
                </c:pt>
                <c:pt idx="747">
                  <c:v>44765.097222222219</c:v>
                </c:pt>
                <c:pt idx="748">
                  <c:v>44765.111111111109</c:v>
                </c:pt>
                <c:pt idx="749">
                  <c:v>44765.125</c:v>
                </c:pt>
                <c:pt idx="750">
                  <c:v>44765.138888888891</c:v>
                </c:pt>
                <c:pt idx="751">
                  <c:v>44765.152777777781</c:v>
                </c:pt>
                <c:pt idx="752">
                  <c:v>44765.166666666664</c:v>
                </c:pt>
                <c:pt idx="753">
                  <c:v>44765.180555555555</c:v>
                </c:pt>
                <c:pt idx="754">
                  <c:v>44765.194444444445</c:v>
                </c:pt>
                <c:pt idx="755">
                  <c:v>44765.208333333336</c:v>
                </c:pt>
                <c:pt idx="756">
                  <c:v>44765.222222222219</c:v>
                </c:pt>
                <c:pt idx="757">
                  <c:v>44765.236111111109</c:v>
                </c:pt>
                <c:pt idx="758">
                  <c:v>44765.25</c:v>
                </c:pt>
                <c:pt idx="759">
                  <c:v>44765.263888888891</c:v>
                </c:pt>
                <c:pt idx="760">
                  <c:v>44765.277777777781</c:v>
                </c:pt>
                <c:pt idx="761">
                  <c:v>44765.291666666664</c:v>
                </c:pt>
                <c:pt idx="762">
                  <c:v>44765.305555555555</c:v>
                </c:pt>
                <c:pt idx="763">
                  <c:v>44765.319444444445</c:v>
                </c:pt>
                <c:pt idx="764">
                  <c:v>44765.333333333336</c:v>
                </c:pt>
                <c:pt idx="765">
                  <c:v>44765.347222222219</c:v>
                </c:pt>
                <c:pt idx="766">
                  <c:v>44765.361111111109</c:v>
                </c:pt>
                <c:pt idx="767">
                  <c:v>44765.375</c:v>
                </c:pt>
                <c:pt idx="768">
                  <c:v>44765.388888888891</c:v>
                </c:pt>
                <c:pt idx="769">
                  <c:v>44765.402777777781</c:v>
                </c:pt>
                <c:pt idx="770">
                  <c:v>44765.416666666664</c:v>
                </c:pt>
                <c:pt idx="771">
                  <c:v>44765.430555555555</c:v>
                </c:pt>
                <c:pt idx="772">
                  <c:v>44765.444444444445</c:v>
                </c:pt>
                <c:pt idx="773">
                  <c:v>44765.458333333336</c:v>
                </c:pt>
                <c:pt idx="774">
                  <c:v>44765.472222222219</c:v>
                </c:pt>
                <c:pt idx="775">
                  <c:v>44765.486111111109</c:v>
                </c:pt>
                <c:pt idx="776">
                  <c:v>44765.5</c:v>
                </c:pt>
                <c:pt idx="777">
                  <c:v>44765.513888888891</c:v>
                </c:pt>
                <c:pt idx="778">
                  <c:v>44765.527777777781</c:v>
                </c:pt>
                <c:pt idx="779">
                  <c:v>44765.541666666664</c:v>
                </c:pt>
                <c:pt idx="780">
                  <c:v>44765.555555555555</c:v>
                </c:pt>
                <c:pt idx="781">
                  <c:v>44765.569444444445</c:v>
                </c:pt>
                <c:pt idx="782">
                  <c:v>44765.583333333336</c:v>
                </c:pt>
                <c:pt idx="783">
                  <c:v>44765.597222222219</c:v>
                </c:pt>
                <c:pt idx="784">
                  <c:v>44765.611111111109</c:v>
                </c:pt>
                <c:pt idx="785">
                  <c:v>44765.625</c:v>
                </c:pt>
                <c:pt idx="786">
                  <c:v>44765.638888888891</c:v>
                </c:pt>
                <c:pt idx="787">
                  <c:v>44765.652777777781</c:v>
                </c:pt>
                <c:pt idx="788">
                  <c:v>44765.666666666664</c:v>
                </c:pt>
                <c:pt idx="789">
                  <c:v>44765.680555555555</c:v>
                </c:pt>
                <c:pt idx="790">
                  <c:v>44765.694444444445</c:v>
                </c:pt>
                <c:pt idx="791">
                  <c:v>44765.708333333336</c:v>
                </c:pt>
                <c:pt idx="792">
                  <c:v>44765.722222222219</c:v>
                </c:pt>
                <c:pt idx="793">
                  <c:v>44765.736111111109</c:v>
                </c:pt>
                <c:pt idx="794">
                  <c:v>44765.75</c:v>
                </c:pt>
                <c:pt idx="795">
                  <c:v>44765.763888888891</c:v>
                </c:pt>
                <c:pt idx="796">
                  <c:v>44765.777777777781</c:v>
                </c:pt>
                <c:pt idx="797">
                  <c:v>44765.791666666664</c:v>
                </c:pt>
                <c:pt idx="798">
                  <c:v>44765.805555555555</c:v>
                </c:pt>
                <c:pt idx="799">
                  <c:v>44765.819444444445</c:v>
                </c:pt>
                <c:pt idx="800">
                  <c:v>44765.833333333336</c:v>
                </c:pt>
                <c:pt idx="801">
                  <c:v>44765.847222222219</c:v>
                </c:pt>
                <c:pt idx="802">
                  <c:v>44765.861111111109</c:v>
                </c:pt>
                <c:pt idx="803">
                  <c:v>44765.875</c:v>
                </c:pt>
                <c:pt idx="804">
                  <c:v>44765.888888888891</c:v>
                </c:pt>
                <c:pt idx="805">
                  <c:v>44765.902777777781</c:v>
                </c:pt>
                <c:pt idx="806">
                  <c:v>44765.916666666664</c:v>
                </c:pt>
                <c:pt idx="807">
                  <c:v>44765.930555555555</c:v>
                </c:pt>
                <c:pt idx="808">
                  <c:v>44765.944444444445</c:v>
                </c:pt>
                <c:pt idx="809">
                  <c:v>44765.958333333336</c:v>
                </c:pt>
                <c:pt idx="810">
                  <c:v>44765.972222222219</c:v>
                </c:pt>
                <c:pt idx="811">
                  <c:v>44765.986111111109</c:v>
                </c:pt>
                <c:pt idx="812">
                  <c:v>44766</c:v>
                </c:pt>
                <c:pt idx="813">
                  <c:v>44766.013888888891</c:v>
                </c:pt>
                <c:pt idx="814">
                  <c:v>44766.027777777781</c:v>
                </c:pt>
                <c:pt idx="815">
                  <c:v>44766.041666666664</c:v>
                </c:pt>
                <c:pt idx="816">
                  <c:v>44766.055555555555</c:v>
                </c:pt>
                <c:pt idx="817">
                  <c:v>44766.069444444445</c:v>
                </c:pt>
                <c:pt idx="818">
                  <c:v>44766.083333333336</c:v>
                </c:pt>
                <c:pt idx="819">
                  <c:v>44766.097222222219</c:v>
                </c:pt>
                <c:pt idx="820">
                  <c:v>44766.111111111109</c:v>
                </c:pt>
                <c:pt idx="821">
                  <c:v>44766.125</c:v>
                </c:pt>
                <c:pt idx="822">
                  <c:v>44766.138888888891</c:v>
                </c:pt>
                <c:pt idx="823">
                  <c:v>44766.152777777781</c:v>
                </c:pt>
                <c:pt idx="824">
                  <c:v>44766.166666666664</c:v>
                </c:pt>
                <c:pt idx="825">
                  <c:v>44766.180555555555</c:v>
                </c:pt>
                <c:pt idx="826">
                  <c:v>44766.194444444445</c:v>
                </c:pt>
                <c:pt idx="827">
                  <c:v>44766.208333333336</c:v>
                </c:pt>
                <c:pt idx="828">
                  <c:v>44766.222222222219</c:v>
                </c:pt>
                <c:pt idx="829">
                  <c:v>44766.236111111109</c:v>
                </c:pt>
                <c:pt idx="830">
                  <c:v>44766.25</c:v>
                </c:pt>
                <c:pt idx="831">
                  <c:v>44766.263888888891</c:v>
                </c:pt>
                <c:pt idx="832">
                  <c:v>44766.277777777781</c:v>
                </c:pt>
                <c:pt idx="833">
                  <c:v>44766.291666666664</c:v>
                </c:pt>
                <c:pt idx="834">
                  <c:v>44766.305555555555</c:v>
                </c:pt>
                <c:pt idx="835">
                  <c:v>44766.319444444445</c:v>
                </c:pt>
                <c:pt idx="836">
                  <c:v>44766.333333333336</c:v>
                </c:pt>
                <c:pt idx="837">
                  <c:v>44766.347222222219</c:v>
                </c:pt>
                <c:pt idx="838">
                  <c:v>44766.361111111109</c:v>
                </c:pt>
                <c:pt idx="839">
                  <c:v>44766.375</c:v>
                </c:pt>
                <c:pt idx="840">
                  <c:v>44766.388888888891</c:v>
                </c:pt>
                <c:pt idx="841">
                  <c:v>44766.402777777781</c:v>
                </c:pt>
                <c:pt idx="842">
                  <c:v>44766.416666666664</c:v>
                </c:pt>
                <c:pt idx="843">
                  <c:v>44766.430555555555</c:v>
                </c:pt>
                <c:pt idx="844">
                  <c:v>44766.444444444445</c:v>
                </c:pt>
                <c:pt idx="845">
                  <c:v>44766.458333333336</c:v>
                </c:pt>
                <c:pt idx="846">
                  <c:v>44766.472222222219</c:v>
                </c:pt>
                <c:pt idx="847">
                  <c:v>44766.486111111109</c:v>
                </c:pt>
                <c:pt idx="848">
                  <c:v>44766.5</c:v>
                </c:pt>
                <c:pt idx="849">
                  <c:v>44766.513888888891</c:v>
                </c:pt>
                <c:pt idx="850">
                  <c:v>44766.527777777781</c:v>
                </c:pt>
                <c:pt idx="851">
                  <c:v>44766.541666666664</c:v>
                </c:pt>
                <c:pt idx="852">
                  <c:v>44766.555555555555</c:v>
                </c:pt>
                <c:pt idx="853">
                  <c:v>44766.569444444445</c:v>
                </c:pt>
                <c:pt idx="854">
                  <c:v>44766.583333333336</c:v>
                </c:pt>
                <c:pt idx="855">
                  <c:v>44766.597222222219</c:v>
                </c:pt>
                <c:pt idx="856">
                  <c:v>44766.611111111109</c:v>
                </c:pt>
                <c:pt idx="857">
                  <c:v>44766.625</c:v>
                </c:pt>
                <c:pt idx="858">
                  <c:v>44766.638888888891</c:v>
                </c:pt>
                <c:pt idx="859">
                  <c:v>44766.652777777781</c:v>
                </c:pt>
                <c:pt idx="860">
                  <c:v>44766.666666666664</c:v>
                </c:pt>
                <c:pt idx="861">
                  <c:v>44766.680555555555</c:v>
                </c:pt>
                <c:pt idx="862">
                  <c:v>44766.694444444445</c:v>
                </c:pt>
                <c:pt idx="863">
                  <c:v>44766.708333333336</c:v>
                </c:pt>
                <c:pt idx="864">
                  <c:v>44766.722222222219</c:v>
                </c:pt>
                <c:pt idx="865">
                  <c:v>44766.736111111109</c:v>
                </c:pt>
                <c:pt idx="866">
                  <c:v>44766.75</c:v>
                </c:pt>
                <c:pt idx="867">
                  <c:v>44766.763888888891</c:v>
                </c:pt>
                <c:pt idx="868">
                  <c:v>44766.777777777781</c:v>
                </c:pt>
                <c:pt idx="869">
                  <c:v>44766.791666666664</c:v>
                </c:pt>
                <c:pt idx="870">
                  <c:v>44766.805555555555</c:v>
                </c:pt>
                <c:pt idx="871">
                  <c:v>44766.819444444445</c:v>
                </c:pt>
                <c:pt idx="872">
                  <c:v>44766.833333333336</c:v>
                </c:pt>
                <c:pt idx="873">
                  <c:v>44766.847222222219</c:v>
                </c:pt>
                <c:pt idx="874">
                  <c:v>44766.861111111109</c:v>
                </c:pt>
                <c:pt idx="875">
                  <c:v>44766.875</c:v>
                </c:pt>
                <c:pt idx="876">
                  <c:v>44766.888888888891</c:v>
                </c:pt>
                <c:pt idx="877">
                  <c:v>44766.902777777781</c:v>
                </c:pt>
                <c:pt idx="878">
                  <c:v>44766.916666666664</c:v>
                </c:pt>
                <c:pt idx="879">
                  <c:v>44766.930555555555</c:v>
                </c:pt>
                <c:pt idx="880">
                  <c:v>44766.944444444445</c:v>
                </c:pt>
                <c:pt idx="881">
                  <c:v>44766.958333333336</c:v>
                </c:pt>
                <c:pt idx="882">
                  <c:v>44766.972222222219</c:v>
                </c:pt>
                <c:pt idx="883">
                  <c:v>44766.986111111109</c:v>
                </c:pt>
                <c:pt idx="884">
                  <c:v>44767</c:v>
                </c:pt>
                <c:pt idx="885">
                  <c:v>44767.013888888891</c:v>
                </c:pt>
                <c:pt idx="886">
                  <c:v>44767.027777777781</c:v>
                </c:pt>
                <c:pt idx="887">
                  <c:v>44767.041666666664</c:v>
                </c:pt>
                <c:pt idx="888">
                  <c:v>44767.055555555555</c:v>
                </c:pt>
                <c:pt idx="889">
                  <c:v>44767.069444444445</c:v>
                </c:pt>
                <c:pt idx="890">
                  <c:v>44767.083333333336</c:v>
                </c:pt>
                <c:pt idx="891">
                  <c:v>44767.097222222219</c:v>
                </c:pt>
                <c:pt idx="892">
                  <c:v>44767.111111111109</c:v>
                </c:pt>
                <c:pt idx="893">
                  <c:v>44767.125</c:v>
                </c:pt>
                <c:pt idx="894">
                  <c:v>44767.138888888891</c:v>
                </c:pt>
                <c:pt idx="895">
                  <c:v>44767.152777777781</c:v>
                </c:pt>
                <c:pt idx="896">
                  <c:v>44767.166666666664</c:v>
                </c:pt>
                <c:pt idx="897">
                  <c:v>44767.180555555555</c:v>
                </c:pt>
                <c:pt idx="898">
                  <c:v>44767.194444444445</c:v>
                </c:pt>
                <c:pt idx="899">
                  <c:v>44767.208333333336</c:v>
                </c:pt>
                <c:pt idx="900">
                  <c:v>44767.222222222219</c:v>
                </c:pt>
                <c:pt idx="901">
                  <c:v>44767.236111111109</c:v>
                </c:pt>
                <c:pt idx="902">
                  <c:v>44767.25</c:v>
                </c:pt>
                <c:pt idx="903">
                  <c:v>44767.263888888891</c:v>
                </c:pt>
                <c:pt idx="904">
                  <c:v>44767.277777777781</c:v>
                </c:pt>
                <c:pt idx="905">
                  <c:v>44767.291666666664</c:v>
                </c:pt>
                <c:pt idx="906">
                  <c:v>44767.305555555555</c:v>
                </c:pt>
                <c:pt idx="907">
                  <c:v>44767.319444444445</c:v>
                </c:pt>
                <c:pt idx="908">
                  <c:v>44767.333333333336</c:v>
                </c:pt>
                <c:pt idx="909">
                  <c:v>44767.347222222219</c:v>
                </c:pt>
                <c:pt idx="910">
                  <c:v>44767.361111111109</c:v>
                </c:pt>
                <c:pt idx="911">
                  <c:v>44767.375</c:v>
                </c:pt>
                <c:pt idx="912">
                  <c:v>44767.388888888891</c:v>
                </c:pt>
                <c:pt idx="913">
                  <c:v>44767.402777777781</c:v>
                </c:pt>
                <c:pt idx="914">
                  <c:v>44767.416666666664</c:v>
                </c:pt>
                <c:pt idx="915">
                  <c:v>44767.430555555555</c:v>
                </c:pt>
                <c:pt idx="916">
                  <c:v>44767.444444444445</c:v>
                </c:pt>
                <c:pt idx="917">
                  <c:v>44767.458333333336</c:v>
                </c:pt>
                <c:pt idx="918">
                  <c:v>44767.472222222219</c:v>
                </c:pt>
                <c:pt idx="919">
                  <c:v>44767.486111111109</c:v>
                </c:pt>
                <c:pt idx="920">
                  <c:v>44767.5</c:v>
                </c:pt>
                <c:pt idx="921">
                  <c:v>44767.513888888891</c:v>
                </c:pt>
                <c:pt idx="922">
                  <c:v>44767.527777777781</c:v>
                </c:pt>
                <c:pt idx="923">
                  <c:v>44767.541666666664</c:v>
                </c:pt>
                <c:pt idx="924">
                  <c:v>44767.555555555555</c:v>
                </c:pt>
                <c:pt idx="925">
                  <c:v>44767.569444444445</c:v>
                </c:pt>
                <c:pt idx="926">
                  <c:v>44767.583333333336</c:v>
                </c:pt>
                <c:pt idx="927">
                  <c:v>44767.597222222219</c:v>
                </c:pt>
                <c:pt idx="928">
                  <c:v>44767.611111111109</c:v>
                </c:pt>
                <c:pt idx="929">
                  <c:v>44767.625</c:v>
                </c:pt>
                <c:pt idx="930">
                  <c:v>44767.638888888891</c:v>
                </c:pt>
                <c:pt idx="931">
                  <c:v>44767.652777777781</c:v>
                </c:pt>
                <c:pt idx="932">
                  <c:v>44767.666666666664</c:v>
                </c:pt>
                <c:pt idx="933">
                  <c:v>44767.680555555555</c:v>
                </c:pt>
                <c:pt idx="934">
                  <c:v>44767.694444444445</c:v>
                </c:pt>
                <c:pt idx="935">
                  <c:v>44767.708333333336</c:v>
                </c:pt>
                <c:pt idx="936">
                  <c:v>44767.722222222219</c:v>
                </c:pt>
                <c:pt idx="937">
                  <c:v>44767.736111111109</c:v>
                </c:pt>
                <c:pt idx="938">
                  <c:v>44767.75</c:v>
                </c:pt>
                <c:pt idx="939">
                  <c:v>44767.763888888891</c:v>
                </c:pt>
                <c:pt idx="940">
                  <c:v>44767.777777777781</c:v>
                </c:pt>
                <c:pt idx="941">
                  <c:v>44767.791666666664</c:v>
                </c:pt>
                <c:pt idx="942">
                  <c:v>44767.805555555555</c:v>
                </c:pt>
                <c:pt idx="943">
                  <c:v>44767.819444444445</c:v>
                </c:pt>
                <c:pt idx="944">
                  <c:v>44767.833333333336</c:v>
                </c:pt>
                <c:pt idx="945">
                  <c:v>44767.847222222219</c:v>
                </c:pt>
                <c:pt idx="946">
                  <c:v>44767.861111111109</c:v>
                </c:pt>
                <c:pt idx="947">
                  <c:v>44767.875</c:v>
                </c:pt>
                <c:pt idx="948">
                  <c:v>44767.888888888891</c:v>
                </c:pt>
                <c:pt idx="949">
                  <c:v>44767.902777777781</c:v>
                </c:pt>
                <c:pt idx="950">
                  <c:v>44767.916666666664</c:v>
                </c:pt>
                <c:pt idx="951">
                  <c:v>44767.930555555555</c:v>
                </c:pt>
                <c:pt idx="952">
                  <c:v>44767.944444444445</c:v>
                </c:pt>
                <c:pt idx="953">
                  <c:v>44767.958333333336</c:v>
                </c:pt>
                <c:pt idx="954">
                  <c:v>44767.972222222219</c:v>
                </c:pt>
                <c:pt idx="955">
                  <c:v>44767.986111111109</c:v>
                </c:pt>
                <c:pt idx="956">
                  <c:v>44768</c:v>
                </c:pt>
                <c:pt idx="957">
                  <c:v>44768.013888888891</c:v>
                </c:pt>
                <c:pt idx="958">
                  <c:v>44768.027777777781</c:v>
                </c:pt>
                <c:pt idx="959">
                  <c:v>44768.041666666664</c:v>
                </c:pt>
                <c:pt idx="960">
                  <c:v>44768.055555555555</c:v>
                </c:pt>
                <c:pt idx="961">
                  <c:v>44768.069444444445</c:v>
                </c:pt>
                <c:pt idx="962">
                  <c:v>44768.083333333336</c:v>
                </c:pt>
                <c:pt idx="963">
                  <c:v>44768.097222222219</c:v>
                </c:pt>
                <c:pt idx="964">
                  <c:v>44768.111111111109</c:v>
                </c:pt>
                <c:pt idx="965">
                  <c:v>44768.125</c:v>
                </c:pt>
                <c:pt idx="966">
                  <c:v>44768.138888888891</c:v>
                </c:pt>
                <c:pt idx="967">
                  <c:v>44768.152777777781</c:v>
                </c:pt>
                <c:pt idx="968">
                  <c:v>44768.166666666664</c:v>
                </c:pt>
                <c:pt idx="969">
                  <c:v>44768.180555555555</c:v>
                </c:pt>
                <c:pt idx="970">
                  <c:v>44768.194444444445</c:v>
                </c:pt>
                <c:pt idx="971">
                  <c:v>44768.208333333336</c:v>
                </c:pt>
                <c:pt idx="972">
                  <c:v>44768.222222222219</c:v>
                </c:pt>
                <c:pt idx="973">
                  <c:v>44768.236111111109</c:v>
                </c:pt>
                <c:pt idx="974">
                  <c:v>44768.25</c:v>
                </c:pt>
                <c:pt idx="975">
                  <c:v>44768.263888888891</c:v>
                </c:pt>
                <c:pt idx="976">
                  <c:v>44768.277777777781</c:v>
                </c:pt>
                <c:pt idx="977">
                  <c:v>44768.291666666664</c:v>
                </c:pt>
                <c:pt idx="978">
                  <c:v>44768.305555555555</c:v>
                </c:pt>
                <c:pt idx="979">
                  <c:v>44768.319444444445</c:v>
                </c:pt>
                <c:pt idx="980">
                  <c:v>44768.333333333336</c:v>
                </c:pt>
                <c:pt idx="981">
                  <c:v>44768.347222222219</c:v>
                </c:pt>
                <c:pt idx="982">
                  <c:v>44768.361111111109</c:v>
                </c:pt>
                <c:pt idx="983">
                  <c:v>44768.375</c:v>
                </c:pt>
                <c:pt idx="984">
                  <c:v>44768.388888888891</c:v>
                </c:pt>
                <c:pt idx="985">
                  <c:v>44768.402777777781</c:v>
                </c:pt>
                <c:pt idx="986">
                  <c:v>44768.416666666664</c:v>
                </c:pt>
                <c:pt idx="987">
                  <c:v>44768.430555555555</c:v>
                </c:pt>
                <c:pt idx="988">
                  <c:v>44768.444444444445</c:v>
                </c:pt>
                <c:pt idx="989">
                  <c:v>44768.458333333336</c:v>
                </c:pt>
                <c:pt idx="990">
                  <c:v>44768.472222222219</c:v>
                </c:pt>
                <c:pt idx="991">
                  <c:v>44768.486111111109</c:v>
                </c:pt>
                <c:pt idx="992">
                  <c:v>44768.5</c:v>
                </c:pt>
                <c:pt idx="993">
                  <c:v>44768.513888888891</c:v>
                </c:pt>
                <c:pt idx="994">
                  <c:v>44768.527777777781</c:v>
                </c:pt>
                <c:pt idx="995">
                  <c:v>44768.541666666664</c:v>
                </c:pt>
                <c:pt idx="996">
                  <c:v>44768.555555555555</c:v>
                </c:pt>
                <c:pt idx="997">
                  <c:v>44768.569444444445</c:v>
                </c:pt>
                <c:pt idx="998">
                  <c:v>44768.583333333336</c:v>
                </c:pt>
                <c:pt idx="999">
                  <c:v>44768.597222222219</c:v>
                </c:pt>
                <c:pt idx="1000">
                  <c:v>44768.611111111109</c:v>
                </c:pt>
                <c:pt idx="1001">
                  <c:v>44768.625</c:v>
                </c:pt>
                <c:pt idx="1002">
                  <c:v>44768.638888888891</c:v>
                </c:pt>
                <c:pt idx="1003">
                  <c:v>44768.652777777781</c:v>
                </c:pt>
                <c:pt idx="1004">
                  <c:v>44768.666666666664</c:v>
                </c:pt>
                <c:pt idx="1005">
                  <c:v>44768.680555555555</c:v>
                </c:pt>
                <c:pt idx="1006">
                  <c:v>44768.694444444445</c:v>
                </c:pt>
                <c:pt idx="1007">
                  <c:v>44768.708333333336</c:v>
                </c:pt>
                <c:pt idx="1008">
                  <c:v>44768.722222222219</c:v>
                </c:pt>
                <c:pt idx="1009">
                  <c:v>44768.736111111109</c:v>
                </c:pt>
                <c:pt idx="1010">
                  <c:v>44768.75</c:v>
                </c:pt>
                <c:pt idx="1011">
                  <c:v>44768.763888888891</c:v>
                </c:pt>
                <c:pt idx="1012">
                  <c:v>44768.777777777781</c:v>
                </c:pt>
                <c:pt idx="1013">
                  <c:v>44768.791666666664</c:v>
                </c:pt>
                <c:pt idx="1014">
                  <c:v>44768.805555555555</c:v>
                </c:pt>
                <c:pt idx="1015">
                  <c:v>44768.819444444445</c:v>
                </c:pt>
                <c:pt idx="1016">
                  <c:v>44768.833333333336</c:v>
                </c:pt>
                <c:pt idx="1017">
                  <c:v>44768.847222222219</c:v>
                </c:pt>
                <c:pt idx="1018">
                  <c:v>44768.861111111109</c:v>
                </c:pt>
                <c:pt idx="1019">
                  <c:v>44768.875</c:v>
                </c:pt>
                <c:pt idx="1020">
                  <c:v>44768.888888888891</c:v>
                </c:pt>
                <c:pt idx="1021">
                  <c:v>44768.902777777781</c:v>
                </c:pt>
                <c:pt idx="1022">
                  <c:v>44768.916666666664</c:v>
                </c:pt>
                <c:pt idx="1023">
                  <c:v>44768.930555555555</c:v>
                </c:pt>
                <c:pt idx="1024">
                  <c:v>44768.944444444445</c:v>
                </c:pt>
                <c:pt idx="1025">
                  <c:v>44768.958333333336</c:v>
                </c:pt>
                <c:pt idx="1026">
                  <c:v>44768.972222222219</c:v>
                </c:pt>
                <c:pt idx="1027">
                  <c:v>44768.986111111109</c:v>
                </c:pt>
                <c:pt idx="1028">
                  <c:v>44769</c:v>
                </c:pt>
                <c:pt idx="1029">
                  <c:v>44769.013888888891</c:v>
                </c:pt>
                <c:pt idx="1030">
                  <c:v>44769.027777777781</c:v>
                </c:pt>
                <c:pt idx="1031">
                  <c:v>44769.041666666664</c:v>
                </c:pt>
                <c:pt idx="1032">
                  <c:v>44769.055555555555</c:v>
                </c:pt>
                <c:pt idx="1033">
                  <c:v>44769.069444444445</c:v>
                </c:pt>
                <c:pt idx="1034">
                  <c:v>44769.083333333336</c:v>
                </c:pt>
                <c:pt idx="1035">
                  <c:v>44769.097222222219</c:v>
                </c:pt>
                <c:pt idx="1036">
                  <c:v>44769.111111111109</c:v>
                </c:pt>
                <c:pt idx="1037">
                  <c:v>44769.125</c:v>
                </c:pt>
                <c:pt idx="1038">
                  <c:v>44769.138888888891</c:v>
                </c:pt>
                <c:pt idx="1039">
                  <c:v>44769.152777777781</c:v>
                </c:pt>
                <c:pt idx="1040">
                  <c:v>44769.166666666664</c:v>
                </c:pt>
                <c:pt idx="1041">
                  <c:v>44769.180555555555</c:v>
                </c:pt>
                <c:pt idx="1042">
                  <c:v>44769.194444444445</c:v>
                </c:pt>
                <c:pt idx="1043">
                  <c:v>44769.208333333336</c:v>
                </c:pt>
                <c:pt idx="1044">
                  <c:v>44769.222222222219</c:v>
                </c:pt>
                <c:pt idx="1045">
                  <c:v>44769.236111111109</c:v>
                </c:pt>
                <c:pt idx="1046">
                  <c:v>44769.25</c:v>
                </c:pt>
                <c:pt idx="1047">
                  <c:v>44769.263888888891</c:v>
                </c:pt>
                <c:pt idx="1048">
                  <c:v>44769.277777777781</c:v>
                </c:pt>
                <c:pt idx="1049">
                  <c:v>44769.291666666664</c:v>
                </c:pt>
                <c:pt idx="1050">
                  <c:v>44769.305555555555</c:v>
                </c:pt>
                <c:pt idx="1051">
                  <c:v>44769.319444444445</c:v>
                </c:pt>
                <c:pt idx="1052">
                  <c:v>44769.333333333336</c:v>
                </c:pt>
                <c:pt idx="1053">
                  <c:v>44769.347222222219</c:v>
                </c:pt>
                <c:pt idx="1054">
                  <c:v>44769.361111111109</c:v>
                </c:pt>
                <c:pt idx="1055">
                  <c:v>44769.375</c:v>
                </c:pt>
                <c:pt idx="1056">
                  <c:v>44769.388888888891</c:v>
                </c:pt>
                <c:pt idx="1057">
                  <c:v>44769.402777777781</c:v>
                </c:pt>
                <c:pt idx="1058">
                  <c:v>44769.416666666664</c:v>
                </c:pt>
                <c:pt idx="1059">
                  <c:v>44769.430555555555</c:v>
                </c:pt>
                <c:pt idx="1060">
                  <c:v>44769.444444444445</c:v>
                </c:pt>
                <c:pt idx="1061">
                  <c:v>44769.458333333336</c:v>
                </c:pt>
                <c:pt idx="1062">
                  <c:v>44769.472222222219</c:v>
                </c:pt>
                <c:pt idx="1063">
                  <c:v>44769.486111111109</c:v>
                </c:pt>
                <c:pt idx="1064">
                  <c:v>44769.5</c:v>
                </c:pt>
                <c:pt idx="1065">
                  <c:v>44769.513888888891</c:v>
                </c:pt>
                <c:pt idx="1066">
                  <c:v>44769.527777777781</c:v>
                </c:pt>
                <c:pt idx="1067">
                  <c:v>44769.541666666664</c:v>
                </c:pt>
                <c:pt idx="1068">
                  <c:v>44769.555555555555</c:v>
                </c:pt>
                <c:pt idx="1069">
                  <c:v>44769.569444444445</c:v>
                </c:pt>
                <c:pt idx="1070">
                  <c:v>44769.583333333336</c:v>
                </c:pt>
                <c:pt idx="1071">
                  <c:v>44769.597222222219</c:v>
                </c:pt>
                <c:pt idx="1072">
                  <c:v>44769.611111111109</c:v>
                </c:pt>
                <c:pt idx="1073">
                  <c:v>44769.625</c:v>
                </c:pt>
                <c:pt idx="1074">
                  <c:v>44769.638888888891</c:v>
                </c:pt>
                <c:pt idx="1075">
                  <c:v>44769.652777777781</c:v>
                </c:pt>
                <c:pt idx="1076">
                  <c:v>44769.666666666664</c:v>
                </c:pt>
                <c:pt idx="1077">
                  <c:v>44769.680555555555</c:v>
                </c:pt>
                <c:pt idx="1078">
                  <c:v>44769.694444444445</c:v>
                </c:pt>
                <c:pt idx="1079">
                  <c:v>44769.708333333336</c:v>
                </c:pt>
                <c:pt idx="1080">
                  <c:v>44769.722222222219</c:v>
                </c:pt>
                <c:pt idx="1081">
                  <c:v>44769.736111111109</c:v>
                </c:pt>
                <c:pt idx="1082">
                  <c:v>44769.75</c:v>
                </c:pt>
                <c:pt idx="1083">
                  <c:v>44769.763888888891</c:v>
                </c:pt>
                <c:pt idx="1084">
                  <c:v>44769.777777777781</c:v>
                </c:pt>
                <c:pt idx="1085">
                  <c:v>44769.791666666664</c:v>
                </c:pt>
                <c:pt idx="1086">
                  <c:v>44769.805555555555</c:v>
                </c:pt>
                <c:pt idx="1087">
                  <c:v>44769.819444444445</c:v>
                </c:pt>
                <c:pt idx="1088">
                  <c:v>44769.833333333336</c:v>
                </c:pt>
                <c:pt idx="1089">
                  <c:v>44769.847222222219</c:v>
                </c:pt>
                <c:pt idx="1090">
                  <c:v>44769.861111111109</c:v>
                </c:pt>
                <c:pt idx="1091">
                  <c:v>44769.875</c:v>
                </c:pt>
                <c:pt idx="1092">
                  <c:v>44769.888888888891</c:v>
                </c:pt>
                <c:pt idx="1093">
                  <c:v>44769.902777777781</c:v>
                </c:pt>
                <c:pt idx="1094">
                  <c:v>44769.916666666664</c:v>
                </c:pt>
                <c:pt idx="1095">
                  <c:v>44769.930555555555</c:v>
                </c:pt>
                <c:pt idx="1096">
                  <c:v>44769.944444444445</c:v>
                </c:pt>
                <c:pt idx="1097">
                  <c:v>44769.958333333336</c:v>
                </c:pt>
                <c:pt idx="1098">
                  <c:v>44769.972222222219</c:v>
                </c:pt>
                <c:pt idx="1099">
                  <c:v>44769.986111111109</c:v>
                </c:pt>
                <c:pt idx="1100">
                  <c:v>44770</c:v>
                </c:pt>
                <c:pt idx="1101">
                  <c:v>44770.013888888891</c:v>
                </c:pt>
                <c:pt idx="1102">
                  <c:v>44770.027777777781</c:v>
                </c:pt>
                <c:pt idx="1103">
                  <c:v>44770.041666666664</c:v>
                </c:pt>
                <c:pt idx="1104">
                  <c:v>44770.055555555555</c:v>
                </c:pt>
                <c:pt idx="1105">
                  <c:v>44770.069444444445</c:v>
                </c:pt>
                <c:pt idx="1106">
                  <c:v>44770.083333333336</c:v>
                </c:pt>
                <c:pt idx="1107">
                  <c:v>44770.097222222219</c:v>
                </c:pt>
                <c:pt idx="1108">
                  <c:v>44770.111111111109</c:v>
                </c:pt>
                <c:pt idx="1109">
                  <c:v>44770.125</c:v>
                </c:pt>
                <c:pt idx="1110">
                  <c:v>44770.138888888891</c:v>
                </c:pt>
                <c:pt idx="1111">
                  <c:v>44770.152777777781</c:v>
                </c:pt>
                <c:pt idx="1112">
                  <c:v>44770.166666666664</c:v>
                </c:pt>
                <c:pt idx="1113">
                  <c:v>44770.180555555555</c:v>
                </c:pt>
                <c:pt idx="1114">
                  <c:v>44770.194444444445</c:v>
                </c:pt>
                <c:pt idx="1115">
                  <c:v>44770.208333333336</c:v>
                </c:pt>
                <c:pt idx="1116">
                  <c:v>44770.222222222219</c:v>
                </c:pt>
                <c:pt idx="1117">
                  <c:v>44770.236111111109</c:v>
                </c:pt>
                <c:pt idx="1118">
                  <c:v>44770.25</c:v>
                </c:pt>
                <c:pt idx="1119">
                  <c:v>44770.263888888891</c:v>
                </c:pt>
                <c:pt idx="1120">
                  <c:v>44770.277777777781</c:v>
                </c:pt>
                <c:pt idx="1121">
                  <c:v>44770.291666666664</c:v>
                </c:pt>
                <c:pt idx="1122">
                  <c:v>44770.305555555555</c:v>
                </c:pt>
                <c:pt idx="1123">
                  <c:v>44770.319444444445</c:v>
                </c:pt>
                <c:pt idx="1124">
                  <c:v>44770.333333333336</c:v>
                </c:pt>
                <c:pt idx="1125">
                  <c:v>44770.347222222219</c:v>
                </c:pt>
                <c:pt idx="1126">
                  <c:v>44770.361111111109</c:v>
                </c:pt>
                <c:pt idx="1127">
                  <c:v>44770.375</c:v>
                </c:pt>
                <c:pt idx="1128">
                  <c:v>44770.388888888891</c:v>
                </c:pt>
                <c:pt idx="1129">
                  <c:v>44770.402777777781</c:v>
                </c:pt>
                <c:pt idx="1130">
                  <c:v>44770.416666666664</c:v>
                </c:pt>
                <c:pt idx="1131">
                  <c:v>44770.430555555555</c:v>
                </c:pt>
                <c:pt idx="1132">
                  <c:v>44770.444444444445</c:v>
                </c:pt>
                <c:pt idx="1133">
                  <c:v>44770.458333333336</c:v>
                </c:pt>
                <c:pt idx="1134">
                  <c:v>44770.472222222219</c:v>
                </c:pt>
                <c:pt idx="1135">
                  <c:v>44770.486111111109</c:v>
                </c:pt>
                <c:pt idx="1136">
                  <c:v>44770.5</c:v>
                </c:pt>
                <c:pt idx="1137">
                  <c:v>44770.513888888891</c:v>
                </c:pt>
                <c:pt idx="1138">
                  <c:v>44770.527777777781</c:v>
                </c:pt>
                <c:pt idx="1139">
                  <c:v>44770.541666666664</c:v>
                </c:pt>
                <c:pt idx="1140">
                  <c:v>44770.555555555555</c:v>
                </c:pt>
                <c:pt idx="1141">
                  <c:v>44770.569444444445</c:v>
                </c:pt>
                <c:pt idx="1142">
                  <c:v>44770.583333333336</c:v>
                </c:pt>
                <c:pt idx="1143">
                  <c:v>44770.597222222219</c:v>
                </c:pt>
                <c:pt idx="1144">
                  <c:v>44770.611111111109</c:v>
                </c:pt>
                <c:pt idx="1145">
                  <c:v>44770.625</c:v>
                </c:pt>
                <c:pt idx="1146">
                  <c:v>44770.638888888891</c:v>
                </c:pt>
                <c:pt idx="1147">
                  <c:v>44770.652777777781</c:v>
                </c:pt>
                <c:pt idx="1148">
                  <c:v>44770.666666666664</c:v>
                </c:pt>
                <c:pt idx="1149">
                  <c:v>44770.680555555555</c:v>
                </c:pt>
                <c:pt idx="1150">
                  <c:v>44770.694444444445</c:v>
                </c:pt>
                <c:pt idx="1151">
                  <c:v>44770.708333333336</c:v>
                </c:pt>
                <c:pt idx="1152">
                  <c:v>44770.722222222219</c:v>
                </c:pt>
                <c:pt idx="1153">
                  <c:v>44770.736111111109</c:v>
                </c:pt>
                <c:pt idx="1154">
                  <c:v>44770.75</c:v>
                </c:pt>
                <c:pt idx="1155">
                  <c:v>44770.763888888891</c:v>
                </c:pt>
                <c:pt idx="1156">
                  <c:v>44770.777777777781</c:v>
                </c:pt>
                <c:pt idx="1157">
                  <c:v>44770.791666666664</c:v>
                </c:pt>
                <c:pt idx="1158">
                  <c:v>44770.805555555555</c:v>
                </c:pt>
                <c:pt idx="1159">
                  <c:v>44770.819444444445</c:v>
                </c:pt>
                <c:pt idx="1160">
                  <c:v>44770.833333333336</c:v>
                </c:pt>
                <c:pt idx="1161">
                  <c:v>44770.847222222219</c:v>
                </c:pt>
                <c:pt idx="1162">
                  <c:v>44770.861111111109</c:v>
                </c:pt>
                <c:pt idx="1163">
                  <c:v>44770.875</c:v>
                </c:pt>
                <c:pt idx="1164">
                  <c:v>44770.888888888891</c:v>
                </c:pt>
                <c:pt idx="1165">
                  <c:v>44770.902777777781</c:v>
                </c:pt>
                <c:pt idx="1166">
                  <c:v>44770.916666666664</c:v>
                </c:pt>
                <c:pt idx="1167">
                  <c:v>44770.930555555555</c:v>
                </c:pt>
                <c:pt idx="1168">
                  <c:v>44770.944444444445</c:v>
                </c:pt>
                <c:pt idx="1169">
                  <c:v>44770.958333333336</c:v>
                </c:pt>
                <c:pt idx="1170">
                  <c:v>44770.972222222219</c:v>
                </c:pt>
                <c:pt idx="1171">
                  <c:v>44770.986111111109</c:v>
                </c:pt>
                <c:pt idx="1172">
                  <c:v>44771</c:v>
                </c:pt>
                <c:pt idx="1173">
                  <c:v>44771.013888888891</c:v>
                </c:pt>
                <c:pt idx="1174">
                  <c:v>44771.027777777781</c:v>
                </c:pt>
                <c:pt idx="1175">
                  <c:v>44771.041666666664</c:v>
                </c:pt>
                <c:pt idx="1176">
                  <c:v>44771.055555555555</c:v>
                </c:pt>
                <c:pt idx="1177">
                  <c:v>44771.069444444445</c:v>
                </c:pt>
                <c:pt idx="1178">
                  <c:v>44771.083333333336</c:v>
                </c:pt>
                <c:pt idx="1179">
                  <c:v>44771.097222222219</c:v>
                </c:pt>
                <c:pt idx="1180">
                  <c:v>44771.111111111109</c:v>
                </c:pt>
                <c:pt idx="1181">
                  <c:v>44771.125</c:v>
                </c:pt>
                <c:pt idx="1182">
                  <c:v>44771.138888888891</c:v>
                </c:pt>
                <c:pt idx="1183">
                  <c:v>44771.152777777781</c:v>
                </c:pt>
                <c:pt idx="1184">
                  <c:v>44771.166666666664</c:v>
                </c:pt>
                <c:pt idx="1185">
                  <c:v>44771.180555555555</c:v>
                </c:pt>
                <c:pt idx="1186">
                  <c:v>44771.194444444445</c:v>
                </c:pt>
                <c:pt idx="1187">
                  <c:v>44771.208333333336</c:v>
                </c:pt>
                <c:pt idx="1188">
                  <c:v>44771.222222222219</c:v>
                </c:pt>
                <c:pt idx="1189">
                  <c:v>44771.236111111109</c:v>
                </c:pt>
                <c:pt idx="1190">
                  <c:v>44771.25</c:v>
                </c:pt>
                <c:pt idx="1191">
                  <c:v>44771.263888888891</c:v>
                </c:pt>
                <c:pt idx="1192">
                  <c:v>44771.277777777781</c:v>
                </c:pt>
                <c:pt idx="1193">
                  <c:v>44771.291666666664</c:v>
                </c:pt>
                <c:pt idx="1194">
                  <c:v>44771.305555555555</c:v>
                </c:pt>
                <c:pt idx="1195">
                  <c:v>44771.319444444445</c:v>
                </c:pt>
                <c:pt idx="1196">
                  <c:v>44771.333333333336</c:v>
                </c:pt>
                <c:pt idx="1197">
                  <c:v>44771.347222222219</c:v>
                </c:pt>
                <c:pt idx="1198">
                  <c:v>44771.361111111109</c:v>
                </c:pt>
                <c:pt idx="1199">
                  <c:v>44771.375</c:v>
                </c:pt>
                <c:pt idx="1200">
                  <c:v>44771.388888888891</c:v>
                </c:pt>
                <c:pt idx="1201">
                  <c:v>44771.402777777781</c:v>
                </c:pt>
                <c:pt idx="1202">
                  <c:v>44771.416666666664</c:v>
                </c:pt>
                <c:pt idx="1203">
                  <c:v>44771.430555555555</c:v>
                </c:pt>
                <c:pt idx="1204">
                  <c:v>44771.444444444445</c:v>
                </c:pt>
                <c:pt idx="1205">
                  <c:v>44771.458333333336</c:v>
                </c:pt>
                <c:pt idx="1206">
                  <c:v>44771.472222222219</c:v>
                </c:pt>
                <c:pt idx="1207">
                  <c:v>44771.486111111109</c:v>
                </c:pt>
                <c:pt idx="1208">
                  <c:v>44771.5</c:v>
                </c:pt>
                <c:pt idx="1209">
                  <c:v>44771.513888888891</c:v>
                </c:pt>
                <c:pt idx="1210">
                  <c:v>44771.527777777781</c:v>
                </c:pt>
                <c:pt idx="1211">
                  <c:v>44771.541666666664</c:v>
                </c:pt>
                <c:pt idx="1212">
                  <c:v>44771.555555555555</c:v>
                </c:pt>
                <c:pt idx="1213">
                  <c:v>44771.569444444445</c:v>
                </c:pt>
                <c:pt idx="1214">
                  <c:v>44771.583333333336</c:v>
                </c:pt>
                <c:pt idx="1215">
                  <c:v>44771.597222222219</c:v>
                </c:pt>
                <c:pt idx="1216">
                  <c:v>44771.611111111109</c:v>
                </c:pt>
              </c:numCache>
            </c:numRef>
          </c:xVal>
          <c:yVal>
            <c:numRef>
              <c:f>'Reactor Data'!$BD$2:$BD$1725</c:f>
              <c:numCache>
                <c:formatCode>General</c:formatCode>
                <c:ptCount val="1724"/>
                <c:pt idx="0">
                  <c:v>-9.6530646630736197</c:v>
                </c:pt>
                <c:pt idx="1">
                  <c:v>-1.32228788480376</c:v>
                </c:pt>
                <c:pt idx="2">
                  <c:v>9.3958052103003398E-2</c:v>
                </c:pt>
                <c:pt idx="3">
                  <c:v>0</c:v>
                </c:pt>
                <c:pt idx="4">
                  <c:v>-0.110671054990681</c:v>
                </c:pt>
                <c:pt idx="5">
                  <c:v>-5.0034097790475802E-2</c:v>
                </c:pt>
                <c:pt idx="6">
                  <c:v>-6.4659007906850896E-3</c:v>
                </c:pt>
                <c:pt idx="7">
                  <c:v>-4.0901037451056999E-2</c:v>
                </c:pt>
                <c:pt idx="8">
                  <c:v>4.7196001688398298E-2</c:v>
                </c:pt>
                <c:pt idx="9">
                  <c:v>-7.6274885224654407E-2</c:v>
                </c:pt>
                <c:pt idx="10">
                  <c:v>-7.6479078753252702E-2</c:v>
                </c:pt>
                <c:pt idx="11">
                  <c:v>-0.145510088747453</c:v>
                </c:pt>
                <c:pt idx="12">
                  <c:v>-0.19980904951859599</c:v>
                </c:pt>
                <c:pt idx="13">
                  <c:v>-0.18496954194722701</c:v>
                </c:pt>
                <c:pt idx="14">
                  <c:v>-0.16525873399964899</c:v>
                </c:pt>
                <c:pt idx="15">
                  <c:v>-0.147008397798783</c:v>
                </c:pt>
                <c:pt idx="16">
                  <c:v>-0.106229483422773</c:v>
                </c:pt>
                <c:pt idx="17">
                  <c:v>-0.21226247536453899</c:v>
                </c:pt>
                <c:pt idx="18">
                  <c:v>-0.236244028310239</c:v>
                </c:pt>
                <c:pt idx="19">
                  <c:v>-0.20647045852168699</c:v>
                </c:pt>
                <c:pt idx="20">
                  <c:v>-0.24830585157961901</c:v>
                </c:pt>
                <c:pt idx="21">
                  <c:v>-0.14137891532393199</c:v>
                </c:pt>
                <c:pt idx="22">
                  <c:v>-0.20131765580262101</c:v>
                </c:pt>
                <c:pt idx="23">
                  <c:v>-0.26045121498055002</c:v>
                </c:pt>
                <c:pt idx="24">
                  <c:v>-0.26591570309856299</c:v>
                </c:pt>
                <c:pt idx="25">
                  <c:v>-0.19086553658067401</c:v>
                </c:pt>
                <c:pt idx="26">
                  <c:v>-0.13178825202271399</c:v>
                </c:pt>
                <c:pt idx="27">
                  <c:v>-0.13627145560373799</c:v>
                </c:pt>
                <c:pt idx="28">
                  <c:v>-0.219652695244938</c:v>
                </c:pt>
                <c:pt idx="29">
                  <c:v>-0.25317293480502001</c:v>
                </c:pt>
                <c:pt idx="30">
                  <c:v>-0.20501590111312301</c:v>
                </c:pt>
                <c:pt idx="31">
                  <c:v>-0.18500933892530599</c:v>
                </c:pt>
                <c:pt idx="32">
                  <c:v>-0.25569582897132398</c:v>
                </c:pt>
                <c:pt idx="33">
                  <c:v>-0.246938523230044</c:v>
                </c:pt>
                <c:pt idx="34">
                  <c:v>-0.221494857480319</c:v>
                </c:pt>
                <c:pt idx="35">
                  <c:v>-0.17262791697782201</c:v>
                </c:pt>
                <c:pt idx="36">
                  <c:v>-0.21300312469207999</c:v>
                </c:pt>
                <c:pt idx="37">
                  <c:v>-0.18819768043364399</c:v>
                </c:pt>
                <c:pt idx="38">
                  <c:v>-0.167494846262849</c:v>
                </c:pt>
                <c:pt idx="39">
                  <c:v>-0.18542168308391899</c:v>
                </c:pt>
                <c:pt idx="40">
                  <c:v>-0.15236369610563699</c:v>
                </c:pt>
                <c:pt idx="41">
                  <c:v>-0.19380323562950699</c:v>
                </c:pt>
                <c:pt idx="42">
                  <c:v>-0.19029598251903301</c:v>
                </c:pt>
                <c:pt idx="43">
                  <c:v>-0.117129992972826</c:v>
                </c:pt>
                <c:pt idx="44">
                  <c:v>-0.21315417937130099</c:v>
                </c:pt>
                <c:pt idx="45">
                  <c:v>-0.222077356240447</c:v>
                </c:pt>
                <c:pt idx="46">
                  <c:v>-0.25524192058487599</c:v>
                </c:pt>
                <c:pt idx="47">
                  <c:v>-0.16722727502116999</c:v>
                </c:pt>
                <c:pt idx="48">
                  <c:v>-0.16929083955743099</c:v>
                </c:pt>
                <c:pt idx="49">
                  <c:v>-0.18360470247923699</c:v>
                </c:pt>
                <c:pt idx="50">
                  <c:v>-0.14338631041607</c:v>
                </c:pt>
                <c:pt idx="51">
                  <c:v>-0.17919821979228101</c:v>
                </c:pt>
                <c:pt idx="52">
                  <c:v>-0.11758843865261701</c:v>
                </c:pt>
                <c:pt idx="53">
                  <c:v>-0.16715240789150801</c:v>
                </c:pt>
                <c:pt idx="54">
                  <c:v>-0.17402237128704401</c:v>
                </c:pt>
                <c:pt idx="55">
                  <c:v>-0.19853475225176401</c:v>
                </c:pt>
                <c:pt idx="56">
                  <c:v>-0.239150431156025</c:v>
                </c:pt>
                <c:pt idx="57">
                  <c:v>-0.183966552742756</c:v>
                </c:pt>
                <c:pt idx="58">
                  <c:v>-0.20678395564816901</c:v>
                </c:pt>
                <c:pt idx="59">
                  <c:v>-0.216032421624899</c:v>
                </c:pt>
                <c:pt idx="60">
                  <c:v>-0.20647902212587901</c:v>
                </c:pt>
                <c:pt idx="61">
                  <c:v>-0.11265198421816</c:v>
                </c:pt>
                <c:pt idx="62">
                  <c:v>-0.168674188261004</c:v>
                </c:pt>
                <c:pt idx="63">
                  <c:v>-7.5429236274517197E-2</c:v>
                </c:pt>
                <c:pt idx="64">
                  <c:v>-0.19525244234311501</c:v>
                </c:pt>
                <c:pt idx="65">
                  <c:v>-0.27055649166620999</c:v>
                </c:pt>
                <c:pt idx="66">
                  <c:v>-0.168894390197043</c:v>
                </c:pt>
                <c:pt idx="67">
                  <c:v>-0.234854996403391</c:v>
                </c:pt>
                <c:pt idx="68">
                  <c:v>-0.17310604309289501</c:v>
                </c:pt>
                <c:pt idx="69">
                  <c:v>-9.8934618879665495E-2</c:v>
                </c:pt>
                <c:pt idx="70">
                  <c:v>-0.19070776436219</c:v>
                </c:pt>
                <c:pt idx="71">
                  <c:v>-0.22867593901602401</c:v>
                </c:pt>
                <c:pt idx="72">
                  <c:v>-0.234155636456886</c:v>
                </c:pt>
                <c:pt idx="73">
                  <c:v>-0.18521853511609501</c:v>
                </c:pt>
                <c:pt idx="74">
                  <c:v>-0.23573334465225601</c:v>
                </c:pt>
                <c:pt idx="75">
                  <c:v>-0.18496294377042699</c:v>
                </c:pt>
                <c:pt idx="76">
                  <c:v>-0.242972156842824</c:v>
                </c:pt>
                <c:pt idx="77">
                  <c:v>-0.22803792720810501</c:v>
                </c:pt>
                <c:pt idx="78">
                  <c:v>-0.201595482025826</c:v>
                </c:pt>
                <c:pt idx="79">
                  <c:v>-0.168505939803063</c:v>
                </c:pt>
                <c:pt idx="80">
                  <c:v>-0.15888649211407199</c:v>
                </c:pt>
                <c:pt idx="81">
                  <c:v>-0.201279130587701</c:v>
                </c:pt>
                <c:pt idx="82">
                  <c:v>-0.21438140502033301</c:v>
                </c:pt>
                <c:pt idx="83">
                  <c:v>-0.256002255626254</c:v>
                </c:pt>
                <c:pt idx="84">
                  <c:v>-0.24366649596534601</c:v>
                </c:pt>
                <c:pt idx="85">
                  <c:v>-0.26643072185557598</c:v>
                </c:pt>
                <c:pt idx="86">
                  <c:v>-0.27782320077360301</c:v>
                </c:pt>
                <c:pt idx="87">
                  <c:v>-0.29770829975113999</c:v>
                </c:pt>
                <c:pt idx="88">
                  <c:v>-0.31445625463208998</c:v>
                </c:pt>
                <c:pt idx="89">
                  <c:v>-0.30506089175068102</c:v>
                </c:pt>
                <c:pt idx="90">
                  <c:v>-0.31614642456781999</c:v>
                </c:pt>
                <c:pt idx="91">
                  <c:v>-0.29855805506086502</c:v>
                </c:pt>
                <c:pt idx="92">
                  <c:v>-0.30658820946945697</c:v>
                </c:pt>
                <c:pt idx="93">
                  <c:v>-0.26700600391808399</c:v>
                </c:pt>
                <c:pt idx="94">
                  <c:v>-0.314872655958428</c:v>
                </c:pt>
                <c:pt idx="95">
                  <c:v>-0.306473629246724</c:v>
                </c:pt>
                <c:pt idx="96">
                  <c:v>-0.16372399383401801</c:v>
                </c:pt>
                <c:pt idx="97">
                  <c:v>-0.19827555580651099</c:v>
                </c:pt>
                <c:pt idx="98">
                  <c:v>-0.22310103049029401</c:v>
                </c:pt>
                <c:pt idx="99">
                  <c:v>-0.20111234925941701</c:v>
                </c:pt>
                <c:pt idx="100">
                  <c:v>-0.25463322609945899</c:v>
                </c:pt>
                <c:pt idx="101">
                  <c:v>-0.31513170652740902</c:v>
                </c:pt>
                <c:pt idx="102">
                  <c:v>-0.243250684434904</c:v>
                </c:pt>
                <c:pt idx="103">
                  <c:v>-0.24360834981582899</c:v>
                </c:pt>
                <c:pt idx="104">
                  <c:v>-0.209642912390161</c:v>
                </c:pt>
                <c:pt idx="105">
                  <c:v>-0.279510986001129</c:v>
                </c:pt>
                <c:pt idx="106">
                  <c:v>-0.21297447594132299</c:v>
                </c:pt>
                <c:pt idx="107">
                  <c:v>-0.25733692604199998</c:v>
                </c:pt>
                <c:pt idx="108">
                  <c:v>-0.26203275395321801</c:v>
                </c:pt>
                <c:pt idx="109">
                  <c:v>-0.28071936725722102</c:v>
                </c:pt>
                <c:pt idx="110">
                  <c:v>-0.28188828307779801</c:v>
                </c:pt>
                <c:pt idx="111">
                  <c:v>-0.31109821454418901</c:v>
                </c:pt>
                <c:pt idx="112">
                  <c:v>-0.269438983165327</c:v>
                </c:pt>
                <c:pt idx="113">
                  <c:v>-0.32884844479495501</c:v>
                </c:pt>
                <c:pt idx="114">
                  <c:v>-0.314054019516737</c:v>
                </c:pt>
                <c:pt idx="115">
                  <c:v>-0.24530140331206199</c:v>
                </c:pt>
                <c:pt idx="116">
                  <c:v>-0.24211212605874799</c:v>
                </c:pt>
                <c:pt idx="117">
                  <c:v>-0.26167165941916198</c:v>
                </c:pt>
                <c:pt idx="118">
                  <c:v>-0.21507766280545901</c:v>
                </c:pt>
                <c:pt idx="119">
                  <c:v>-0.28825149867203698</c:v>
                </c:pt>
                <c:pt idx="120">
                  <c:v>-0.21514267138250701</c:v>
                </c:pt>
                <c:pt idx="121">
                  <c:v>-0.32140611154478599</c:v>
                </c:pt>
                <c:pt idx="122">
                  <c:v>-0.40917646237842598</c:v>
                </c:pt>
                <c:pt idx="123">
                  <c:v>-0.27913072814762402</c:v>
                </c:pt>
                <c:pt idx="124">
                  <c:v>-0.27160508916258602</c:v>
                </c:pt>
                <c:pt idx="125">
                  <c:v>-0.28540097358309902</c:v>
                </c:pt>
                <c:pt idx="126">
                  <c:v>-0.227886324340424</c:v>
                </c:pt>
                <c:pt idx="127">
                  <c:v>-0.20850214455691701</c:v>
                </c:pt>
                <c:pt idx="128">
                  <c:v>-0.26252982666406499</c:v>
                </c:pt>
                <c:pt idx="129">
                  <c:v>-0.28924239419428799</c:v>
                </c:pt>
                <c:pt idx="130">
                  <c:v>-0.279854455356424</c:v>
                </c:pt>
                <c:pt idx="131">
                  <c:v>-0.224564146934321</c:v>
                </c:pt>
                <c:pt idx="132">
                  <c:v>-0.18670419456040499</c:v>
                </c:pt>
                <c:pt idx="133">
                  <c:v>-0.23373563051640001</c:v>
                </c:pt>
                <c:pt idx="134">
                  <c:v>-0.33915953865370002</c:v>
                </c:pt>
                <c:pt idx="135">
                  <c:v>-0.24788131429612001</c:v>
                </c:pt>
                <c:pt idx="136">
                  <c:v>-0.30399440123149402</c:v>
                </c:pt>
                <c:pt idx="137">
                  <c:v>-0.23979926947220501</c:v>
                </c:pt>
                <c:pt idx="138">
                  <c:v>-0.28774864395653899</c:v>
                </c:pt>
                <c:pt idx="139">
                  <c:v>-0.226757509159628</c:v>
                </c:pt>
                <c:pt idx="140">
                  <c:v>-0.19807819482931499</c:v>
                </c:pt>
                <c:pt idx="141">
                  <c:v>-0.27137463050692401</c:v>
                </c:pt>
                <c:pt idx="142">
                  <c:v>-0.26595473299587302</c:v>
                </c:pt>
                <c:pt idx="143">
                  <c:v>-0.186774742953042</c:v>
                </c:pt>
                <c:pt idx="144">
                  <c:v>-0.246305736316041</c:v>
                </c:pt>
                <c:pt idx="145">
                  <c:v>-0.28237057568484603</c:v>
                </c:pt>
                <c:pt idx="146">
                  <c:v>-0.17973024137549801</c:v>
                </c:pt>
                <c:pt idx="147">
                  <c:v>-0.263540466264505</c:v>
                </c:pt>
                <c:pt idx="148">
                  <c:v>-0.27338332207731803</c:v>
                </c:pt>
                <c:pt idx="149">
                  <c:v>-0.274797823861611</c:v>
                </c:pt>
                <c:pt idx="150">
                  <c:v>-0.21929787020487199</c:v>
                </c:pt>
                <c:pt idx="151">
                  <c:v>-0.25089758651383798</c:v>
                </c:pt>
                <c:pt idx="152">
                  <c:v>-0.25848637177328998</c:v>
                </c:pt>
                <c:pt idx="153">
                  <c:v>-0.339049850911885</c:v>
                </c:pt>
                <c:pt idx="154">
                  <c:v>-0.22765992211803901</c:v>
                </c:pt>
                <c:pt idx="155">
                  <c:v>-0.23931513381348701</c:v>
                </c:pt>
                <c:pt idx="156">
                  <c:v>-0.31651743002360599</c:v>
                </c:pt>
                <c:pt idx="157">
                  <c:v>-0.33048772624012401</c:v>
                </c:pt>
                <c:pt idx="158">
                  <c:v>-0.25494007588224399</c:v>
                </c:pt>
                <c:pt idx="159">
                  <c:v>-0.22311010050795299</c:v>
                </c:pt>
                <c:pt idx="160">
                  <c:v>-0.29468749619644802</c:v>
                </c:pt>
                <c:pt idx="161">
                  <c:v>-0.27545861960124501</c:v>
                </c:pt>
                <c:pt idx="162">
                  <c:v>-0.26937841495359399</c:v>
                </c:pt>
                <c:pt idx="163">
                  <c:v>-0.289578669030915</c:v>
                </c:pt>
                <c:pt idx="164">
                  <c:v>-0.291018216888352</c:v>
                </c:pt>
                <c:pt idx="165">
                  <c:v>-0.26749778440453398</c:v>
                </c:pt>
                <c:pt idx="166">
                  <c:v>-0.193104404078972</c:v>
                </c:pt>
                <c:pt idx="167">
                  <c:v>-0.29357328369714403</c:v>
                </c:pt>
                <c:pt idx="168">
                  <c:v>-0.298783510003028</c:v>
                </c:pt>
                <c:pt idx="169">
                  <c:v>-0.280190820018273</c:v>
                </c:pt>
                <c:pt idx="170">
                  <c:v>-0.26902035584175898</c:v>
                </c:pt>
                <c:pt idx="171">
                  <c:v>-0.22019675887555101</c:v>
                </c:pt>
                <c:pt idx="172">
                  <c:v>-0.18801926005455999</c:v>
                </c:pt>
                <c:pt idx="173">
                  <c:v>-0.28650790610499</c:v>
                </c:pt>
                <c:pt idx="174">
                  <c:v>-0.29662828037044298</c:v>
                </c:pt>
                <c:pt idx="175">
                  <c:v>-0.26101652435515299</c:v>
                </c:pt>
                <c:pt idx="176">
                  <c:v>-0.29094337273835502</c:v>
                </c:pt>
                <c:pt idx="177">
                  <c:v>-0.33038124807168401</c:v>
                </c:pt>
                <c:pt idx="178">
                  <c:v>-0.28097832144024798</c:v>
                </c:pt>
                <c:pt idx="179">
                  <c:v>-0.27843800272909203</c:v>
                </c:pt>
                <c:pt idx="180">
                  <c:v>-0.270158790978823</c:v>
                </c:pt>
                <c:pt idx="181">
                  <c:v>-0.24906286254718399</c:v>
                </c:pt>
                <c:pt idx="182">
                  <c:v>-0.21963145942652901</c:v>
                </c:pt>
                <c:pt idx="183">
                  <c:v>-0.20933616784811401</c:v>
                </c:pt>
                <c:pt idx="184">
                  <c:v>-0.32361665686378499</c:v>
                </c:pt>
                <c:pt idx="185">
                  <c:v>-0.25297186041712599</c:v>
                </c:pt>
                <c:pt idx="186">
                  <c:v>-0.24443344413118101</c:v>
                </c:pt>
                <c:pt idx="187">
                  <c:v>-0.27224921931977603</c:v>
                </c:pt>
                <c:pt idx="188">
                  <c:v>-0.18652165398488499</c:v>
                </c:pt>
                <c:pt idx="189">
                  <c:v>-0.26320552764148503</c:v>
                </c:pt>
                <c:pt idx="190">
                  <c:v>-0.19573300458103901</c:v>
                </c:pt>
                <c:pt idx="191">
                  <c:v>-0.15199565132457299</c:v>
                </c:pt>
                <c:pt idx="192">
                  <c:v>-0.188997424731288</c:v>
                </c:pt>
                <c:pt idx="193">
                  <c:v>-0.20761896406789501</c:v>
                </c:pt>
                <c:pt idx="194">
                  <c:v>-0.152574733336759</c:v>
                </c:pt>
                <c:pt idx="195">
                  <c:v>-0.14344330576509501</c:v>
                </c:pt>
                <c:pt idx="196">
                  <c:v>-0.15130816081241499</c:v>
                </c:pt>
                <c:pt idx="197">
                  <c:v>-0.181130863383892</c:v>
                </c:pt>
                <c:pt idx="198">
                  <c:v>-0.106606113587218</c:v>
                </c:pt>
                <c:pt idx="199">
                  <c:v>-0.14262363441999201</c:v>
                </c:pt>
                <c:pt idx="200">
                  <c:v>-0.100480546310963</c:v>
                </c:pt>
                <c:pt idx="201">
                  <c:v>-0.19500587254450799</c:v>
                </c:pt>
                <c:pt idx="202">
                  <c:v>-0.15057492700570299</c:v>
                </c:pt>
                <c:pt idx="203">
                  <c:v>-0.155547136599955</c:v>
                </c:pt>
                <c:pt idx="204">
                  <c:v>-0.12919241532720299</c:v>
                </c:pt>
                <c:pt idx="205">
                  <c:v>-0.13455622803628001</c:v>
                </c:pt>
                <c:pt idx="206">
                  <c:v>-0.10645589686170299</c:v>
                </c:pt>
                <c:pt idx="207">
                  <c:v>-0.13081600571004301</c:v>
                </c:pt>
                <c:pt idx="208">
                  <c:v>-0.19015280625429001</c:v>
                </c:pt>
                <c:pt idx="209">
                  <c:v>-0.14078059827363401</c:v>
                </c:pt>
                <c:pt idx="210">
                  <c:v>-0.106072368561829</c:v>
                </c:pt>
                <c:pt idx="211">
                  <c:v>-3.3557275185454698E-2</c:v>
                </c:pt>
                <c:pt idx="212">
                  <c:v>-9.7684997279053401E-2</c:v>
                </c:pt>
                <c:pt idx="213">
                  <c:v>-2.1016182269973399E-2</c:v>
                </c:pt>
                <c:pt idx="214">
                  <c:v>2.4462102448893502E-2</c:v>
                </c:pt>
                <c:pt idx="215">
                  <c:v>-5.17937596540953E-2</c:v>
                </c:pt>
                <c:pt idx="216">
                  <c:v>7.2342307322137401E-4</c:v>
                </c:pt>
                <c:pt idx="217">
                  <c:v>3.2848205919636803E-2</c:v>
                </c:pt>
                <c:pt idx="218">
                  <c:v>7.7763875336270605E-2</c:v>
                </c:pt>
                <c:pt idx="219">
                  <c:v>3.0283189414688799E-2</c:v>
                </c:pt>
                <c:pt idx="220">
                  <c:v>4.4476568624287602E-2</c:v>
                </c:pt>
                <c:pt idx="221">
                  <c:v>3.9264311666466802E-2</c:v>
                </c:pt>
                <c:pt idx="222">
                  <c:v>7.8243053801216697E-2</c:v>
                </c:pt>
                <c:pt idx="223">
                  <c:v>0.136380708591609</c:v>
                </c:pt>
                <c:pt idx="224">
                  <c:v>9.3489768485885305E-2</c:v>
                </c:pt>
                <c:pt idx="225">
                  <c:v>1.10241872342267E-2</c:v>
                </c:pt>
                <c:pt idx="226">
                  <c:v>7.9846285832600297E-2</c:v>
                </c:pt>
                <c:pt idx="227">
                  <c:v>0.21913491538267299</c:v>
                </c:pt>
                <c:pt idx="228">
                  <c:v>0.18500606492324501</c:v>
                </c:pt>
                <c:pt idx="229">
                  <c:v>0.17010424059001</c:v>
                </c:pt>
                <c:pt idx="230">
                  <c:v>0.12230913388921701</c:v>
                </c:pt>
                <c:pt idx="231">
                  <c:v>0.10566535249856</c:v>
                </c:pt>
                <c:pt idx="232">
                  <c:v>0.18914037940827</c:v>
                </c:pt>
                <c:pt idx="233">
                  <c:v>0.17352490614709101</c:v>
                </c:pt>
                <c:pt idx="234">
                  <c:v>0.16675714564254601</c:v>
                </c:pt>
                <c:pt idx="235">
                  <c:v>0.13819585869468001</c:v>
                </c:pt>
                <c:pt idx="236">
                  <c:v>0.19211355559822199</c:v>
                </c:pt>
                <c:pt idx="237">
                  <c:v>0.22021625945840001</c:v>
                </c:pt>
                <c:pt idx="238">
                  <c:v>0.17923095710197201</c:v>
                </c:pt>
                <c:pt idx="239">
                  <c:v>0.19975278350631701</c:v>
                </c:pt>
                <c:pt idx="240">
                  <c:v>0.14274918337821299</c:v>
                </c:pt>
                <c:pt idx="241">
                  <c:v>0.236675906085446</c:v>
                </c:pt>
                <c:pt idx="242">
                  <c:v>0.20974324316482701</c:v>
                </c:pt>
                <c:pt idx="243">
                  <c:v>0.224807885910874</c:v>
                </c:pt>
                <c:pt idx="244">
                  <c:v>0.29981071658487901</c:v>
                </c:pt>
                <c:pt idx="245">
                  <c:v>0.264347193595321</c:v>
                </c:pt>
                <c:pt idx="246">
                  <c:v>0.287984644865524</c:v>
                </c:pt>
                <c:pt idx="247">
                  <c:v>0.38801476465850299</c:v>
                </c:pt>
                <c:pt idx="248">
                  <c:v>0.39381869184114399</c:v>
                </c:pt>
                <c:pt idx="249">
                  <c:v>0.406028244925426</c:v>
                </c:pt>
                <c:pt idx="250">
                  <c:v>0.461068057046983</c:v>
                </c:pt>
                <c:pt idx="251">
                  <c:v>0.42198427495028401</c:v>
                </c:pt>
                <c:pt idx="252">
                  <c:v>0.43409666697370902</c:v>
                </c:pt>
                <c:pt idx="253">
                  <c:v>0.51786153601464402</c:v>
                </c:pt>
                <c:pt idx="254">
                  <c:v>0.594065993194835</c:v>
                </c:pt>
                <c:pt idx="255">
                  <c:v>0.61184030514151599</c:v>
                </c:pt>
                <c:pt idx="256">
                  <c:v>0.656790906093217</c:v>
                </c:pt>
                <c:pt idx="257">
                  <c:v>0.69292974162544496</c:v>
                </c:pt>
                <c:pt idx="258">
                  <c:v>0.74957205726259402</c:v>
                </c:pt>
                <c:pt idx="259">
                  <c:v>1.0117844175925399</c:v>
                </c:pt>
                <c:pt idx="260">
                  <c:v>0.95871008437993499</c:v>
                </c:pt>
                <c:pt idx="261">
                  <c:v>0.95685310741805096</c:v>
                </c:pt>
                <c:pt idx="262">
                  <c:v>0.87492987493105401</c:v>
                </c:pt>
                <c:pt idx="263">
                  <c:v>0.77367312189182103</c:v>
                </c:pt>
                <c:pt idx="264">
                  <c:v>0.86471555256002997</c:v>
                </c:pt>
                <c:pt idx="265">
                  <c:v>0.72267003250322603</c:v>
                </c:pt>
                <c:pt idx="266">
                  <c:v>0.780553051383575</c:v>
                </c:pt>
                <c:pt idx="267">
                  <c:v>0.74421297627465899</c:v>
                </c:pt>
                <c:pt idx="268">
                  <c:v>0.73365702913957598</c:v>
                </c:pt>
                <c:pt idx="269">
                  <c:v>0.82655517971614101</c:v>
                </c:pt>
                <c:pt idx="270">
                  <c:v>0.84015618575867501</c:v>
                </c:pt>
                <c:pt idx="271">
                  <c:v>0.91119771506608704</c:v>
                </c:pt>
                <c:pt idx="272">
                  <c:v>0.83210598104913502</c:v>
                </c:pt>
                <c:pt idx="273">
                  <c:v>0.93242955475248102</c:v>
                </c:pt>
                <c:pt idx="274">
                  <c:v>0.976908875909696</c:v>
                </c:pt>
                <c:pt idx="275">
                  <c:v>1.03501218175169</c:v>
                </c:pt>
                <c:pt idx="276">
                  <c:v>1.00257290483845</c:v>
                </c:pt>
                <c:pt idx="277">
                  <c:v>0.85511347118853398</c:v>
                </c:pt>
                <c:pt idx="278">
                  <c:v>0.63903877800040199</c:v>
                </c:pt>
                <c:pt idx="279">
                  <c:v>0.67627356078330503</c:v>
                </c:pt>
                <c:pt idx="280">
                  <c:v>0.54165297825375003</c:v>
                </c:pt>
                <c:pt idx="281">
                  <c:v>0.70420655976202096</c:v>
                </c:pt>
                <c:pt idx="282">
                  <c:v>0.78794272289653999</c:v>
                </c:pt>
                <c:pt idx="283">
                  <c:v>0.96839348627092303</c:v>
                </c:pt>
                <c:pt idx="284">
                  <c:v>1.4140099842015901</c:v>
                </c:pt>
                <c:pt idx="285">
                  <c:v>1.5912968524048301</c:v>
                </c:pt>
                <c:pt idx="286">
                  <c:v>1.7843062183802201</c:v>
                </c:pt>
                <c:pt idx="287">
                  <c:v>1.9311264288265599</c:v>
                </c:pt>
                <c:pt idx="288">
                  <c:v>1.9567335088686399</c:v>
                </c:pt>
                <c:pt idx="289">
                  <c:v>1.8250094888700801</c:v>
                </c:pt>
                <c:pt idx="290">
                  <c:v>1.80131941746915</c:v>
                </c:pt>
                <c:pt idx="291">
                  <c:v>2.0222802110864899</c:v>
                </c:pt>
                <c:pt idx="292">
                  <c:v>2.1201886138876298</c:v>
                </c:pt>
                <c:pt idx="293">
                  <c:v>2.1804666814026898</c:v>
                </c:pt>
                <c:pt idx="294">
                  <c:v>2.0654692277856901</c:v>
                </c:pt>
                <c:pt idx="295">
                  <c:v>1.85106190000105</c:v>
                </c:pt>
                <c:pt idx="296">
                  <c:v>1.82174712219262</c:v>
                </c:pt>
                <c:pt idx="297">
                  <c:v>1.79430979456693</c:v>
                </c:pt>
                <c:pt idx="298">
                  <c:v>1.86457823858953</c:v>
                </c:pt>
                <c:pt idx="299">
                  <c:v>1.7880869815998199</c:v>
                </c:pt>
                <c:pt idx="300">
                  <c:v>1.81994354794267</c:v>
                </c:pt>
                <c:pt idx="301">
                  <c:v>1.70436843566961</c:v>
                </c:pt>
                <c:pt idx="302">
                  <c:v>1.6781585716368099</c:v>
                </c:pt>
                <c:pt idx="303">
                  <c:v>1.6690954216826299</c:v>
                </c:pt>
                <c:pt idx="304">
                  <c:v>1.8096902062225599</c:v>
                </c:pt>
                <c:pt idx="305">
                  <c:v>1.77728688522537</c:v>
                </c:pt>
                <c:pt idx="306">
                  <c:v>1.8131593717861001</c:v>
                </c:pt>
                <c:pt idx="307">
                  <c:v>1.86546655512724</c:v>
                </c:pt>
                <c:pt idx="308">
                  <c:v>1.8724787091814801</c:v>
                </c:pt>
                <c:pt idx="309">
                  <c:v>1.8531472812460099</c:v>
                </c:pt>
                <c:pt idx="310">
                  <c:v>1.82309490811762</c:v>
                </c:pt>
                <c:pt idx="311">
                  <c:v>1.7675705172067</c:v>
                </c:pt>
                <c:pt idx="312">
                  <c:v>1.8046665848491501</c:v>
                </c:pt>
                <c:pt idx="313">
                  <c:v>1.80012927478442</c:v>
                </c:pt>
                <c:pt idx="314">
                  <c:v>1.6567025440980501</c:v>
                </c:pt>
                <c:pt idx="315">
                  <c:v>1.7860930354267499</c:v>
                </c:pt>
                <c:pt idx="316">
                  <c:v>1.733682660158</c:v>
                </c:pt>
                <c:pt idx="317">
                  <c:v>1.73423456116509</c:v>
                </c:pt>
                <c:pt idx="318">
                  <c:v>1.8547944776665299</c:v>
                </c:pt>
                <c:pt idx="319">
                  <c:v>1.8591292100145</c:v>
                </c:pt>
                <c:pt idx="320">
                  <c:v>1.82472348937019</c:v>
                </c:pt>
                <c:pt idx="321">
                  <c:v>1.78254457904366</c:v>
                </c:pt>
                <c:pt idx="322">
                  <c:v>1.72458174705831</c:v>
                </c:pt>
                <c:pt idx="323">
                  <c:v>1.85222213170808</c:v>
                </c:pt>
                <c:pt idx="324">
                  <c:v>1.7816436102690101</c:v>
                </c:pt>
                <c:pt idx="325">
                  <c:v>1.78005004934162</c:v>
                </c:pt>
                <c:pt idx="326">
                  <c:v>1.70846148994546</c:v>
                </c:pt>
                <c:pt idx="327">
                  <c:v>1.64739707138049</c:v>
                </c:pt>
                <c:pt idx="328">
                  <c:v>1.6396901859309001</c:v>
                </c:pt>
                <c:pt idx="329">
                  <c:v>1.605084722358</c:v>
                </c:pt>
                <c:pt idx="330">
                  <c:v>1.7695746236999801</c:v>
                </c:pt>
                <c:pt idx="331">
                  <c:v>1.6803973635153899</c:v>
                </c:pt>
                <c:pt idx="332">
                  <c:v>1.71254978148937</c:v>
                </c:pt>
                <c:pt idx="333">
                  <c:v>1.59050801781416</c:v>
                </c:pt>
                <c:pt idx="334">
                  <c:v>1.69128748834111</c:v>
                </c:pt>
                <c:pt idx="335">
                  <c:v>1.61600166838777</c:v>
                </c:pt>
                <c:pt idx="336">
                  <c:v>1.6759094778161201</c:v>
                </c:pt>
                <c:pt idx="337">
                  <c:v>1.5901746861892401</c:v>
                </c:pt>
                <c:pt idx="338">
                  <c:v>1.5680245319186501</c:v>
                </c:pt>
                <c:pt idx="339">
                  <c:v>1.5776864393286001</c:v>
                </c:pt>
                <c:pt idx="340">
                  <c:v>1.60302409410083</c:v>
                </c:pt>
                <c:pt idx="341">
                  <c:v>1.62528045936091</c:v>
                </c:pt>
                <c:pt idx="342">
                  <c:v>1.6268344842408999</c:v>
                </c:pt>
                <c:pt idx="343">
                  <c:v>1.6024702425303301</c:v>
                </c:pt>
                <c:pt idx="344">
                  <c:v>1.56045497941994</c:v>
                </c:pt>
                <c:pt idx="345">
                  <c:v>1.5101115609611599</c:v>
                </c:pt>
                <c:pt idx="346">
                  <c:v>1.5790746516537599</c:v>
                </c:pt>
                <c:pt idx="347">
                  <c:v>1.5426029268949999</c:v>
                </c:pt>
                <c:pt idx="348">
                  <c:v>1.5243120848091301</c:v>
                </c:pt>
                <c:pt idx="349">
                  <c:v>1.60758305021572</c:v>
                </c:pt>
                <c:pt idx="350">
                  <c:v>1.5251458276382199</c:v>
                </c:pt>
                <c:pt idx="351">
                  <c:v>1.5427113599814199</c:v>
                </c:pt>
                <c:pt idx="352">
                  <c:v>1.5232485551052899</c:v>
                </c:pt>
                <c:pt idx="353">
                  <c:v>1.5675095828880701</c:v>
                </c:pt>
                <c:pt idx="354">
                  <c:v>1.48000988280763</c:v>
                </c:pt>
                <c:pt idx="355">
                  <c:v>1.57444978202348</c:v>
                </c:pt>
                <c:pt idx="356">
                  <c:v>1.4466112260719</c:v>
                </c:pt>
                <c:pt idx="357">
                  <c:v>1.51553470998537</c:v>
                </c:pt>
                <c:pt idx="358">
                  <c:v>1.4663774609517399</c:v>
                </c:pt>
                <c:pt idx="359">
                  <c:v>1.42828713127563</c:v>
                </c:pt>
                <c:pt idx="360">
                  <c:v>1.4734334632669599</c:v>
                </c:pt>
                <c:pt idx="361">
                  <c:v>1.3977745157180701</c:v>
                </c:pt>
                <c:pt idx="362">
                  <c:v>1.3734711361331999</c:v>
                </c:pt>
                <c:pt idx="363">
                  <c:v>1.34955519061815</c:v>
                </c:pt>
                <c:pt idx="364">
                  <c:v>1.4260117168320701</c:v>
                </c:pt>
                <c:pt idx="365">
                  <c:v>1.40692478513993</c:v>
                </c:pt>
                <c:pt idx="366">
                  <c:v>1.30750324177818</c:v>
                </c:pt>
                <c:pt idx="367">
                  <c:v>1.35235602551168</c:v>
                </c:pt>
                <c:pt idx="368">
                  <c:v>1.32415528794454</c:v>
                </c:pt>
                <c:pt idx="369">
                  <c:v>1.31867693493449</c:v>
                </c:pt>
                <c:pt idx="370">
                  <c:v>1.27376188316802</c:v>
                </c:pt>
                <c:pt idx="371">
                  <c:v>1.2818164491478401</c:v>
                </c:pt>
                <c:pt idx="372">
                  <c:v>1.2318113165434399</c:v>
                </c:pt>
                <c:pt idx="373">
                  <c:v>1.1428267583902501</c:v>
                </c:pt>
                <c:pt idx="374">
                  <c:v>1.0906609621047201</c:v>
                </c:pt>
                <c:pt idx="375">
                  <c:v>1.1559853499181401</c:v>
                </c:pt>
                <c:pt idx="376">
                  <c:v>1.18129262723322</c:v>
                </c:pt>
                <c:pt idx="377">
                  <c:v>1.06142774636679</c:v>
                </c:pt>
                <c:pt idx="378">
                  <c:v>1.0582369287292399</c:v>
                </c:pt>
                <c:pt idx="379">
                  <c:v>0.987733380612135</c:v>
                </c:pt>
                <c:pt idx="380">
                  <c:v>0.98653461088085903</c:v>
                </c:pt>
                <c:pt idx="381">
                  <c:v>1.04063729741163</c:v>
                </c:pt>
                <c:pt idx="382">
                  <c:v>0.88962876224118903</c:v>
                </c:pt>
                <c:pt idx="383">
                  <c:v>0.92185670365267502</c:v>
                </c:pt>
                <c:pt idx="384">
                  <c:v>0.90470503332351804</c:v>
                </c:pt>
                <c:pt idx="385">
                  <c:v>0.92102407383714802</c:v>
                </c:pt>
                <c:pt idx="386">
                  <c:v>0.83052373432124205</c:v>
                </c:pt>
                <c:pt idx="387">
                  <c:v>0.84563656702698597</c:v>
                </c:pt>
                <c:pt idx="388">
                  <c:v>0.851987110235079</c:v>
                </c:pt>
                <c:pt idx="389">
                  <c:v>0.79401256109681095</c:v>
                </c:pt>
                <c:pt idx="390">
                  <c:v>0.87700579416072699</c:v>
                </c:pt>
                <c:pt idx="391">
                  <c:v>0.85489954999155304</c:v>
                </c:pt>
                <c:pt idx="392">
                  <c:v>0.85335416571834599</c:v>
                </c:pt>
                <c:pt idx="393">
                  <c:v>0.85449236648691196</c:v>
                </c:pt>
                <c:pt idx="394">
                  <c:v>0.77531150977701702</c:v>
                </c:pt>
                <c:pt idx="395">
                  <c:v>0.76511471077063598</c:v>
                </c:pt>
                <c:pt idx="396">
                  <c:v>0.72634398359587105</c:v>
                </c:pt>
                <c:pt idx="397">
                  <c:v>0.73812805416578897</c:v>
                </c:pt>
                <c:pt idx="398">
                  <c:v>0.69797871424602598</c:v>
                </c:pt>
                <c:pt idx="399">
                  <c:v>0.79078109822774501</c:v>
                </c:pt>
                <c:pt idx="400">
                  <c:v>0.66459256239880404</c:v>
                </c:pt>
                <c:pt idx="401">
                  <c:v>0.75371858870016095</c:v>
                </c:pt>
                <c:pt idx="402">
                  <c:v>0.71970301635627498</c:v>
                </c:pt>
                <c:pt idx="403">
                  <c:v>0.70110941018137796</c:v>
                </c:pt>
                <c:pt idx="404">
                  <c:v>0.67692475326513601</c:v>
                </c:pt>
                <c:pt idx="405">
                  <c:v>0.63253839890820296</c:v>
                </c:pt>
                <c:pt idx="406">
                  <c:v>0.64174482173149305</c:v>
                </c:pt>
                <c:pt idx="407">
                  <c:v>0.61265600958979405</c:v>
                </c:pt>
                <c:pt idx="408">
                  <c:v>0.68510065520115904</c:v>
                </c:pt>
                <c:pt idx="409">
                  <c:v>0.65470094949549795</c:v>
                </c:pt>
                <c:pt idx="410">
                  <c:v>0.684373969254081</c:v>
                </c:pt>
                <c:pt idx="411">
                  <c:v>0.70904111757389099</c:v>
                </c:pt>
                <c:pt idx="412">
                  <c:v>0.83283210139165398</c:v>
                </c:pt>
                <c:pt idx="413">
                  <c:v>0.95339792902424503</c:v>
                </c:pt>
                <c:pt idx="414">
                  <c:v>1.2828458325726499</c:v>
                </c:pt>
                <c:pt idx="415">
                  <c:v>1.46303430273966</c:v>
                </c:pt>
                <c:pt idx="416">
                  <c:v>1.4422953532187801</c:v>
                </c:pt>
                <c:pt idx="417">
                  <c:v>1.4927424447838</c:v>
                </c:pt>
                <c:pt idx="418">
                  <c:v>1.5005866691743499</c:v>
                </c:pt>
                <c:pt idx="419">
                  <c:v>1.5538263569930799</c:v>
                </c:pt>
                <c:pt idx="420">
                  <c:v>1.37711659438795</c:v>
                </c:pt>
                <c:pt idx="421">
                  <c:v>1.44698609654953</c:v>
                </c:pt>
                <c:pt idx="422">
                  <c:v>1.51191339538623</c:v>
                </c:pt>
                <c:pt idx="423">
                  <c:v>1.48152561461717</c:v>
                </c:pt>
                <c:pt idx="424">
                  <c:v>1.62015459417777</c:v>
                </c:pt>
                <c:pt idx="425">
                  <c:v>1.7298710021385899</c:v>
                </c:pt>
                <c:pt idx="426">
                  <c:v>1.7371749222428501</c:v>
                </c:pt>
                <c:pt idx="427">
                  <c:v>1.5123835588040699</c:v>
                </c:pt>
                <c:pt idx="428">
                  <c:v>1.0393733933795899</c:v>
                </c:pt>
                <c:pt idx="429">
                  <c:v>0.88167430037571204</c:v>
                </c:pt>
                <c:pt idx="430">
                  <c:v>0.91907567623175301</c:v>
                </c:pt>
                <c:pt idx="431">
                  <c:v>0.84351914140075201</c:v>
                </c:pt>
                <c:pt idx="432">
                  <c:v>0.86004024843253002</c:v>
                </c:pt>
                <c:pt idx="433">
                  <c:v>0.76635678095346005</c:v>
                </c:pt>
                <c:pt idx="434">
                  <c:v>0.90759289453764902</c:v>
                </c:pt>
                <c:pt idx="435">
                  <c:v>0.88463723178262998</c:v>
                </c:pt>
                <c:pt idx="436">
                  <c:v>0.88700863261964702</c:v>
                </c:pt>
                <c:pt idx="437">
                  <c:v>0.80545240761207604</c:v>
                </c:pt>
                <c:pt idx="438">
                  <c:v>0.88941690161070097</c:v>
                </c:pt>
                <c:pt idx="439">
                  <c:v>0.93560757550547902</c:v>
                </c:pt>
                <c:pt idx="440">
                  <c:v>0.99669392055753903</c:v>
                </c:pt>
                <c:pt idx="441">
                  <c:v>0.918994658348954</c:v>
                </c:pt>
                <c:pt idx="442">
                  <c:v>0.89064385855248795</c:v>
                </c:pt>
                <c:pt idx="443">
                  <c:v>0.86420783731117301</c:v>
                </c:pt>
                <c:pt idx="444">
                  <c:v>0.81206898566207797</c:v>
                </c:pt>
                <c:pt idx="445">
                  <c:v>0.76233933632818895</c:v>
                </c:pt>
                <c:pt idx="446">
                  <c:v>0.82991614814580905</c:v>
                </c:pt>
                <c:pt idx="447">
                  <c:v>0.78766358319112495</c:v>
                </c:pt>
                <c:pt idx="448">
                  <c:v>0.71363957850216098</c:v>
                </c:pt>
                <c:pt idx="449">
                  <c:v>0.74015856913967204</c:v>
                </c:pt>
                <c:pt idx="450">
                  <c:v>0.71686320991221297</c:v>
                </c:pt>
                <c:pt idx="451">
                  <c:v>0.63190883380000296</c:v>
                </c:pt>
                <c:pt idx="452">
                  <c:v>0.651700864318847</c:v>
                </c:pt>
                <c:pt idx="453">
                  <c:v>0.74295430424647302</c:v>
                </c:pt>
                <c:pt idx="454">
                  <c:v>0.66126939233752602</c:v>
                </c:pt>
                <c:pt idx="455">
                  <c:v>0.63675609630261099</c:v>
                </c:pt>
                <c:pt idx="456">
                  <c:v>0.60454355024629802</c:v>
                </c:pt>
                <c:pt idx="457">
                  <c:v>0.76302810053180403</c:v>
                </c:pt>
                <c:pt idx="458">
                  <c:v>0.68723571710493703</c:v>
                </c:pt>
                <c:pt idx="459">
                  <c:v>0.74994756999989598</c:v>
                </c:pt>
                <c:pt idx="460">
                  <c:v>0.67019728152106395</c:v>
                </c:pt>
                <c:pt idx="461">
                  <c:v>0.65038966055219505</c:v>
                </c:pt>
                <c:pt idx="462">
                  <c:v>0.660381247827312</c:v>
                </c:pt>
                <c:pt idx="463">
                  <c:v>0.682515427725923</c:v>
                </c:pt>
                <c:pt idx="464">
                  <c:v>0.67000602824845201</c:v>
                </c:pt>
                <c:pt idx="465">
                  <c:v>0.62977221454210597</c:v>
                </c:pt>
                <c:pt idx="466">
                  <c:v>0.611066586910748</c:v>
                </c:pt>
                <c:pt idx="467">
                  <c:v>0.68101481919468299</c:v>
                </c:pt>
                <c:pt idx="468">
                  <c:v>0.66968019742041196</c:v>
                </c:pt>
                <c:pt idx="469">
                  <c:v>0.58424554996219003</c:v>
                </c:pt>
                <c:pt idx="470">
                  <c:v>0.74157168223226899</c:v>
                </c:pt>
                <c:pt idx="471">
                  <c:v>0.62337285202489501</c:v>
                </c:pt>
                <c:pt idx="472">
                  <c:v>0.66612130791537305</c:v>
                </c:pt>
                <c:pt idx="473">
                  <c:v>0.70208821212007899</c:v>
                </c:pt>
                <c:pt idx="474">
                  <c:v>0.64361130182009996</c:v>
                </c:pt>
                <c:pt idx="475">
                  <c:v>0.67891343841753005</c:v>
                </c:pt>
                <c:pt idx="476">
                  <c:v>0.63048339662972197</c:v>
                </c:pt>
                <c:pt idx="477">
                  <c:v>0.66149703009619298</c:v>
                </c:pt>
                <c:pt idx="478">
                  <c:v>0.74287867472908298</c:v>
                </c:pt>
                <c:pt idx="479">
                  <c:v>0.67684146265962697</c:v>
                </c:pt>
                <c:pt idx="480">
                  <c:v>0.66755059412089002</c:v>
                </c:pt>
                <c:pt idx="481">
                  <c:v>0.81191667769790898</c:v>
                </c:pt>
                <c:pt idx="482">
                  <c:v>0.79766452101858099</c:v>
                </c:pt>
                <c:pt idx="483">
                  <c:v>0.73527930778628003</c:v>
                </c:pt>
                <c:pt idx="484">
                  <c:v>0.91432203643306997</c:v>
                </c:pt>
                <c:pt idx="485">
                  <c:v>0.918650947770695</c:v>
                </c:pt>
                <c:pt idx="486">
                  <c:v>0.84334322100641601</c:v>
                </c:pt>
                <c:pt idx="487">
                  <c:v>0.88749818918119905</c:v>
                </c:pt>
                <c:pt idx="488">
                  <c:v>0.98913066895242496</c:v>
                </c:pt>
                <c:pt idx="489">
                  <c:v>0.98800324129577599</c:v>
                </c:pt>
                <c:pt idx="490">
                  <c:v>0.96329571316228502</c:v>
                </c:pt>
                <c:pt idx="491">
                  <c:v>1.05959416146102</c:v>
                </c:pt>
                <c:pt idx="492">
                  <c:v>0.95011647470184601</c:v>
                </c:pt>
                <c:pt idx="493">
                  <c:v>1.0077675115512801</c:v>
                </c:pt>
                <c:pt idx="494">
                  <c:v>1.0553058085673901</c:v>
                </c:pt>
                <c:pt idx="495">
                  <c:v>1.53261863666202</c:v>
                </c:pt>
                <c:pt idx="496">
                  <c:v>1.7658789256044001</c:v>
                </c:pt>
                <c:pt idx="497">
                  <c:v>2.0129529382269999</c:v>
                </c:pt>
                <c:pt idx="498">
                  <c:v>1.8725199653653499</c:v>
                </c:pt>
                <c:pt idx="499">
                  <c:v>1.5556610195712599</c:v>
                </c:pt>
                <c:pt idx="500">
                  <c:v>1.67064559781121</c:v>
                </c:pt>
                <c:pt idx="501">
                  <c:v>1.75069421326262</c:v>
                </c:pt>
                <c:pt idx="502">
                  <c:v>1.78356435214464</c:v>
                </c:pt>
                <c:pt idx="503">
                  <c:v>1.8138616855068399</c:v>
                </c:pt>
                <c:pt idx="504">
                  <c:v>1.6833168344296801</c:v>
                </c:pt>
                <c:pt idx="505">
                  <c:v>1.52512663713093</c:v>
                </c:pt>
                <c:pt idx="506">
                  <c:v>1.5024998586037299</c:v>
                </c:pt>
                <c:pt idx="507">
                  <c:v>1.38499422216691</c:v>
                </c:pt>
                <c:pt idx="508">
                  <c:v>1.2310415957001599</c:v>
                </c:pt>
                <c:pt idx="509">
                  <c:v>1.1701922843749299</c:v>
                </c:pt>
                <c:pt idx="510">
                  <c:v>0.95954341628762296</c:v>
                </c:pt>
                <c:pt idx="511">
                  <c:v>1.0933829644161099</c:v>
                </c:pt>
                <c:pt idx="512">
                  <c:v>0.99208370642777699</c:v>
                </c:pt>
                <c:pt idx="513">
                  <c:v>0.96261520299257297</c:v>
                </c:pt>
                <c:pt idx="514">
                  <c:v>0.885821354670004</c:v>
                </c:pt>
                <c:pt idx="515">
                  <c:v>1.00747460669556</c:v>
                </c:pt>
                <c:pt idx="516">
                  <c:v>0.95672860345113597</c:v>
                </c:pt>
                <c:pt idx="517">
                  <c:v>0.921589023688135</c:v>
                </c:pt>
                <c:pt idx="518">
                  <c:v>0.88250698880705003</c:v>
                </c:pt>
                <c:pt idx="519">
                  <c:v>1.0048916374836401</c:v>
                </c:pt>
                <c:pt idx="520">
                  <c:v>0.894713112674828</c:v>
                </c:pt>
                <c:pt idx="521">
                  <c:v>0.82218327559410798</c:v>
                </c:pt>
                <c:pt idx="522">
                  <c:v>0.76067587620108201</c:v>
                </c:pt>
                <c:pt idx="523">
                  <c:v>0.73430118368694997</c:v>
                </c:pt>
                <c:pt idx="524">
                  <c:v>0.690921811261619</c:v>
                </c:pt>
                <c:pt idx="525">
                  <c:v>0.76514644365984696</c:v>
                </c:pt>
                <c:pt idx="526">
                  <c:v>0.62095135913574095</c:v>
                </c:pt>
                <c:pt idx="527">
                  <c:v>0.64462989151745298</c:v>
                </c:pt>
                <c:pt idx="528">
                  <c:v>0.613053143833448</c:v>
                </c:pt>
                <c:pt idx="529">
                  <c:v>0.57712581024232001</c:v>
                </c:pt>
                <c:pt idx="530">
                  <c:v>0.61929151083733902</c:v>
                </c:pt>
                <c:pt idx="531">
                  <c:v>0.61113160087207896</c:v>
                </c:pt>
                <c:pt idx="532">
                  <c:v>0.54779827917019597</c:v>
                </c:pt>
                <c:pt idx="533">
                  <c:v>0.65618016216737396</c:v>
                </c:pt>
                <c:pt idx="534">
                  <c:v>0.72633412117842999</c:v>
                </c:pt>
                <c:pt idx="535">
                  <c:v>0.73542921647999404</c:v>
                </c:pt>
                <c:pt idx="536">
                  <c:v>0.64689809118809305</c:v>
                </c:pt>
                <c:pt idx="537">
                  <c:v>0.71291538998881199</c:v>
                </c:pt>
                <c:pt idx="538">
                  <c:v>0.66427072161040501</c:v>
                </c:pt>
                <c:pt idx="539">
                  <c:v>0.58511430828269495</c:v>
                </c:pt>
                <c:pt idx="540">
                  <c:v>0.61582466900446098</c:v>
                </c:pt>
                <c:pt idx="541">
                  <c:v>0.71640150718937901</c:v>
                </c:pt>
                <c:pt idx="542">
                  <c:v>0.72708644621989105</c:v>
                </c:pt>
                <c:pt idx="543">
                  <c:v>0.67061307356132405</c:v>
                </c:pt>
                <c:pt idx="544">
                  <c:v>0.73715658568804998</c:v>
                </c:pt>
                <c:pt idx="545">
                  <c:v>0.66278765799441697</c:v>
                </c:pt>
                <c:pt idx="546">
                  <c:v>0.66478797807063605</c:v>
                </c:pt>
                <c:pt idx="547">
                  <c:v>0.78068556569740899</c:v>
                </c:pt>
                <c:pt idx="548">
                  <c:v>0.78715177046396001</c:v>
                </c:pt>
                <c:pt idx="549">
                  <c:v>0.77802460007332297</c:v>
                </c:pt>
                <c:pt idx="550">
                  <c:v>0.68166409266556705</c:v>
                </c:pt>
                <c:pt idx="551">
                  <c:v>0.65945876335939502</c:v>
                </c:pt>
                <c:pt idx="552">
                  <c:v>0.74546072453611401</c:v>
                </c:pt>
                <c:pt idx="553">
                  <c:v>0.80398990919320801</c:v>
                </c:pt>
                <c:pt idx="554">
                  <c:v>0.72870841438047795</c:v>
                </c:pt>
                <c:pt idx="555">
                  <c:v>0.72629225492414995</c:v>
                </c:pt>
                <c:pt idx="556">
                  <c:v>0.718523002098576</c:v>
                </c:pt>
                <c:pt idx="557">
                  <c:v>0.57811693168585898</c:v>
                </c:pt>
                <c:pt idx="558">
                  <c:v>0.48799374722461702</c:v>
                </c:pt>
                <c:pt idx="559">
                  <c:v>0.45234181153271202</c:v>
                </c:pt>
                <c:pt idx="560">
                  <c:v>0.429143268446532</c:v>
                </c:pt>
                <c:pt idx="561">
                  <c:v>0.43977164322665302</c:v>
                </c:pt>
                <c:pt idx="562">
                  <c:v>0.617492388971845</c:v>
                </c:pt>
                <c:pt idx="563">
                  <c:v>0.88019874880619997</c:v>
                </c:pt>
                <c:pt idx="564">
                  <c:v>0.72328011169888595</c:v>
                </c:pt>
                <c:pt idx="565">
                  <c:v>0.67840970195300598</c:v>
                </c:pt>
                <c:pt idx="566">
                  <c:v>0.64562061067110899</c:v>
                </c:pt>
                <c:pt idx="567">
                  <c:v>0.76682764395736502</c:v>
                </c:pt>
                <c:pt idx="568">
                  <c:v>0.76111689843443497</c:v>
                </c:pt>
                <c:pt idx="569">
                  <c:v>0.73196340868274801</c:v>
                </c:pt>
                <c:pt idx="570">
                  <c:v>0.75131271945442002</c:v>
                </c:pt>
                <c:pt idx="571">
                  <c:v>0.71521301016956695</c:v>
                </c:pt>
                <c:pt idx="572">
                  <c:v>0.69844042919378901</c:v>
                </c:pt>
                <c:pt idx="573">
                  <c:v>0.73683199442703395</c:v>
                </c:pt>
                <c:pt idx="574">
                  <c:v>0.810088362456025</c:v>
                </c:pt>
                <c:pt idx="575">
                  <c:v>0.75378643546261304</c:v>
                </c:pt>
                <c:pt idx="576">
                  <c:v>0.74129516211046997</c:v>
                </c:pt>
                <c:pt idx="577">
                  <c:v>0.734571682146408</c:v>
                </c:pt>
                <c:pt idx="578">
                  <c:v>0.71266612378879501</c:v>
                </c:pt>
                <c:pt idx="579">
                  <c:v>0.68476001854094903</c:v>
                </c:pt>
                <c:pt idx="580">
                  <c:v>0.63503701821076297</c:v>
                </c:pt>
                <c:pt idx="581">
                  <c:v>0.78069860779850997</c:v>
                </c:pt>
                <c:pt idx="582">
                  <c:v>0.72324948568622904</c:v>
                </c:pt>
                <c:pt idx="583">
                  <c:v>0.582709874349577</c:v>
                </c:pt>
                <c:pt idx="584">
                  <c:v>0.635951742327444</c:v>
                </c:pt>
                <c:pt idx="585">
                  <c:v>0.74211903258775003</c:v>
                </c:pt>
                <c:pt idx="586">
                  <c:v>0.69350402494262497</c:v>
                </c:pt>
                <c:pt idx="587">
                  <c:v>0.63124314092929601</c:v>
                </c:pt>
                <c:pt idx="588">
                  <c:v>0.60469014359199202</c:v>
                </c:pt>
                <c:pt idx="589">
                  <c:v>0.52103354475170005</c:v>
                </c:pt>
                <c:pt idx="590">
                  <c:v>0.68467318829893897</c:v>
                </c:pt>
                <c:pt idx="591">
                  <c:v>0.58327062896107795</c:v>
                </c:pt>
                <c:pt idx="592">
                  <c:v>0.62051924319024299</c:v>
                </c:pt>
                <c:pt idx="593">
                  <c:v>0.55487022714282497</c:v>
                </c:pt>
                <c:pt idx="594">
                  <c:v>0.65551003375126804</c:v>
                </c:pt>
                <c:pt idx="595">
                  <c:v>0.49428840882923902</c:v>
                </c:pt>
                <c:pt idx="596">
                  <c:v>0.59679969044644399</c:v>
                </c:pt>
                <c:pt idx="597">
                  <c:v>0.614177399635083</c:v>
                </c:pt>
                <c:pt idx="598">
                  <c:v>0.56197506074205705</c:v>
                </c:pt>
                <c:pt idx="599">
                  <c:v>0.56302792706293403</c:v>
                </c:pt>
                <c:pt idx="600">
                  <c:v>0.504527857993333</c:v>
                </c:pt>
                <c:pt idx="601">
                  <c:v>0.53880981676067397</c:v>
                </c:pt>
                <c:pt idx="602">
                  <c:v>0.64079672537516796</c:v>
                </c:pt>
                <c:pt idx="603">
                  <c:v>0.60389893029644504</c:v>
                </c:pt>
                <c:pt idx="604">
                  <c:v>0.52922943804287903</c:v>
                </c:pt>
                <c:pt idx="605">
                  <c:v>0.52217069378460801</c:v>
                </c:pt>
                <c:pt idx="606">
                  <c:v>0.64526619009892905</c:v>
                </c:pt>
                <c:pt idx="607">
                  <c:v>0.59996952393013003</c:v>
                </c:pt>
                <c:pt idx="608">
                  <c:v>0.55243408139413397</c:v>
                </c:pt>
                <c:pt idx="609">
                  <c:v>0.48177476224633198</c:v>
                </c:pt>
                <c:pt idx="610">
                  <c:v>0.56878251082834397</c:v>
                </c:pt>
                <c:pt idx="611">
                  <c:v>0.57549757788650902</c:v>
                </c:pt>
                <c:pt idx="612">
                  <c:v>0.56722349986817</c:v>
                </c:pt>
                <c:pt idx="613">
                  <c:v>0.58212595310912496</c:v>
                </c:pt>
                <c:pt idx="614">
                  <c:v>0.55006427040471595</c:v>
                </c:pt>
                <c:pt idx="615">
                  <c:v>0.53675295710414905</c:v>
                </c:pt>
                <c:pt idx="616">
                  <c:v>0.59383348096231203</c:v>
                </c:pt>
                <c:pt idx="617">
                  <c:v>0.39986544474304198</c:v>
                </c:pt>
                <c:pt idx="618">
                  <c:v>0.55608339583375599</c:v>
                </c:pt>
                <c:pt idx="619">
                  <c:v>0.515742361740408</c:v>
                </c:pt>
                <c:pt idx="620">
                  <c:v>0.44441485024471</c:v>
                </c:pt>
                <c:pt idx="621">
                  <c:v>0.51763733654481403</c:v>
                </c:pt>
                <c:pt idx="622">
                  <c:v>0.59461726820731398</c:v>
                </c:pt>
                <c:pt idx="623">
                  <c:v>0.59409279034011897</c:v>
                </c:pt>
                <c:pt idx="624">
                  <c:v>0.5119094032289</c:v>
                </c:pt>
                <c:pt idx="625">
                  <c:v>0.54655782025974697</c:v>
                </c:pt>
                <c:pt idx="626">
                  <c:v>0.52682387396152597</c:v>
                </c:pt>
                <c:pt idx="627">
                  <c:v>0.60766675623426103</c:v>
                </c:pt>
                <c:pt idx="628">
                  <c:v>0.59579060122128402</c:v>
                </c:pt>
                <c:pt idx="629">
                  <c:v>0.54313014792244796</c:v>
                </c:pt>
                <c:pt idx="630">
                  <c:v>0.58468850195190902</c:v>
                </c:pt>
                <c:pt idx="631">
                  <c:v>0.60055299573240495</c:v>
                </c:pt>
                <c:pt idx="632">
                  <c:v>0.62644014970409301</c:v>
                </c:pt>
                <c:pt idx="633">
                  <c:v>0.63101863672209102</c:v>
                </c:pt>
                <c:pt idx="634">
                  <c:v>0.59796053469041599</c:v>
                </c:pt>
                <c:pt idx="635">
                  <c:v>0.57821250828362203</c:v>
                </c:pt>
                <c:pt idx="636">
                  <c:v>0.61083981853338698</c:v>
                </c:pt>
                <c:pt idx="637">
                  <c:v>0.70171912466058906</c:v>
                </c:pt>
                <c:pt idx="638">
                  <c:v>0.71917476206404296</c:v>
                </c:pt>
                <c:pt idx="639">
                  <c:v>0.71206202242197603</c:v>
                </c:pt>
                <c:pt idx="640">
                  <c:v>0.75329253293625098</c:v>
                </c:pt>
                <c:pt idx="641">
                  <c:v>0.73244081565823504</c:v>
                </c:pt>
                <c:pt idx="642">
                  <c:v>0.65246059614500895</c:v>
                </c:pt>
                <c:pt idx="643">
                  <c:v>0.656271513266387</c:v>
                </c:pt>
                <c:pt idx="644">
                  <c:v>0.68089346725939504</c:v>
                </c:pt>
                <c:pt idx="645">
                  <c:v>0.66525963919250497</c:v>
                </c:pt>
                <c:pt idx="646">
                  <c:v>0.61381787185611703</c:v>
                </c:pt>
                <c:pt idx="647">
                  <c:v>0.55735812731183998</c:v>
                </c:pt>
                <c:pt idx="648">
                  <c:v>0.68331423203573904</c:v>
                </c:pt>
                <c:pt idx="649">
                  <c:v>0.64556863881595195</c:v>
                </c:pt>
                <c:pt idx="650">
                  <c:v>0.68334776389669905</c:v>
                </c:pt>
                <c:pt idx="651">
                  <c:v>0.64390943119497601</c:v>
                </c:pt>
                <c:pt idx="652">
                  <c:v>0.67417471811950502</c:v>
                </c:pt>
                <c:pt idx="653">
                  <c:v>0.67827741885435999</c:v>
                </c:pt>
                <c:pt idx="654">
                  <c:v>0.66265973949568702</c:v>
                </c:pt>
                <c:pt idx="655">
                  <c:v>0.72046391656961695</c:v>
                </c:pt>
                <c:pt idx="656">
                  <c:v>0.63726191791407705</c:v>
                </c:pt>
                <c:pt idx="657">
                  <c:v>0.62263255224053804</c:v>
                </c:pt>
                <c:pt idx="658">
                  <c:v>0.62621186073250301</c:v>
                </c:pt>
                <c:pt idx="659">
                  <c:v>0.66097716642877502</c:v>
                </c:pt>
                <c:pt idx="660">
                  <c:v>0.60173470166873799</c:v>
                </c:pt>
                <c:pt idx="661">
                  <c:v>0.70840770218367499</c:v>
                </c:pt>
                <c:pt idx="662">
                  <c:v>0.69061522236953499</c:v>
                </c:pt>
                <c:pt idx="663">
                  <c:v>0.59635758633675395</c:v>
                </c:pt>
                <c:pt idx="664">
                  <c:v>0.64709326768251896</c:v>
                </c:pt>
                <c:pt idx="665">
                  <c:v>0.64365145953520098</c:v>
                </c:pt>
                <c:pt idx="666">
                  <c:v>0.62658079621381901</c:v>
                </c:pt>
                <c:pt idx="667">
                  <c:v>0.58615543559221095</c:v>
                </c:pt>
                <c:pt idx="668">
                  <c:v>0.599997291628103</c:v>
                </c:pt>
                <c:pt idx="669">
                  <c:v>0.52863395202232299</c:v>
                </c:pt>
                <c:pt idx="670">
                  <c:v>0.56027731968331196</c:v>
                </c:pt>
                <c:pt idx="671">
                  <c:v>0.58870777146914999</c:v>
                </c:pt>
                <c:pt idx="672">
                  <c:v>0.55097365203053095</c:v>
                </c:pt>
                <c:pt idx="673">
                  <c:v>0.54666190575714801</c:v>
                </c:pt>
                <c:pt idx="674">
                  <c:v>0.63424157055654595</c:v>
                </c:pt>
                <c:pt idx="675">
                  <c:v>0.63687385671593499</c:v>
                </c:pt>
                <c:pt idx="676">
                  <c:v>0.60108449472069603</c:v>
                </c:pt>
                <c:pt idx="677">
                  <c:v>0.651730920276401</c:v>
                </c:pt>
                <c:pt idx="678">
                  <c:v>0.58950917129885905</c:v>
                </c:pt>
                <c:pt idx="679">
                  <c:v>0.56473732129337595</c:v>
                </c:pt>
                <c:pt idx="680">
                  <c:v>0.53791746563963005</c:v>
                </c:pt>
                <c:pt idx="681">
                  <c:v>0.55506701099844802</c:v>
                </c:pt>
                <c:pt idx="682">
                  <c:v>0.51076017404178398</c:v>
                </c:pt>
                <c:pt idx="683">
                  <c:v>0.55529487735109995</c:v>
                </c:pt>
                <c:pt idx="684">
                  <c:v>0.57593876883583295</c:v>
                </c:pt>
                <c:pt idx="685">
                  <c:v>0.63430180220688304</c:v>
                </c:pt>
                <c:pt idx="686">
                  <c:v>0.58330957483017798</c:v>
                </c:pt>
                <c:pt idx="687">
                  <c:v>0.44851616560475199</c:v>
                </c:pt>
                <c:pt idx="688">
                  <c:v>0.402053039882876</c:v>
                </c:pt>
                <c:pt idx="689">
                  <c:v>0.43459764475187601</c:v>
                </c:pt>
                <c:pt idx="690">
                  <c:v>0.43036246093042901</c:v>
                </c:pt>
                <c:pt idx="691">
                  <c:v>0.41822745935941202</c:v>
                </c:pt>
                <c:pt idx="692">
                  <c:v>0.60242697144684398</c:v>
                </c:pt>
                <c:pt idx="693">
                  <c:v>0.52635847185642004</c:v>
                </c:pt>
                <c:pt idx="694">
                  <c:v>0.54991888093558094</c:v>
                </c:pt>
                <c:pt idx="695">
                  <c:v>0.53426317750163199</c:v>
                </c:pt>
                <c:pt idx="696">
                  <c:v>0.52487509111027597</c:v>
                </c:pt>
                <c:pt idx="697">
                  <c:v>0.50656272136460501</c:v>
                </c:pt>
                <c:pt idx="698">
                  <c:v>0.49546491711120499</c:v>
                </c:pt>
                <c:pt idx="699">
                  <c:v>0.70785051887939399</c:v>
                </c:pt>
                <c:pt idx="700">
                  <c:v>0.61733255676490495</c:v>
                </c:pt>
                <c:pt idx="701">
                  <c:v>0.64083507325063305</c:v>
                </c:pt>
                <c:pt idx="702">
                  <c:v>0.57387709538705101</c:v>
                </c:pt>
                <c:pt idx="703">
                  <c:v>0.60777041048672698</c:v>
                </c:pt>
                <c:pt idx="704">
                  <c:v>0.65429455986693796</c:v>
                </c:pt>
                <c:pt idx="705">
                  <c:v>0.71341178133004202</c:v>
                </c:pt>
                <c:pt idx="706">
                  <c:v>0.629074736168029</c:v>
                </c:pt>
                <c:pt idx="707">
                  <c:v>0.75189327738649203</c:v>
                </c:pt>
                <c:pt idx="708">
                  <c:v>0.68983429691182296</c:v>
                </c:pt>
                <c:pt idx="709">
                  <c:v>0.78038058793715503</c:v>
                </c:pt>
                <c:pt idx="710">
                  <c:v>0.69893946599671597</c:v>
                </c:pt>
                <c:pt idx="711">
                  <c:v>0.73194394040612298</c:v>
                </c:pt>
                <c:pt idx="712">
                  <c:v>0.68727136302190694</c:v>
                </c:pt>
                <c:pt idx="713">
                  <c:v>0.72331379119380501</c:v>
                </c:pt>
                <c:pt idx="714">
                  <c:v>0.67116332198227302</c:v>
                </c:pt>
                <c:pt idx="715">
                  <c:v>0.77087750005667699</c:v>
                </c:pt>
                <c:pt idx="716">
                  <c:v>0.64492537536084205</c:v>
                </c:pt>
                <c:pt idx="717">
                  <c:v>0.60481193587826398</c:v>
                </c:pt>
                <c:pt idx="718">
                  <c:v>0.50091452768414302</c:v>
                </c:pt>
                <c:pt idx="719">
                  <c:v>0.62573637813974903</c:v>
                </c:pt>
                <c:pt idx="720">
                  <c:v>0.64115266611810295</c:v>
                </c:pt>
                <c:pt idx="721">
                  <c:v>0.63976150318077896</c:v>
                </c:pt>
                <c:pt idx="722">
                  <c:v>0.66464427280253202</c:v>
                </c:pt>
                <c:pt idx="723">
                  <c:v>0.63370463911847696</c:v>
                </c:pt>
                <c:pt idx="724">
                  <c:v>0.710000794125068</c:v>
                </c:pt>
                <c:pt idx="725">
                  <c:v>0.68143776675132495</c:v>
                </c:pt>
                <c:pt idx="726">
                  <c:v>0.59212130915629202</c:v>
                </c:pt>
                <c:pt idx="727">
                  <c:v>0.72357353577608197</c:v>
                </c:pt>
                <c:pt idx="728">
                  <c:v>0.67811021040724695</c:v>
                </c:pt>
                <c:pt idx="729">
                  <c:v>0.62582598535572098</c:v>
                </c:pt>
                <c:pt idx="730">
                  <c:v>0.65685956884584895</c:v>
                </c:pt>
                <c:pt idx="731">
                  <c:v>0.58519684606718403</c:v>
                </c:pt>
                <c:pt idx="732">
                  <c:v>0.68255832463000599</c:v>
                </c:pt>
                <c:pt idx="733">
                  <c:v>0.73897202189823297</c:v>
                </c:pt>
                <c:pt idx="734">
                  <c:v>0.65727039548132704</c:v>
                </c:pt>
                <c:pt idx="735">
                  <c:v>0.65395644911317397</c:v>
                </c:pt>
                <c:pt idx="736">
                  <c:v>0.74252296313882804</c:v>
                </c:pt>
                <c:pt idx="737">
                  <c:v>0.60172773773217303</c:v>
                </c:pt>
                <c:pt idx="738">
                  <c:v>0.77336009319763199</c:v>
                </c:pt>
                <c:pt idx="739">
                  <c:v>0.60497619930005198</c:v>
                </c:pt>
                <c:pt idx="740">
                  <c:v>0.63811228904178996</c:v>
                </c:pt>
                <c:pt idx="741">
                  <c:v>0.67176831928585101</c:v>
                </c:pt>
                <c:pt idx="742">
                  <c:v>0.61377067707362898</c:v>
                </c:pt>
                <c:pt idx="743">
                  <c:v>0.59740323504126402</c:v>
                </c:pt>
                <c:pt idx="744">
                  <c:v>0.62554416147907099</c:v>
                </c:pt>
                <c:pt idx="745">
                  <c:v>0.75852153728059402</c:v>
                </c:pt>
                <c:pt idx="746">
                  <c:v>0.73794535624467905</c:v>
                </c:pt>
                <c:pt idx="747">
                  <c:v>0.65843405527642096</c:v>
                </c:pt>
                <c:pt idx="748">
                  <c:v>0.71590826348796999</c:v>
                </c:pt>
                <c:pt idx="749">
                  <c:v>0.688208699615247</c:v>
                </c:pt>
                <c:pt idx="750">
                  <c:v>0.68543793906719896</c:v>
                </c:pt>
                <c:pt idx="751">
                  <c:v>0.62627998458181</c:v>
                </c:pt>
                <c:pt idx="752">
                  <c:v>0.59492263955661795</c:v>
                </c:pt>
                <c:pt idx="753">
                  <c:v>0.59108119881351995</c:v>
                </c:pt>
                <c:pt idx="754">
                  <c:v>0.65123823497783295</c:v>
                </c:pt>
                <c:pt idx="755">
                  <c:v>0.68564408146519296</c:v>
                </c:pt>
                <c:pt idx="756">
                  <c:v>0.61758365125291304</c:v>
                </c:pt>
                <c:pt idx="757">
                  <c:v>0.70164108191261099</c:v>
                </c:pt>
                <c:pt idx="758">
                  <c:v>0.60550477615077303</c:v>
                </c:pt>
                <c:pt idx="759">
                  <c:v>0.63066826798005104</c:v>
                </c:pt>
                <c:pt idx="760">
                  <c:v>0.66443199677746001</c:v>
                </c:pt>
                <c:pt idx="761">
                  <c:v>0.64020814373895396</c:v>
                </c:pt>
                <c:pt idx="762">
                  <c:v>0.67360052485355104</c:v>
                </c:pt>
                <c:pt idx="763">
                  <c:v>0.67463757639821298</c:v>
                </c:pt>
                <c:pt idx="764">
                  <c:v>0.74209241498939604</c:v>
                </c:pt>
                <c:pt idx="765">
                  <c:v>0.67403036095829505</c:v>
                </c:pt>
                <c:pt idx="766">
                  <c:v>0.76322748949081998</c:v>
                </c:pt>
                <c:pt idx="767">
                  <c:v>0.68372909346803001</c:v>
                </c:pt>
                <c:pt idx="768">
                  <c:v>0.69840470835935398</c:v>
                </c:pt>
                <c:pt idx="769">
                  <c:v>0.63301096647853605</c:v>
                </c:pt>
                <c:pt idx="770">
                  <c:v>0.74206497979902997</c:v>
                </c:pt>
                <c:pt idx="771">
                  <c:v>0.83735290443085997</c:v>
                </c:pt>
                <c:pt idx="772">
                  <c:v>0.81582773763099403</c:v>
                </c:pt>
                <c:pt idx="773">
                  <c:v>0.83460554463418002</c:v>
                </c:pt>
                <c:pt idx="774">
                  <c:v>0.69784395791484399</c:v>
                </c:pt>
                <c:pt idx="775">
                  <c:v>0.63880009554649497</c:v>
                </c:pt>
                <c:pt idx="776">
                  <c:v>0.48576979374254498</c:v>
                </c:pt>
                <c:pt idx="777">
                  <c:v>0.73590889703152396</c:v>
                </c:pt>
                <c:pt idx="778">
                  <c:v>0.56513296310209105</c:v>
                </c:pt>
                <c:pt idx="779">
                  <c:v>0.68751252542920704</c:v>
                </c:pt>
                <c:pt idx="780">
                  <c:v>0.75685389409686599</c:v>
                </c:pt>
                <c:pt idx="781">
                  <c:v>0.61982585834714898</c:v>
                </c:pt>
                <c:pt idx="782">
                  <c:v>0.60547390787167998</c:v>
                </c:pt>
                <c:pt idx="783">
                  <c:v>0.62891706163961403</c:v>
                </c:pt>
                <c:pt idx="784">
                  <c:v>0.75720419361401603</c:v>
                </c:pt>
                <c:pt idx="785">
                  <c:v>0.80067909921249603</c:v>
                </c:pt>
                <c:pt idx="786">
                  <c:v>0.70985915425193802</c:v>
                </c:pt>
                <c:pt idx="787">
                  <c:v>0.77531195623493598</c:v>
                </c:pt>
                <c:pt idx="788">
                  <c:v>0.71856341244037503</c:v>
                </c:pt>
                <c:pt idx="789">
                  <c:v>0.72637393046886101</c:v>
                </c:pt>
                <c:pt idx="790">
                  <c:v>0.72986564117775099</c:v>
                </c:pt>
                <c:pt idx="791">
                  <c:v>0.75221840640146298</c:v>
                </c:pt>
                <c:pt idx="792">
                  <c:v>0.72199546016395799</c:v>
                </c:pt>
                <c:pt idx="793">
                  <c:v>0.73368703909693</c:v>
                </c:pt>
                <c:pt idx="794">
                  <c:v>0.74120993723829898</c:v>
                </c:pt>
                <c:pt idx="795">
                  <c:v>0.71048543911886197</c:v>
                </c:pt>
                <c:pt idx="796">
                  <c:v>0.71857974351634901</c:v>
                </c:pt>
                <c:pt idx="797">
                  <c:v>0.74721476046017199</c:v>
                </c:pt>
                <c:pt idx="798">
                  <c:v>0.80575270078897199</c:v>
                </c:pt>
                <c:pt idx="799">
                  <c:v>0.70436461767952097</c:v>
                </c:pt>
                <c:pt idx="800">
                  <c:v>0.796673751645397</c:v>
                </c:pt>
                <c:pt idx="801">
                  <c:v>0.74352465642788101</c:v>
                </c:pt>
                <c:pt idx="802">
                  <c:v>0.63093636153574495</c:v>
                </c:pt>
                <c:pt idx="803">
                  <c:v>0.81054965029552895</c:v>
                </c:pt>
                <c:pt idx="804">
                  <c:v>0.76568288239850002</c:v>
                </c:pt>
                <c:pt idx="805">
                  <c:v>0.80029631969428705</c:v>
                </c:pt>
                <c:pt idx="806">
                  <c:v>0.66939014208505898</c:v>
                </c:pt>
                <c:pt idx="807">
                  <c:v>0.76291050759657197</c:v>
                </c:pt>
                <c:pt idx="808">
                  <c:v>0.69817725961300103</c:v>
                </c:pt>
                <c:pt idx="809">
                  <c:v>0.71101248744442502</c:v>
                </c:pt>
                <c:pt idx="810">
                  <c:v>0.78868690657003304</c:v>
                </c:pt>
                <c:pt idx="811">
                  <c:v>0.80963627974443997</c:v>
                </c:pt>
                <c:pt idx="812">
                  <c:v>0.69628626342640398</c:v>
                </c:pt>
                <c:pt idx="813">
                  <c:v>0.69054149184531599</c:v>
                </c:pt>
                <c:pt idx="814">
                  <c:v>0.74790027529940895</c:v>
                </c:pt>
                <c:pt idx="815">
                  <c:v>0.68255508729484204</c:v>
                </c:pt>
                <c:pt idx="816">
                  <c:v>0.63399660652207601</c:v>
                </c:pt>
                <c:pt idx="817">
                  <c:v>0.78294862887865802</c:v>
                </c:pt>
                <c:pt idx="818">
                  <c:v>0.74427878993290197</c:v>
                </c:pt>
                <c:pt idx="819">
                  <c:v>0.76183342550090805</c:v>
                </c:pt>
                <c:pt idx="820">
                  <c:v>0.71443274051142003</c:v>
                </c:pt>
                <c:pt idx="821">
                  <c:v>0.78161850305026104</c:v>
                </c:pt>
                <c:pt idx="822">
                  <c:v>0.86466463711102504</c:v>
                </c:pt>
                <c:pt idx="823">
                  <c:v>0.82063993595044304</c:v>
                </c:pt>
                <c:pt idx="824">
                  <c:v>0.82062092622562199</c:v>
                </c:pt>
                <c:pt idx="825">
                  <c:v>0.84894944075470102</c:v>
                </c:pt>
                <c:pt idx="826">
                  <c:v>0.87143537008550898</c:v>
                </c:pt>
                <c:pt idx="827">
                  <c:v>0.85279245924827296</c:v>
                </c:pt>
                <c:pt idx="828">
                  <c:v>0.860174602687517</c:v>
                </c:pt>
                <c:pt idx="829">
                  <c:v>0.87901982994320904</c:v>
                </c:pt>
                <c:pt idx="830">
                  <c:v>0.90445582362181598</c:v>
                </c:pt>
                <c:pt idx="831">
                  <c:v>0.82863974167329202</c:v>
                </c:pt>
                <c:pt idx="832">
                  <c:v>0.82224299883871799</c:v>
                </c:pt>
                <c:pt idx="833">
                  <c:v>0.88967837383281401</c:v>
                </c:pt>
                <c:pt idx="834">
                  <c:v>0.77801307824924504</c:v>
                </c:pt>
                <c:pt idx="835">
                  <c:v>0.81774934179978598</c:v>
                </c:pt>
                <c:pt idx="836">
                  <c:v>0.90732878667603101</c:v>
                </c:pt>
                <c:pt idx="837">
                  <c:v>0.75822742898706996</c:v>
                </c:pt>
                <c:pt idx="838">
                  <c:v>0.77735236051011103</c:v>
                </c:pt>
                <c:pt idx="839">
                  <c:v>0.72171013306859899</c:v>
                </c:pt>
                <c:pt idx="840">
                  <c:v>0.652657203053429</c:v>
                </c:pt>
                <c:pt idx="841">
                  <c:v>0.89476256070393001</c:v>
                </c:pt>
                <c:pt idx="842">
                  <c:v>0.626287583565315</c:v>
                </c:pt>
                <c:pt idx="843">
                  <c:v>0.64649173879795496</c:v>
                </c:pt>
                <c:pt idx="844">
                  <c:v>0.71959351487854495</c:v>
                </c:pt>
                <c:pt idx="845">
                  <c:v>0.72149354097940099</c:v>
                </c:pt>
                <c:pt idx="846">
                  <c:v>0.77694580924515599</c:v>
                </c:pt>
                <c:pt idx="847">
                  <c:v>0.77801713864909805</c:v>
                </c:pt>
                <c:pt idx="848">
                  <c:v>0.70632830616859399</c:v>
                </c:pt>
                <c:pt idx="849">
                  <c:v>0.77539842408569803</c:v>
                </c:pt>
                <c:pt idx="850">
                  <c:v>0.78164176543007602</c:v>
                </c:pt>
                <c:pt idx="851">
                  <c:v>0.86662852681600999</c:v>
                </c:pt>
                <c:pt idx="852">
                  <c:v>0.84932574349773704</c:v>
                </c:pt>
                <c:pt idx="853">
                  <c:v>0.77120359898465496</c:v>
                </c:pt>
                <c:pt idx="854">
                  <c:v>0.702661748073792</c:v>
                </c:pt>
                <c:pt idx="855">
                  <c:v>0.81269914315355996</c:v>
                </c:pt>
                <c:pt idx="856">
                  <c:v>0.71480923533225704</c:v>
                </c:pt>
                <c:pt idx="857">
                  <c:v>0.80759859014186097</c:v>
                </c:pt>
                <c:pt idx="858">
                  <c:v>0.789217746080358</c:v>
                </c:pt>
                <c:pt idx="859">
                  <c:v>0.88014497886860399</c:v>
                </c:pt>
                <c:pt idx="860">
                  <c:v>0.84470309239407604</c:v>
                </c:pt>
                <c:pt idx="861">
                  <c:v>0.91068307947360505</c:v>
                </c:pt>
                <c:pt idx="862">
                  <c:v>0.84979248464857005</c:v>
                </c:pt>
                <c:pt idx="863">
                  <c:v>0.87713748232226796</c:v>
                </c:pt>
                <c:pt idx="864">
                  <c:v>0.89928796913758002</c:v>
                </c:pt>
                <c:pt idx="865">
                  <c:v>0.81652693568343904</c:v>
                </c:pt>
                <c:pt idx="866">
                  <c:v>0.75791794955790104</c:v>
                </c:pt>
                <c:pt idx="867">
                  <c:v>0.79497725106594797</c:v>
                </c:pt>
                <c:pt idx="868">
                  <c:v>0.82397259848153503</c:v>
                </c:pt>
                <c:pt idx="869">
                  <c:v>0.83830191643204399</c:v>
                </c:pt>
                <c:pt idx="870">
                  <c:v>0.79122242160362</c:v>
                </c:pt>
                <c:pt idx="871">
                  <c:v>0.77003280803903096</c:v>
                </c:pt>
                <c:pt idx="872">
                  <c:v>0.86972687730963605</c:v>
                </c:pt>
                <c:pt idx="873">
                  <c:v>0.77250406478214895</c:v>
                </c:pt>
                <c:pt idx="874">
                  <c:v>0.76425665383166097</c:v>
                </c:pt>
                <c:pt idx="875">
                  <c:v>0.84469564961883803</c:v>
                </c:pt>
                <c:pt idx="876">
                  <c:v>0.77539534964506596</c:v>
                </c:pt>
                <c:pt idx="877">
                  <c:v>0.73611660317591798</c:v>
                </c:pt>
                <c:pt idx="878">
                  <c:v>0.76199678464257403</c:v>
                </c:pt>
                <c:pt idx="879">
                  <c:v>0.78079916365612001</c:v>
                </c:pt>
                <c:pt idx="880">
                  <c:v>0.75856319253568205</c:v>
                </c:pt>
                <c:pt idx="881">
                  <c:v>0.72988927314527896</c:v>
                </c:pt>
                <c:pt idx="882">
                  <c:v>0.74799797410684399</c:v>
                </c:pt>
                <c:pt idx="883">
                  <c:v>0.60716855949586401</c:v>
                </c:pt>
                <c:pt idx="884">
                  <c:v>0.73954123989788001</c:v>
                </c:pt>
                <c:pt idx="885">
                  <c:v>0.75707485258970297</c:v>
                </c:pt>
                <c:pt idx="886">
                  <c:v>0.77290060232816304</c:v>
                </c:pt>
                <c:pt idx="887">
                  <c:v>0.849001967822404</c:v>
                </c:pt>
                <c:pt idx="888">
                  <c:v>0.81789647315306602</c:v>
                </c:pt>
                <c:pt idx="889">
                  <c:v>0.74014974569717895</c:v>
                </c:pt>
                <c:pt idx="890">
                  <c:v>0.73096899134195203</c:v>
                </c:pt>
                <c:pt idx="891">
                  <c:v>0.83007074286609295</c:v>
                </c:pt>
                <c:pt idx="892">
                  <c:v>0.75367058157086797</c:v>
                </c:pt>
                <c:pt idx="893">
                  <c:v>0.87919438795704297</c:v>
                </c:pt>
                <c:pt idx="894">
                  <c:v>0.79672050169367903</c:v>
                </c:pt>
                <c:pt idx="895">
                  <c:v>0.76820227222328297</c:v>
                </c:pt>
                <c:pt idx="896">
                  <c:v>0.76956592490310505</c:v>
                </c:pt>
                <c:pt idx="897">
                  <c:v>0.78263144361083403</c:v>
                </c:pt>
                <c:pt idx="898">
                  <c:v>0.802575663301619</c:v>
                </c:pt>
                <c:pt idx="899">
                  <c:v>0.72153985581838698</c:v>
                </c:pt>
                <c:pt idx="900">
                  <c:v>0.81997669520112504</c:v>
                </c:pt>
                <c:pt idx="901">
                  <c:v>0.72971277776909904</c:v>
                </c:pt>
                <c:pt idx="902">
                  <c:v>0.73343417446682002</c:v>
                </c:pt>
                <c:pt idx="903">
                  <c:v>0.74413552978027198</c:v>
                </c:pt>
                <c:pt idx="904">
                  <c:v>0.72866465195557495</c:v>
                </c:pt>
                <c:pt idx="905">
                  <c:v>0.61941801156702903</c:v>
                </c:pt>
                <c:pt idx="906">
                  <c:v>0.69362975245005398</c:v>
                </c:pt>
                <c:pt idx="907">
                  <c:v>0.70169826148146597</c:v>
                </c:pt>
                <c:pt idx="908">
                  <c:v>0.54431332139197597</c:v>
                </c:pt>
                <c:pt idx="909">
                  <c:v>0.63295991442199695</c:v>
                </c:pt>
                <c:pt idx="910">
                  <c:v>0.66643846569503495</c:v>
                </c:pt>
                <c:pt idx="911">
                  <c:v>0.66415752440915599</c:v>
                </c:pt>
                <c:pt idx="912">
                  <c:v>0.56873585056518905</c:v>
                </c:pt>
                <c:pt idx="913">
                  <c:v>0.65188768282572096</c:v>
                </c:pt>
                <c:pt idx="914">
                  <c:v>0.67916036844191796</c:v>
                </c:pt>
                <c:pt idx="915">
                  <c:v>0.75093170078006799</c:v>
                </c:pt>
                <c:pt idx="916">
                  <c:v>0.77601878590470896</c:v>
                </c:pt>
                <c:pt idx="917">
                  <c:v>0.57754856970505797</c:v>
                </c:pt>
                <c:pt idx="918">
                  <c:v>0.61881071543872801</c:v>
                </c:pt>
                <c:pt idx="919">
                  <c:v>0.59633589324454095</c:v>
                </c:pt>
                <c:pt idx="920">
                  <c:v>0.62076963109388605</c:v>
                </c:pt>
                <c:pt idx="921">
                  <c:v>0.524339855337005</c:v>
                </c:pt>
                <c:pt idx="922">
                  <c:v>0.65077168235749105</c:v>
                </c:pt>
                <c:pt idx="923">
                  <c:v>0.54953770653170098</c:v>
                </c:pt>
                <c:pt idx="924">
                  <c:v>0.56841912124587501</c:v>
                </c:pt>
                <c:pt idx="925">
                  <c:v>0.60692597056962705</c:v>
                </c:pt>
                <c:pt idx="926">
                  <c:v>0.56845519440967296</c:v>
                </c:pt>
                <c:pt idx="927">
                  <c:v>0.76125784896033999</c:v>
                </c:pt>
                <c:pt idx="928">
                  <c:v>0.70710448539041604</c:v>
                </c:pt>
                <c:pt idx="929">
                  <c:v>0.74042745580332103</c:v>
                </c:pt>
                <c:pt idx="930">
                  <c:v>0.76704450096111498</c:v>
                </c:pt>
                <c:pt idx="931">
                  <c:v>0.78777223014711195</c:v>
                </c:pt>
                <c:pt idx="932">
                  <c:v>0.68427296319046105</c:v>
                </c:pt>
                <c:pt idx="933">
                  <c:v>0.81489391075552098</c:v>
                </c:pt>
                <c:pt idx="934">
                  <c:v>0.80524096226811903</c:v>
                </c:pt>
                <c:pt idx="935">
                  <c:v>0.80695547681972601</c:v>
                </c:pt>
                <c:pt idx="936">
                  <c:v>0.73617220972497699</c:v>
                </c:pt>
                <c:pt idx="937">
                  <c:v>0.76248893102742799</c:v>
                </c:pt>
                <c:pt idx="938">
                  <c:v>0.76702467834271104</c:v>
                </c:pt>
                <c:pt idx="939">
                  <c:v>0.74348460072496902</c:v>
                </c:pt>
                <c:pt idx="940">
                  <c:v>0.713283667146969</c:v>
                </c:pt>
                <c:pt idx="941">
                  <c:v>0.84686758600067702</c:v>
                </c:pt>
                <c:pt idx="942">
                  <c:v>0.83682086991316496</c:v>
                </c:pt>
                <c:pt idx="943">
                  <c:v>0.84899764264173105</c:v>
                </c:pt>
                <c:pt idx="944">
                  <c:v>0.85550508265949998</c:v>
                </c:pt>
                <c:pt idx="945">
                  <c:v>0.89720364351452098</c:v>
                </c:pt>
                <c:pt idx="946">
                  <c:v>0.82788957154582998</c:v>
                </c:pt>
                <c:pt idx="947">
                  <c:v>0.77543088461076703</c:v>
                </c:pt>
                <c:pt idx="948">
                  <c:v>0.728916526638545</c:v>
                </c:pt>
                <c:pt idx="949">
                  <c:v>0.72766421183289898</c:v>
                </c:pt>
                <c:pt idx="950">
                  <c:v>0.75887689916008405</c:v>
                </c:pt>
                <c:pt idx="951">
                  <c:v>0.77520478244563096</c:v>
                </c:pt>
                <c:pt idx="952">
                  <c:v>0.60505276895286098</c:v>
                </c:pt>
                <c:pt idx="953">
                  <c:v>0.76504942113468699</c:v>
                </c:pt>
                <c:pt idx="954">
                  <c:v>0.61965629291403301</c:v>
                </c:pt>
                <c:pt idx="955">
                  <c:v>0.57257297381205996</c:v>
                </c:pt>
                <c:pt idx="956">
                  <c:v>0.55551145473290298</c:v>
                </c:pt>
                <c:pt idx="957">
                  <c:v>0.61714565908750096</c:v>
                </c:pt>
                <c:pt idx="958">
                  <c:v>0.51263690015527497</c:v>
                </c:pt>
                <c:pt idx="959">
                  <c:v>0.64265345109258798</c:v>
                </c:pt>
                <c:pt idx="960">
                  <c:v>0.77582344692095695</c:v>
                </c:pt>
                <c:pt idx="961">
                  <c:v>0.70567711666411803</c:v>
                </c:pt>
                <c:pt idx="962">
                  <c:v>0.74826990067154298</c:v>
                </c:pt>
                <c:pt idx="963">
                  <c:v>0.75521312634176496</c:v>
                </c:pt>
                <c:pt idx="964">
                  <c:v>0.73218959922070304</c:v>
                </c:pt>
                <c:pt idx="965">
                  <c:v>0.73116710294439802</c:v>
                </c:pt>
                <c:pt idx="966">
                  <c:v>0.80288373447214501</c:v>
                </c:pt>
                <c:pt idx="967">
                  <c:v>0.67657331436475698</c:v>
                </c:pt>
                <c:pt idx="968">
                  <c:v>0.68117475326217203</c:v>
                </c:pt>
                <c:pt idx="969">
                  <c:v>0.63378377299010202</c:v>
                </c:pt>
                <c:pt idx="970">
                  <c:v>0.82414575819701497</c:v>
                </c:pt>
                <c:pt idx="971">
                  <c:v>0.72874042037933595</c:v>
                </c:pt>
                <c:pt idx="972">
                  <c:v>0.74415788013330597</c:v>
                </c:pt>
                <c:pt idx="973">
                  <c:v>0.70353764032859301</c:v>
                </c:pt>
                <c:pt idx="974">
                  <c:v>0.75925477372345296</c:v>
                </c:pt>
                <c:pt idx="975">
                  <c:v>0.67039164739622104</c:v>
                </c:pt>
                <c:pt idx="976">
                  <c:v>0.65445725532800103</c:v>
                </c:pt>
                <c:pt idx="977">
                  <c:v>0.64645878797329703</c:v>
                </c:pt>
                <c:pt idx="978">
                  <c:v>0.62805730127539805</c:v>
                </c:pt>
                <c:pt idx="979">
                  <c:v>0.65330461904401405</c:v>
                </c:pt>
                <c:pt idx="980">
                  <c:v>0.586961201025051</c:v>
                </c:pt>
                <c:pt idx="981">
                  <c:v>0.64951522900208103</c:v>
                </c:pt>
                <c:pt idx="982">
                  <c:v>0.772408704404001</c:v>
                </c:pt>
                <c:pt idx="983">
                  <c:v>0.70976077242698199</c:v>
                </c:pt>
                <c:pt idx="984">
                  <c:v>0.72969255999040095</c:v>
                </c:pt>
                <c:pt idx="985">
                  <c:v>0.75918228602839899</c:v>
                </c:pt>
                <c:pt idx="986">
                  <c:v>0.77534009833439999</c:v>
                </c:pt>
                <c:pt idx="987">
                  <c:v>0.69699516465682398</c:v>
                </c:pt>
                <c:pt idx="988">
                  <c:v>0.70393397207178698</c:v>
                </c:pt>
                <c:pt idx="989">
                  <c:v>0.87346322160420498</c:v>
                </c:pt>
                <c:pt idx="990">
                  <c:v>0.79586054601237699</c:v>
                </c:pt>
                <c:pt idx="991">
                  <c:v>0.78973860405189</c:v>
                </c:pt>
                <c:pt idx="992">
                  <c:v>0.81349514364504305</c:v>
                </c:pt>
                <c:pt idx="993">
                  <c:v>0.78509958116055201</c:v>
                </c:pt>
                <c:pt idx="994">
                  <c:v>0.74151305226038999</c:v>
                </c:pt>
                <c:pt idx="995">
                  <c:v>0.73296787506879402</c:v>
                </c:pt>
                <c:pt idx="996">
                  <c:v>0.78761780288632199</c:v>
                </c:pt>
                <c:pt idx="997">
                  <c:v>1.7006887874607901</c:v>
                </c:pt>
                <c:pt idx="998">
                  <c:v>8.8447730407912495</c:v>
                </c:pt>
                <c:pt idx="999">
                  <c:v>5.8054569460871104</c:v>
                </c:pt>
                <c:pt idx="1000">
                  <c:v>-4.1201598166948301E-2</c:v>
                </c:pt>
                <c:pt idx="1001">
                  <c:v>-4.3640456518370598E-2</c:v>
                </c:pt>
                <c:pt idx="1002">
                  <c:v>-7.6342246719490099</c:v>
                </c:pt>
                <c:pt idx="1003">
                  <c:v>-4.3159362899921003</c:v>
                </c:pt>
                <c:pt idx="1004">
                  <c:v>0.72434417280104002</c:v>
                </c:pt>
                <c:pt idx="1005">
                  <c:v>0.70301846235977805</c:v>
                </c:pt>
                <c:pt idx="1006">
                  <c:v>0.78645370266389403</c:v>
                </c:pt>
                <c:pt idx="1007">
                  <c:v>0.86978832436737097</c:v>
                </c:pt>
                <c:pt idx="1008">
                  <c:v>0.87861181070804595</c:v>
                </c:pt>
                <c:pt idx="1009">
                  <c:v>0.83378274011116205</c:v>
                </c:pt>
                <c:pt idx="1010">
                  <c:v>0.707764653828996</c:v>
                </c:pt>
                <c:pt idx="1011">
                  <c:v>0.68261767435152698</c:v>
                </c:pt>
                <c:pt idx="1012">
                  <c:v>0.66455630263433796</c:v>
                </c:pt>
                <c:pt idx="1013">
                  <c:v>0.57226659110788203</c:v>
                </c:pt>
                <c:pt idx="1014">
                  <c:v>0.70260359331831601</c:v>
                </c:pt>
                <c:pt idx="1015">
                  <c:v>0.68722383441860502</c:v>
                </c:pt>
                <c:pt idx="1016">
                  <c:v>0.69759927884616202</c:v>
                </c:pt>
                <c:pt idx="1017">
                  <c:v>0.60245138644806795</c:v>
                </c:pt>
                <c:pt idx="1018">
                  <c:v>0.58646879431640597</c:v>
                </c:pt>
                <c:pt idx="1019">
                  <c:v>0.59221093832993599</c:v>
                </c:pt>
                <c:pt idx="1020">
                  <c:v>0.511474652220266</c:v>
                </c:pt>
                <c:pt idx="1021">
                  <c:v>0.55849656902185396</c:v>
                </c:pt>
                <c:pt idx="1022">
                  <c:v>0.55870549813908099</c:v>
                </c:pt>
                <c:pt idx="1023">
                  <c:v>0.53560184973067304</c:v>
                </c:pt>
                <c:pt idx="1024">
                  <c:v>0.53788169174311096</c:v>
                </c:pt>
                <c:pt idx="1025">
                  <c:v>0.58879478352616599</c:v>
                </c:pt>
                <c:pt idx="1026">
                  <c:v>0.58035539452809604</c:v>
                </c:pt>
                <c:pt idx="1027">
                  <c:v>0.71931415392479103</c:v>
                </c:pt>
                <c:pt idx="1028">
                  <c:v>0.68524029915731099</c:v>
                </c:pt>
                <c:pt idx="1029">
                  <c:v>0.60723150610419296</c:v>
                </c:pt>
                <c:pt idx="1030">
                  <c:v>0.52291487698704398</c:v>
                </c:pt>
                <c:pt idx="1031">
                  <c:v>0.51685339466721303</c:v>
                </c:pt>
                <c:pt idx="1032">
                  <c:v>0.53425105569196996</c:v>
                </c:pt>
                <c:pt idx="1033">
                  <c:v>0.52539741211001401</c:v>
                </c:pt>
                <c:pt idx="1034">
                  <c:v>0.60765650961447604</c:v>
                </c:pt>
                <c:pt idx="1035">
                  <c:v>0.55419795624556301</c:v>
                </c:pt>
                <c:pt idx="1036">
                  <c:v>0.52605958321510105</c:v>
                </c:pt>
                <c:pt idx="1037">
                  <c:v>0.59743241392333002</c:v>
                </c:pt>
                <c:pt idx="1038">
                  <c:v>0.63341098988248201</c:v>
                </c:pt>
                <c:pt idx="1039">
                  <c:v>0.45789459307167601</c:v>
                </c:pt>
                <c:pt idx="1040">
                  <c:v>0.53014217886614601</c:v>
                </c:pt>
                <c:pt idx="1041">
                  <c:v>0.77429668187950296</c:v>
                </c:pt>
                <c:pt idx="1042">
                  <c:v>0.64465622856109805</c:v>
                </c:pt>
                <c:pt idx="1043">
                  <c:v>0.53957884250980603</c:v>
                </c:pt>
                <c:pt idx="1044">
                  <c:v>0.64019451063747002</c:v>
                </c:pt>
                <c:pt idx="1045">
                  <c:v>0.51343008775036503</c:v>
                </c:pt>
                <c:pt idx="1046">
                  <c:v>0.49170079052295501</c:v>
                </c:pt>
                <c:pt idx="1047">
                  <c:v>0.556893002048374</c:v>
                </c:pt>
                <c:pt idx="1048">
                  <c:v>0.59975092382610096</c:v>
                </c:pt>
                <c:pt idx="1049">
                  <c:v>0.54282173149073498</c:v>
                </c:pt>
                <c:pt idx="1050">
                  <c:v>0.48466383691570802</c:v>
                </c:pt>
                <c:pt idx="1051">
                  <c:v>0.64585337330890102</c:v>
                </c:pt>
                <c:pt idx="1052">
                  <c:v>0.596667263120917</c:v>
                </c:pt>
                <c:pt idx="1053">
                  <c:v>0.69297251701688101</c:v>
                </c:pt>
                <c:pt idx="1054">
                  <c:v>0.58312008327925202</c:v>
                </c:pt>
                <c:pt idx="1055">
                  <c:v>0.53260367436948097</c:v>
                </c:pt>
                <c:pt idx="1056">
                  <c:v>0.46140370841470302</c:v>
                </c:pt>
                <c:pt idx="1057">
                  <c:v>0.68179831922013001</c:v>
                </c:pt>
                <c:pt idx="1058">
                  <c:v>0.57150311430822198</c:v>
                </c:pt>
                <c:pt idx="1059">
                  <c:v>0.60007606786587198</c:v>
                </c:pt>
                <c:pt idx="1060">
                  <c:v>1.4330247335790101</c:v>
                </c:pt>
                <c:pt idx="1061">
                  <c:v>1.2691517788567499</c:v>
                </c:pt>
                <c:pt idx="1062">
                  <c:v>1.1185310690483701</c:v>
                </c:pt>
                <c:pt idx="1063">
                  <c:v>1.0624099051036</c:v>
                </c:pt>
                <c:pt idx="1064">
                  <c:v>1.0513462564364899</c:v>
                </c:pt>
                <c:pt idx="1065">
                  <c:v>1.0121327838704699</c:v>
                </c:pt>
                <c:pt idx="1066">
                  <c:v>1.00313423609441</c:v>
                </c:pt>
                <c:pt idx="1067">
                  <c:v>1.03027846041237</c:v>
                </c:pt>
                <c:pt idx="1068">
                  <c:v>1.0378756374571201</c:v>
                </c:pt>
                <c:pt idx="1069">
                  <c:v>1.06615994110693</c:v>
                </c:pt>
                <c:pt idx="1070">
                  <c:v>1.10584899932141</c:v>
                </c:pt>
                <c:pt idx="1071">
                  <c:v>1.0411667938574301</c:v>
                </c:pt>
                <c:pt idx="1072">
                  <c:v>1.0704959902637701</c:v>
                </c:pt>
                <c:pt idx="1073">
                  <c:v>1.0903619465782199</c:v>
                </c:pt>
                <c:pt idx="1074">
                  <c:v>1.07729487309929</c:v>
                </c:pt>
                <c:pt idx="1075">
                  <c:v>1.0972809634485901</c:v>
                </c:pt>
                <c:pt idx="1076">
                  <c:v>1.0751907339317599</c:v>
                </c:pt>
                <c:pt idx="1077">
                  <c:v>1.0868099354582601</c:v>
                </c:pt>
                <c:pt idx="1078">
                  <c:v>1.0562382202171301</c:v>
                </c:pt>
                <c:pt idx="1079">
                  <c:v>1.0536184577269601</c:v>
                </c:pt>
                <c:pt idx="1080">
                  <c:v>1.02964968707539</c:v>
                </c:pt>
                <c:pt idx="1081">
                  <c:v>1.0041235792106999</c:v>
                </c:pt>
                <c:pt idx="1082">
                  <c:v>0.96153539736779803</c:v>
                </c:pt>
                <c:pt idx="1083">
                  <c:v>0.91420886807663004</c:v>
                </c:pt>
                <c:pt idx="1084">
                  <c:v>0.89674448053365496</c:v>
                </c:pt>
                <c:pt idx="1085">
                  <c:v>0.88751779996764701</c:v>
                </c:pt>
                <c:pt idx="1086">
                  <c:v>0.85061501305332199</c:v>
                </c:pt>
                <c:pt idx="1087">
                  <c:v>0.83640615629674997</c:v>
                </c:pt>
                <c:pt idx="1088">
                  <c:v>0.78723730210891296</c:v>
                </c:pt>
                <c:pt idx="1089">
                  <c:v>0.77214805920192298</c:v>
                </c:pt>
                <c:pt idx="1090">
                  <c:v>0.79006585173564803</c:v>
                </c:pt>
                <c:pt idx="1091">
                  <c:v>0.795152881747621</c:v>
                </c:pt>
                <c:pt idx="1092">
                  <c:v>0.77873798072597999</c:v>
                </c:pt>
                <c:pt idx="1093">
                  <c:v>0.73694363611911295</c:v>
                </c:pt>
                <c:pt idx="1094">
                  <c:v>0.70995592116702799</c:v>
                </c:pt>
                <c:pt idx="1095">
                  <c:v>0.71766708826639602</c:v>
                </c:pt>
                <c:pt idx="1096">
                  <c:v>0.69169627440161796</c:v>
                </c:pt>
                <c:pt idx="1097">
                  <c:v>0.67773971324411597</c:v>
                </c:pt>
                <c:pt idx="1098">
                  <c:v>0.65694595136206102</c:v>
                </c:pt>
                <c:pt idx="1099">
                  <c:v>0.61672669557181203</c:v>
                </c:pt>
                <c:pt idx="1100">
                  <c:v>0.59440890742072106</c:v>
                </c:pt>
                <c:pt idx="1101">
                  <c:v>0.60552246681479804</c:v>
                </c:pt>
                <c:pt idx="1102">
                  <c:v>0.60010504102840101</c:v>
                </c:pt>
                <c:pt idx="1103">
                  <c:v>0.61187840749413303</c:v>
                </c:pt>
                <c:pt idx="1104">
                  <c:v>0.62031398254526104</c:v>
                </c:pt>
                <c:pt idx="1105">
                  <c:v>0.61174232358858605</c:v>
                </c:pt>
                <c:pt idx="1106">
                  <c:v>0.61105038190018102</c:v>
                </c:pt>
                <c:pt idx="1107">
                  <c:v>0.57077796963052296</c:v>
                </c:pt>
                <c:pt idx="1108">
                  <c:v>0.52143712983921997</c:v>
                </c:pt>
                <c:pt idx="1109">
                  <c:v>0.54467021864829701</c:v>
                </c:pt>
                <c:pt idx="1110">
                  <c:v>0.56795329087889002</c:v>
                </c:pt>
                <c:pt idx="1111">
                  <c:v>0.51829210131292502</c:v>
                </c:pt>
                <c:pt idx="1112">
                  <c:v>0.51218320574711096</c:v>
                </c:pt>
                <c:pt idx="1113">
                  <c:v>0.484832655564441</c:v>
                </c:pt>
                <c:pt idx="1114">
                  <c:v>0.497879439303825</c:v>
                </c:pt>
                <c:pt idx="1115">
                  <c:v>0.47475847185544101</c:v>
                </c:pt>
                <c:pt idx="1116">
                  <c:v>0.44409969720342601</c:v>
                </c:pt>
                <c:pt idx="1117">
                  <c:v>0.43743145018006102</c:v>
                </c:pt>
                <c:pt idx="1118">
                  <c:v>0.44882590527309102</c:v>
                </c:pt>
                <c:pt idx="1119">
                  <c:v>0.44248972534106601</c:v>
                </c:pt>
                <c:pt idx="1120">
                  <c:v>0.46163196229776399</c:v>
                </c:pt>
                <c:pt idx="1121">
                  <c:v>0.47929427703870298</c:v>
                </c:pt>
                <c:pt idx="1122">
                  <c:v>0.42527608994749999</c:v>
                </c:pt>
                <c:pt idx="1123">
                  <c:v>0.41005662252824099</c:v>
                </c:pt>
                <c:pt idx="1124">
                  <c:v>0.40183553722999299</c:v>
                </c:pt>
                <c:pt idx="1125">
                  <c:v>7.0564986961022402</c:v>
                </c:pt>
                <c:pt idx="1126">
                  <c:v>2.1311491160537099</c:v>
                </c:pt>
                <c:pt idx="1127">
                  <c:v>-8.5203005721329408</c:v>
                </c:pt>
                <c:pt idx="1128">
                  <c:v>-8.4944357239174995</c:v>
                </c:pt>
                <c:pt idx="1129">
                  <c:v>-8.4175311655901801</c:v>
                </c:pt>
                <c:pt idx="1130">
                  <c:v>-8.4483002937228093</c:v>
                </c:pt>
                <c:pt idx="1131">
                  <c:v>-8.4664536013279506</c:v>
                </c:pt>
                <c:pt idx="1132">
                  <c:v>-8.4495261977436993</c:v>
                </c:pt>
                <c:pt idx="1133">
                  <c:v>-8.4408132144121097</c:v>
                </c:pt>
                <c:pt idx="1134">
                  <c:v>-8.4124829901160698</c:v>
                </c:pt>
                <c:pt idx="1135">
                  <c:v>-8.3548425789858491</c:v>
                </c:pt>
                <c:pt idx="1136">
                  <c:v>-8.4262081219660292</c:v>
                </c:pt>
                <c:pt idx="1137">
                  <c:v>-8.4081476204751393</c:v>
                </c:pt>
                <c:pt idx="1138">
                  <c:v>-3.2392144261953701</c:v>
                </c:pt>
                <c:pt idx="1139">
                  <c:v>-13.699339831088</c:v>
                </c:pt>
                <c:pt idx="1140">
                  <c:v>-18.403657590888699</c:v>
                </c:pt>
                <c:pt idx="1141">
                  <c:v>-16.0107571424818</c:v>
                </c:pt>
                <c:pt idx="1142">
                  <c:v>-13.986078716108</c:v>
                </c:pt>
                <c:pt idx="1143">
                  <c:v>-13.671054443591901</c:v>
                </c:pt>
                <c:pt idx="1144">
                  <c:v>-13.5300987023414</c:v>
                </c:pt>
                <c:pt idx="1145">
                  <c:v>-13.4562759065925</c:v>
                </c:pt>
                <c:pt idx="1146">
                  <c:v>-13.6018692743519</c:v>
                </c:pt>
                <c:pt idx="1147">
                  <c:v>-13.376726066651701</c:v>
                </c:pt>
                <c:pt idx="1148">
                  <c:v>-13.625283670771999</c:v>
                </c:pt>
                <c:pt idx="1149">
                  <c:v>-13.4833730456774</c:v>
                </c:pt>
                <c:pt idx="1150">
                  <c:v>-13.5496278767031</c:v>
                </c:pt>
                <c:pt idx="1151">
                  <c:v>-13.5775198425364</c:v>
                </c:pt>
                <c:pt idx="1152">
                  <c:v>-13.5450094854551</c:v>
                </c:pt>
                <c:pt idx="1153">
                  <c:v>-13.5831786135359</c:v>
                </c:pt>
                <c:pt idx="1154">
                  <c:v>-13.5119128200005</c:v>
                </c:pt>
                <c:pt idx="1155">
                  <c:v>-13.492810378854699</c:v>
                </c:pt>
                <c:pt idx="1156">
                  <c:v>-13.3882771827962</c:v>
                </c:pt>
                <c:pt idx="1157">
                  <c:v>-13.7619355053983</c:v>
                </c:pt>
                <c:pt idx="1158">
                  <c:v>-13.446055790721701</c:v>
                </c:pt>
                <c:pt idx="1159">
                  <c:v>-13.5337698692634</c:v>
                </c:pt>
                <c:pt idx="1160">
                  <c:v>-13.607826204388401</c:v>
                </c:pt>
                <c:pt idx="1161">
                  <c:v>-13.5738746297201</c:v>
                </c:pt>
                <c:pt idx="1162">
                  <c:v>-13.462495183899501</c:v>
                </c:pt>
                <c:pt idx="1163">
                  <c:v>-13.5503336569677</c:v>
                </c:pt>
                <c:pt idx="1164">
                  <c:v>-13.5211531008965</c:v>
                </c:pt>
                <c:pt idx="1165">
                  <c:v>-13.4850302506186</c:v>
                </c:pt>
                <c:pt idx="1166">
                  <c:v>-13.498242039135199</c:v>
                </c:pt>
                <c:pt idx="1167">
                  <c:v>-13.7108015426217</c:v>
                </c:pt>
                <c:pt idx="1168">
                  <c:v>-13.5821985713606</c:v>
                </c:pt>
                <c:pt idx="1169">
                  <c:v>-13.332227839943201</c:v>
                </c:pt>
                <c:pt idx="1170">
                  <c:v>-13.5738387268183</c:v>
                </c:pt>
                <c:pt idx="1171">
                  <c:v>-13.562815393476001</c:v>
                </c:pt>
                <c:pt idx="1172">
                  <c:v>-13.450315393476</c:v>
                </c:pt>
                <c:pt idx="1173">
                  <c:v>-13.675315393476</c:v>
                </c:pt>
                <c:pt idx="1174">
                  <c:v>-13.632815393475999</c:v>
                </c:pt>
                <c:pt idx="1175">
                  <c:v>-13.552815393475999</c:v>
                </c:pt>
                <c:pt idx="1176">
                  <c:v>-13.505315393476</c:v>
                </c:pt>
                <c:pt idx="1177">
                  <c:v>-13.3157101303181</c:v>
                </c:pt>
                <c:pt idx="1178">
                  <c:v>-13.367815393476</c:v>
                </c:pt>
                <c:pt idx="1179">
                  <c:v>-13.432815393476</c:v>
                </c:pt>
                <c:pt idx="1180">
                  <c:v>-13.597815393476001</c:v>
                </c:pt>
                <c:pt idx="1181">
                  <c:v>-13.562815393476001</c:v>
                </c:pt>
                <c:pt idx="1182">
                  <c:v>-13.445315393475999</c:v>
                </c:pt>
                <c:pt idx="1183">
                  <c:v>-13.390315393476</c:v>
                </c:pt>
                <c:pt idx="1184">
                  <c:v>-13.657815393476</c:v>
                </c:pt>
                <c:pt idx="1185">
                  <c:v>-13.465315393476001</c:v>
                </c:pt>
                <c:pt idx="1186">
                  <c:v>-13.525315393475999</c:v>
                </c:pt>
                <c:pt idx="1187">
                  <c:v>-13.600315393476</c:v>
                </c:pt>
                <c:pt idx="1188">
                  <c:v>-13.395315393476</c:v>
                </c:pt>
                <c:pt idx="1189">
                  <c:v>-13.767815393476001</c:v>
                </c:pt>
                <c:pt idx="1190">
                  <c:v>-13.580315393476001</c:v>
                </c:pt>
                <c:pt idx="1191">
                  <c:v>-13.530315393476</c:v>
                </c:pt>
                <c:pt idx="1192">
                  <c:v>-13.500315393476001</c:v>
                </c:pt>
                <c:pt idx="1193">
                  <c:v>-13.500315393476001</c:v>
                </c:pt>
                <c:pt idx="1194">
                  <c:v>-13.552552235581199</c:v>
                </c:pt>
                <c:pt idx="1195">
                  <c:v>-13.765315393476</c:v>
                </c:pt>
                <c:pt idx="1196">
                  <c:v>-13.580315393476001</c:v>
                </c:pt>
                <c:pt idx="1197">
                  <c:v>-13.517815393476001</c:v>
                </c:pt>
                <c:pt idx="1198">
                  <c:v>-13.462815393475999</c:v>
                </c:pt>
                <c:pt idx="1199">
                  <c:v>-13.467815393476</c:v>
                </c:pt>
                <c:pt idx="1200">
                  <c:v>-13.675462452299501</c:v>
                </c:pt>
                <c:pt idx="1201">
                  <c:v>-15.057815393476</c:v>
                </c:pt>
                <c:pt idx="1202">
                  <c:v>-15.057815393476</c:v>
                </c:pt>
                <c:pt idx="1203">
                  <c:v>-15.057815393476</c:v>
                </c:pt>
                <c:pt idx="1204">
                  <c:v>-15.057815393476</c:v>
                </c:pt>
                <c:pt idx="1205">
                  <c:v>-15.057815393476</c:v>
                </c:pt>
                <c:pt idx="1206">
                  <c:v>-15.057815393476</c:v>
                </c:pt>
                <c:pt idx="1207">
                  <c:v>-15.057815393476</c:v>
                </c:pt>
                <c:pt idx="1208">
                  <c:v>-15.057815393476</c:v>
                </c:pt>
                <c:pt idx="1209">
                  <c:v>-15.057815393476</c:v>
                </c:pt>
                <c:pt idx="1210">
                  <c:v>-14.9774643991902</c:v>
                </c:pt>
                <c:pt idx="1211">
                  <c:v>-15.057815393476</c:v>
                </c:pt>
                <c:pt idx="1212">
                  <c:v>-14.665031873476</c:v>
                </c:pt>
                <c:pt idx="1213">
                  <c:v>-10.501671155294099</c:v>
                </c:pt>
                <c:pt idx="1214">
                  <c:v>-15.057815393476</c:v>
                </c:pt>
                <c:pt idx="1215">
                  <c:v>-15.057815393476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3-43BB-90EB-36D2CC5616F8}"/>
            </c:ext>
          </c:extLst>
        </c:ser>
        <c:ser>
          <c:idx val="2"/>
          <c:order val="2"/>
          <c:tx>
            <c:strRef>
              <c:f>'Reactor Data'!$BG$1</c:f>
              <c:strCache>
                <c:ptCount val="1"/>
                <c:pt idx="0">
                  <c:v>O2 cons [mol/l]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44754.722222222219</c:v>
                </c:pt>
                <c:pt idx="1">
                  <c:v>44754.736111111109</c:v>
                </c:pt>
                <c:pt idx="2">
                  <c:v>44754.75</c:v>
                </c:pt>
                <c:pt idx="3">
                  <c:v>44754.763888888891</c:v>
                </c:pt>
                <c:pt idx="4">
                  <c:v>44754.777777777781</c:v>
                </c:pt>
                <c:pt idx="5">
                  <c:v>44754.791666666664</c:v>
                </c:pt>
                <c:pt idx="6">
                  <c:v>44754.805555555555</c:v>
                </c:pt>
                <c:pt idx="7">
                  <c:v>44754.819444444445</c:v>
                </c:pt>
                <c:pt idx="8">
                  <c:v>44754.833333333336</c:v>
                </c:pt>
                <c:pt idx="9">
                  <c:v>44754.847222222219</c:v>
                </c:pt>
                <c:pt idx="10">
                  <c:v>44754.861111111109</c:v>
                </c:pt>
                <c:pt idx="11">
                  <c:v>44754.875</c:v>
                </c:pt>
                <c:pt idx="12">
                  <c:v>44754.888888888891</c:v>
                </c:pt>
                <c:pt idx="13">
                  <c:v>44754.902777777781</c:v>
                </c:pt>
                <c:pt idx="14">
                  <c:v>44754.916666666664</c:v>
                </c:pt>
                <c:pt idx="15">
                  <c:v>44754.930555555555</c:v>
                </c:pt>
                <c:pt idx="16">
                  <c:v>44754.944444444445</c:v>
                </c:pt>
                <c:pt idx="17">
                  <c:v>44754.958333333336</c:v>
                </c:pt>
                <c:pt idx="18">
                  <c:v>44754.972222222219</c:v>
                </c:pt>
                <c:pt idx="19">
                  <c:v>44754.986111111109</c:v>
                </c:pt>
                <c:pt idx="20">
                  <c:v>44755</c:v>
                </c:pt>
                <c:pt idx="21">
                  <c:v>44755.013888888891</c:v>
                </c:pt>
                <c:pt idx="22">
                  <c:v>44755.027777777781</c:v>
                </c:pt>
                <c:pt idx="23">
                  <c:v>44755.041666666664</c:v>
                </c:pt>
                <c:pt idx="24">
                  <c:v>44755.055555555555</c:v>
                </c:pt>
                <c:pt idx="25">
                  <c:v>44755.069444444445</c:v>
                </c:pt>
                <c:pt idx="26">
                  <c:v>44755.083333333336</c:v>
                </c:pt>
                <c:pt idx="27">
                  <c:v>44755.097222222219</c:v>
                </c:pt>
                <c:pt idx="28">
                  <c:v>44755.111111111109</c:v>
                </c:pt>
                <c:pt idx="29">
                  <c:v>44755.125</c:v>
                </c:pt>
                <c:pt idx="30">
                  <c:v>44755.138888888891</c:v>
                </c:pt>
                <c:pt idx="31">
                  <c:v>44755.152777777781</c:v>
                </c:pt>
                <c:pt idx="32">
                  <c:v>44755.166666666664</c:v>
                </c:pt>
                <c:pt idx="33">
                  <c:v>44755.180555555555</c:v>
                </c:pt>
                <c:pt idx="34">
                  <c:v>44755.194444444445</c:v>
                </c:pt>
                <c:pt idx="35">
                  <c:v>44755.208333333336</c:v>
                </c:pt>
                <c:pt idx="36">
                  <c:v>44755.222222222219</c:v>
                </c:pt>
                <c:pt idx="37">
                  <c:v>44755.236111111109</c:v>
                </c:pt>
                <c:pt idx="38">
                  <c:v>44755.25</c:v>
                </c:pt>
                <c:pt idx="39">
                  <c:v>44755.263888888891</c:v>
                </c:pt>
                <c:pt idx="40">
                  <c:v>44755.277777777781</c:v>
                </c:pt>
                <c:pt idx="41">
                  <c:v>44755.291666666664</c:v>
                </c:pt>
                <c:pt idx="42">
                  <c:v>44755.305555555555</c:v>
                </c:pt>
                <c:pt idx="43">
                  <c:v>44755.319444444445</c:v>
                </c:pt>
                <c:pt idx="44">
                  <c:v>44755.333333333336</c:v>
                </c:pt>
                <c:pt idx="45">
                  <c:v>44755.347222222219</c:v>
                </c:pt>
                <c:pt idx="46">
                  <c:v>44755.361111111109</c:v>
                </c:pt>
                <c:pt idx="47">
                  <c:v>44755.375</c:v>
                </c:pt>
                <c:pt idx="48">
                  <c:v>44755.388888888891</c:v>
                </c:pt>
                <c:pt idx="49">
                  <c:v>44755.402777777781</c:v>
                </c:pt>
                <c:pt idx="50">
                  <c:v>44755.416666666664</c:v>
                </c:pt>
                <c:pt idx="51">
                  <c:v>44755.430555555555</c:v>
                </c:pt>
                <c:pt idx="52">
                  <c:v>44755.444444444445</c:v>
                </c:pt>
                <c:pt idx="53">
                  <c:v>44755.458333333336</c:v>
                </c:pt>
                <c:pt idx="54">
                  <c:v>44755.472222222219</c:v>
                </c:pt>
                <c:pt idx="55">
                  <c:v>44755.486111111109</c:v>
                </c:pt>
                <c:pt idx="56">
                  <c:v>44755.5</c:v>
                </c:pt>
                <c:pt idx="57">
                  <c:v>44755.513888888891</c:v>
                </c:pt>
                <c:pt idx="58">
                  <c:v>44755.527777777781</c:v>
                </c:pt>
                <c:pt idx="59">
                  <c:v>44755.541666666664</c:v>
                </c:pt>
                <c:pt idx="60">
                  <c:v>44755.555555555555</c:v>
                </c:pt>
                <c:pt idx="61">
                  <c:v>44755.569444444445</c:v>
                </c:pt>
                <c:pt idx="62">
                  <c:v>44755.583333333336</c:v>
                </c:pt>
                <c:pt idx="63">
                  <c:v>44755.597222222219</c:v>
                </c:pt>
                <c:pt idx="64">
                  <c:v>44755.611111111109</c:v>
                </c:pt>
                <c:pt idx="65">
                  <c:v>44755.625</c:v>
                </c:pt>
                <c:pt idx="66">
                  <c:v>44755.638888888891</c:v>
                </c:pt>
                <c:pt idx="67">
                  <c:v>44755.652777777781</c:v>
                </c:pt>
                <c:pt idx="68">
                  <c:v>44755.666666666664</c:v>
                </c:pt>
                <c:pt idx="69">
                  <c:v>44755.680555555555</c:v>
                </c:pt>
                <c:pt idx="70">
                  <c:v>44755.694444444445</c:v>
                </c:pt>
                <c:pt idx="71">
                  <c:v>44755.708333333336</c:v>
                </c:pt>
                <c:pt idx="72">
                  <c:v>44755.722222222219</c:v>
                </c:pt>
                <c:pt idx="73">
                  <c:v>44755.736111111109</c:v>
                </c:pt>
                <c:pt idx="74">
                  <c:v>44755.75</c:v>
                </c:pt>
                <c:pt idx="75">
                  <c:v>44755.763888888891</c:v>
                </c:pt>
                <c:pt idx="76">
                  <c:v>44755.777777777781</c:v>
                </c:pt>
                <c:pt idx="77">
                  <c:v>44755.791666666664</c:v>
                </c:pt>
                <c:pt idx="78">
                  <c:v>44755.805555555555</c:v>
                </c:pt>
                <c:pt idx="79">
                  <c:v>44755.819444444445</c:v>
                </c:pt>
                <c:pt idx="80">
                  <c:v>44755.833333333336</c:v>
                </c:pt>
                <c:pt idx="81">
                  <c:v>44755.847222222219</c:v>
                </c:pt>
                <c:pt idx="82">
                  <c:v>44755.861111111109</c:v>
                </c:pt>
                <c:pt idx="83">
                  <c:v>44755.875</c:v>
                </c:pt>
                <c:pt idx="84">
                  <c:v>44755.888888888891</c:v>
                </c:pt>
                <c:pt idx="85">
                  <c:v>44755.902777777781</c:v>
                </c:pt>
                <c:pt idx="86">
                  <c:v>44755.916666666664</c:v>
                </c:pt>
                <c:pt idx="87">
                  <c:v>44755.930555555555</c:v>
                </c:pt>
                <c:pt idx="88">
                  <c:v>44755.944444444445</c:v>
                </c:pt>
                <c:pt idx="89">
                  <c:v>44755.958333333336</c:v>
                </c:pt>
                <c:pt idx="90">
                  <c:v>44755.972222222219</c:v>
                </c:pt>
                <c:pt idx="91">
                  <c:v>44755.986111111109</c:v>
                </c:pt>
                <c:pt idx="92">
                  <c:v>44756</c:v>
                </c:pt>
                <c:pt idx="93">
                  <c:v>44756.013888888891</c:v>
                </c:pt>
                <c:pt idx="94">
                  <c:v>44756.027777777781</c:v>
                </c:pt>
                <c:pt idx="95">
                  <c:v>44756.041666666664</c:v>
                </c:pt>
                <c:pt idx="96">
                  <c:v>44756.055555555555</c:v>
                </c:pt>
                <c:pt idx="97">
                  <c:v>44756.069444444445</c:v>
                </c:pt>
                <c:pt idx="98">
                  <c:v>44756.083333333336</c:v>
                </c:pt>
                <c:pt idx="99">
                  <c:v>44756.097222222219</c:v>
                </c:pt>
                <c:pt idx="100">
                  <c:v>44756.111111111109</c:v>
                </c:pt>
                <c:pt idx="101">
                  <c:v>44756.125</c:v>
                </c:pt>
                <c:pt idx="102">
                  <c:v>44756.138888888891</c:v>
                </c:pt>
                <c:pt idx="103">
                  <c:v>44756.152777777781</c:v>
                </c:pt>
                <c:pt idx="104">
                  <c:v>44756.166666666664</c:v>
                </c:pt>
                <c:pt idx="105">
                  <c:v>44756.180555555555</c:v>
                </c:pt>
                <c:pt idx="106">
                  <c:v>44756.194444444445</c:v>
                </c:pt>
                <c:pt idx="107">
                  <c:v>44756.208333333336</c:v>
                </c:pt>
                <c:pt idx="108">
                  <c:v>44756.222222222219</c:v>
                </c:pt>
                <c:pt idx="109">
                  <c:v>44756.236111111109</c:v>
                </c:pt>
                <c:pt idx="110">
                  <c:v>44756.25</c:v>
                </c:pt>
                <c:pt idx="111">
                  <c:v>44756.263888888891</c:v>
                </c:pt>
                <c:pt idx="112">
                  <c:v>44756.277777777781</c:v>
                </c:pt>
                <c:pt idx="113">
                  <c:v>44756.291666666664</c:v>
                </c:pt>
                <c:pt idx="114">
                  <c:v>44756.305555555555</c:v>
                </c:pt>
                <c:pt idx="115">
                  <c:v>44756.319444444445</c:v>
                </c:pt>
                <c:pt idx="116">
                  <c:v>44756.333333333336</c:v>
                </c:pt>
                <c:pt idx="117">
                  <c:v>44756.347222222219</c:v>
                </c:pt>
                <c:pt idx="118">
                  <c:v>44756.361111111109</c:v>
                </c:pt>
                <c:pt idx="119">
                  <c:v>44756.375</c:v>
                </c:pt>
                <c:pt idx="120">
                  <c:v>44756.388888888891</c:v>
                </c:pt>
                <c:pt idx="121">
                  <c:v>44756.402777777781</c:v>
                </c:pt>
                <c:pt idx="122">
                  <c:v>44756.416666666664</c:v>
                </c:pt>
                <c:pt idx="123">
                  <c:v>44756.430555555555</c:v>
                </c:pt>
                <c:pt idx="124">
                  <c:v>44756.444444444445</c:v>
                </c:pt>
                <c:pt idx="125">
                  <c:v>44756.458333333336</c:v>
                </c:pt>
                <c:pt idx="126">
                  <c:v>44756.472222222219</c:v>
                </c:pt>
                <c:pt idx="127">
                  <c:v>44756.486111111109</c:v>
                </c:pt>
                <c:pt idx="128">
                  <c:v>44756.5</c:v>
                </c:pt>
                <c:pt idx="129">
                  <c:v>44756.513888888891</c:v>
                </c:pt>
                <c:pt idx="130">
                  <c:v>44756.527777777781</c:v>
                </c:pt>
                <c:pt idx="131">
                  <c:v>44756.541666666664</c:v>
                </c:pt>
                <c:pt idx="132">
                  <c:v>44756.555555555555</c:v>
                </c:pt>
                <c:pt idx="133">
                  <c:v>44756.569444444445</c:v>
                </c:pt>
                <c:pt idx="134">
                  <c:v>44756.583333333336</c:v>
                </c:pt>
                <c:pt idx="135">
                  <c:v>44756.597222222219</c:v>
                </c:pt>
                <c:pt idx="136">
                  <c:v>44756.611111111109</c:v>
                </c:pt>
                <c:pt idx="137">
                  <c:v>44756.625</c:v>
                </c:pt>
                <c:pt idx="138">
                  <c:v>44756.638888888891</c:v>
                </c:pt>
                <c:pt idx="139">
                  <c:v>44756.652777777781</c:v>
                </c:pt>
                <c:pt idx="140">
                  <c:v>44756.666666666664</c:v>
                </c:pt>
                <c:pt idx="141">
                  <c:v>44756.680555555555</c:v>
                </c:pt>
                <c:pt idx="142">
                  <c:v>44756.694444444445</c:v>
                </c:pt>
                <c:pt idx="143">
                  <c:v>44756.708333333336</c:v>
                </c:pt>
                <c:pt idx="144">
                  <c:v>44756.722222222219</c:v>
                </c:pt>
                <c:pt idx="145">
                  <c:v>44756.736111111109</c:v>
                </c:pt>
                <c:pt idx="146">
                  <c:v>44756.75</c:v>
                </c:pt>
                <c:pt idx="147">
                  <c:v>44756.763888888891</c:v>
                </c:pt>
                <c:pt idx="148">
                  <c:v>44756.777777777781</c:v>
                </c:pt>
                <c:pt idx="149">
                  <c:v>44756.791666666664</c:v>
                </c:pt>
                <c:pt idx="150">
                  <c:v>44756.805555555555</c:v>
                </c:pt>
                <c:pt idx="151">
                  <c:v>44756.819444444445</c:v>
                </c:pt>
                <c:pt idx="152">
                  <c:v>44756.833333333336</c:v>
                </c:pt>
                <c:pt idx="153">
                  <c:v>44756.847222222219</c:v>
                </c:pt>
                <c:pt idx="154">
                  <c:v>44756.861111111109</c:v>
                </c:pt>
                <c:pt idx="155">
                  <c:v>44756.875</c:v>
                </c:pt>
                <c:pt idx="156">
                  <c:v>44756.888888888891</c:v>
                </c:pt>
                <c:pt idx="157">
                  <c:v>44756.902777777781</c:v>
                </c:pt>
                <c:pt idx="158">
                  <c:v>44756.916666666664</c:v>
                </c:pt>
                <c:pt idx="159">
                  <c:v>44756.930555555555</c:v>
                </c:pt>
                <c:pt idx="160">
                  <c:v>44756.944444444445</c:v>
                </c:pt>
                <c:pt idx="161">
                  <c:v>44756.958333333336</c:v>
                </c:pt>
                <c:pt idx="162">
                  <c:v>44756.972222222219</c:v>
                </c:pt>
                <c:pt idx="163">
                  <c:v>44756.986111111109</c:v>
                </c:pt>
                <c:pt idx="164">
                  <c:v>44757</c:v>
                </c:pt>
                <c:pt idx="165">
                  <c:v>44757.013888888891</c:v>
                </c:pt>
                <c:pt idx="166">
                  <c:v>44757.027777777781</c:v>
                </c:pt>
                <c:pt idx="167">
                  <c:v>44757.041666666664</c:v>
                </c:pt>
                <c:pt idx="168">
                  <c:v>44757.055555555555</c:v>
                </c:pt>
                <c:pt idx="169">
                  <c:v>44757.069444444445</c:v>
                </c:pt>
                <c:pt idx="170">
                  <c:v>44757.083333333336</c:v>
                </c:pt>
                <c:pt idx="171">
                  <c:v>44757.097222222219</c:v>
                </c:pt>
                <c:pt idx="172">
                  <c:v>44757.111111111109</c:v>
                </c:pt>
                <c:pt idx="173">
                  <c:v>44757.125</c:v>
                </c:pt>
                <c:pt idx="174">
                  <c:v>44757.138888888891</c:v>
                </c:pt>
                <c:pt idx="175">
                  <c:v>44757.152777777781</c:v>
                </c:pt>
                <c:pt idx="176">
                  <c:v>44757.166666666664</c:v>
                </c:pt>
                <c:pt idx="177">
                  <c:v>44757.180555555555</c:v>
                </c:pt>
                <c:pt idx="178">
                  <c:v>44757.194444444445</c:v>
                </c:pt>
                <c:pt idx="179">
                  <c:v>44757.208333333336</c:v>
                </c:pt>
                <c:pt idx="180">
                  <c:v>44757.222222222219</c:v>
                </c:pt>
                <c:pt idx="181">
                  <c:v>44757.236111111109</c:v>
                </c:pt>
                <c:pt idx="182">
                  <c:v>44757.25</c:v>
                </c:pt>
                <c:pt idx="183">
                  <c:v>44757.263888888891</c:v>
                </c:pt>
                <c:pt idx="184">
                  <c:v>44757.277777777781</c:v>
                </c:pt>
                <c:pt idx="185">
                  <c:v>44757.291666666664</c:v>
                </c:pt>
                <c:pt idx="186">
                  <c:v>44757.305555555555</c:v>
                </c:pt>
                <c:pt idx="187">
                  <c:v>44757.319444444445</c:v>
                </c:pt>
                <c:pt idx="188">
                  <c:v>44757.333333333336</c:v>
                </c:pt>
                <c:pt idx="189">
                  <c:v>44757.347222222219</c:v>
                </c:pt>
                <c:pt idx="190">
                  <c:v>44757.361111111109</c:v>
                </c:pt>
                <c:pt idx="191">
                  <c:v>44757.375</c:v>
                </c:pt>
                <c:pt idx="192">
                  <c:v>44757.388888888891</c:v>
                </c:pt>
                <c:pt idx="193">
                  <c:v>44757.402777777781</c:v>
                </c:pt>
                <c:pt idx="194">
                  <c:v>44757.416666666664</c:v>
                </c:pt>
                <c:pt idx="195">
                  <c:v>44757.430555555555</c:v>
                </c:pt>
                <c:pt idx="196">
                  <c:v>44757.444444444445</c:v>
                </c:pt>
                <c:pt idx="197">
                  <c:v>44757.458333333336</c:v>
                </c:pt>
                <c:pt idx="198">
                  <c:v>44757.472222222219</c:v>
                </c:pt>
                <c:pt idx="199">
                  <c:v>44757.486111111109</c:v>
                </c:pt>
                <c:pt idx="200">
                  <c:v>44757.5</c:v>
                </c:pt>
                <c:pt idx="201">
                  <c:v>44757.513888888891</c:v>
                </c:pt>
                <c:pt idx="202">
                  <c:v>44757.527777777781</c:v>
                </c:pt>
                <c:pt idx="203">
                  <c:v>44757.541666666664</c:v>
                </c:pt>
                <c:pt idx="204">
                  <c:v>44757.555555555555</c:v>
                </c:pt>
                <c:pt idx="205">
                  <c:v>44757.569444444445</c:v>
                </c:pt>
                <c:pt idx="206">
                  <c:v>44757.583333333336</c:v>
                </c:pt>
                <c:pt idx="207">
                  <c:v>44757.597222222219</c:v>
                </c:pt>
                <c:pt idx="208">
                  <c:v>44757.611111111109</c:v>
                </c:pt>
                <c:pt idx="209">
                  <c:v>44757.625</c:v>
                </c:pt>
                <c:pt idx="210">
                  <c:v>44757.638888888891</c:v>
                </c:pt>
                <c:pt idx="211">
                  <c:v>44757.652777777781</c:v>
                </c:pt>
                <c:pt idx="212">
                  <c:v>44757.666666666664</c:v>
                </c:pt>
                <c:pt idx="213">
                  <c:v>44757.680555555555</c:v>
                </c:pt>
                <c:pt idx="214">
                  <c:v>44757.694444444445</c:v>
                </c:pt>
                <c:pt idx="215">
                  <c:v>44757.708333333336</c:v>
                </c:pt>
                <c:pt idx="216">
                  <c:v>44757.722222222219</c:v>
                </c:pt>
                <c:pt idx="217">
                  <c:v>44757.736111111109</c:v>
                </c:pt>
                <c:pt idx="218">
                  <c:v>44757.75</c:v>
                </c:pt>
                <c:pt idx="219">
                  <c:v>44757.763888888891</c:v>
                </c:pt>
                <c:pt idx="220">
                  <c:v>44757.777777777781</c:v>
                </c:pt>
                <c:pt idx="221">
                  <c:v>44757.791666666664</c:v>
                </c:pt>
                <c:pt idx="222">
                  <c:v>44757.805555555555</c:v>
                </c:pt>
                <c:pt idx="223">
                  <c:v>44757.819444444445</c:v>
                </c:pt>
                <c:pt idx="224">
                  <c:v>44757.833333333336</c:v>
                </c:pt>
                <c:pt idx="225">
                  <c:v>44757.847222222219</c:v>
                </c:pt>
                <c:pt idx="226">
                  <c:v>44757.861111111109</c:v>
                </c:pt>
                <c:pt idx="227">
                  <c:v>44757.875</c:v>
                </c:pt>
                <c:pt idx="228">
                  <c:v>44757.888888888891</c:v>
                </c:pt>
                <c:pt idx="229">
                  <c:v>44757.902777777781</c:v>
                </c:pt>
                <c:pt idx="230">
                  <c:v>44757.916666666664</c:v>
                </c:pt>
                <c:pt idx="231">
                  <c:v>44757.930555555555</c:v>
                </c:pt>
                <c:pt idx="232">
                  <c:v>44757.944444444445</c:v>
                </c:pt>
                <c:pt idx="233">
                  <c:v>44757.958333333336</c:v>
                </c:pt>
                <c:pt idx="234">
                  <c:v>44757.972222222219</c:v>
                </c:pt>
                <c:pt idx="235">
                  <c:v>44757.986111111109</c:v>
                </c:pt>
                <c:pt idx="236">
                  <c:v>44758</c:v>
                </c:pt>
                <c:pt idx="237">
                  <c:v>44758.013888888891</c:v>
                </c:pt>
                <c:pt idx="238">
                  <c:v>44758.027777777781</c:v>
                </c:pt>
                <c:pt idx="239">
                  <c:v>44758.041666666664</c:v>
                </c:pt>
                <c:pt idx="240">
                  <c:v>44758.055555555555</c:v>
                </c:pt>
                <c:pt idx="241">
                  <c:v>44758.069444444445</c:v>
                </c:pt>
                <c:pt idx="242">
                  <c:v>44758.083333333336</c:v>
                </c:pt>
                <c:pt idx="243">
                  <c:v>44758.097222222219</c:v>
                </c:pt>
                <c:pt idx="244">
                  <c:v>44758.111111111109</c:v>
                </c:pt>
                <c:pt idx="245">
                  <c:v>44758.125</c:v>
                </c:pt>
                <c:pt idx="246">
                  <c:v>44758.138888888891</c:v>
                </c:pt>
                <c:pt idx="247">
                  <c:v>44758.152777777781</c:v>
                </c:pt>
                <c:pt idx="248">
                  <c:v>44758.166666666664</c:v>
                </c:pt>
                <c:pt idx="249">
                  <c:v>44758.180555555555</c:v>
                </c:pt>
                <c:pt idx="250">
                  <c:v>44758.194444444445</c:v>
                </c:pt>
                <c:pt idx="251">
                  <c:v>44758.208333333336</c:v>
                </c:pt>
                <c:pt idx="252">
                  <c:v>44758.222222222219</c:v>
                </c:pt>
                <c:pt idx="253">
                  <c:v>44758.236111111109</c:v>
                </c:pt>
                <c:pt idx="254">
                  <c:v>44758.25</c:v>
                </c:pt>
                <c:pt idx="255">
                  <c:v>44758.263888888891</c:v>
                </c:pt>
                <c:pt idx="256">
                  <c:v>44758.277777777781</c:v>
                </c:pt>
                <c:pt idx="257">
                  <c:v>44758.291666666664</c:v>
                </c:pt>
                <c:pt idx="258">
                  <c:v>44758.305555555555</c:v>
                </c:pt>
                <c:pt idx="259">
                  <c:v>44758.319444444445</c:v>
                </c:pt>
                <c:pt idx="260">
                  <c:v>44758.333333333336</c:v>
                </c:pt>
                <c:pt idx="261">
                  <c:v>44758.347222222219</c:v>
                </c:pt>
                <c:pt idx="262">
                  <c:v>44758.361111111109</c:v>
                </c:pt>
                <c:pt idx="263">
                  <c:v>44758.375</c:v>
                </c:pt>
                <c:pt idx="264">
                  <c:v>44758.388888888891</c:v>
                </c:pt>
                <c:pt idx="265">
                  <c:v>44758.402777777781</c:v>
                </c:pt>
                <c:pt idx="266">
                  <c:v>44758.416666666664</c:v>
                </c:pt>
                <c:pt idx="267">
                  <c:v>44758.430555555555</c:v>
                </c:pt>
                <c:pt idx="268">
                  <c:v>44758.444444444445</c:v>
                </c:pt>
                <c:pt idx="269">
                  <c:v>44758.458333333336</c:v>
                </c:pt>
                <c:pt idx="270">
                  <c:v>44758.472222222219</c:v>
                </c:pt>
                <c:pt idx="271">
                  <c:v>44758.486111111109</c:v>
                </c:pt>
                <c:pt idx="272">
                  <c:v>44758.5</c:v>
                </c:pt>
                <c:pt idx="273">
                  <c:v>44758.513888888891</c:v>
                </c:pt>
                <c:pt idx="274">
                  <c:v>44758.527777777781</c:v>
                </c:pt>
                <c:pt idx="275">
                  <c:v>44758.541666666664</c:v>
                </c:pt>
                <c:pt idx="276">
                  <c:v>44758.555555555555</c:v>
                </c:pt>
                <c:pt idx="277">
                  <c:v>44758.569444444445</c:v>
                </c:pt>
                <c:pt idx="278">
                  <c:v>44758.583333333336</c:v>
                </c:pt>
                <c:pt idx="279">
                  <c:v>44758.597222222219</c:v>
                </c:pt>
                <c:pt idx="280">
                  <c:v>44758.611111111109</c:v>
                </c:pt>
                <c:pt idx="281">
                  <c:v>44758.625</c:v>
                </c:pt>
                <c:pt idx="282">
                  <c:v>44758.638888888891</c:v>
                </c:pt>
                <c:pt idx="283">
                  <c:v>44758.652777777781</c:v>
                </c:pt>
                <c:pt idx="284">
                  <c:v>44758.666666666664</c:v>
                </c:pt>
                <c:pt idx="285">
                  <c:v>44758.680555555555</c:v>
                </c:pt>
                <c:pt idx="286">
                  <c:v>44758.694444444445</c:v>
                </c:pt>
                <c:pt idx="287">
                  <c:v>44758.708333333336</c:v>
                </c:pt>
                <c:pt idx="288">
                  <c:v>44758.722222222219</c:v>
                </c:pt>
                <c:pt idx="289">
                  <c:v>44758.736111111109</c:v>
                </c:pt>
                <c:pt idx="290">
                  <c:v>44758.75</c:v>
                </c:pt>
                <c:pt idx="291">
                  <c:v>44758.763888888891</c:v>
                </c:pt>
                <c:pt idx="292">
                  <c:v>44758.777777777781</c:v>
                </c:pt>
                <c:pt idx="293">
                  <c:v>44758.791666666664</c:v>
                </c:pt>
                <c:pt idx="294">
                  <c:v>44758.805555555555</c:v>
                </c:pt>
                <c:pt idx="295">
                  <c:v>44758.819444444445</c:v>
                </c:pt>
                <c:pt idx="296">
                  <c:v>44758.833333333336</c:v>
                </c:pt>
                <c:pt idx="297">
                  <c:v>44758.847222222219</c:v>
                </c:pt>
                <c:pt idx="298">
                  <c:v>44758.861111111109</c:v>
                </c:pt>
                <c:pt idx="299">
                  <c:v>44758.875</c:v>
                </c:pt>
                <c:pt idx="300">
                  <c:v>44758.888888888891</c:v>
                </c:pt>
                <c:pt idx="301">
                  <c:v>44758.902777777781</c:v>
                </c:pt>
                <c:pt idx="302">
                  <c:v>44758.916666666664</c:v>
                </c:pt>
                <c:pt idx="303">
                  <c:v>44758.930555555555</c:v>
                </c:pt>
                <c:pt idx="304">
                  <c:v>44758.944444444445</c:v>
                </c:pt>
                <c:pt idx="305">
                  <c:v>44758.958333333336</c:v>
                </c:pt>
                <c:pt idx="306">
                  <c:v>44758.972222222219</c:v>
                </c:pt>
                <c:pt idx="307">
                  <c:v>44758.986111111109</c:v>
                </c:pt>
                <c:pt idx="308">
                  <c:v>44759</c:v>
                </c:pt>
                <c:pt idx="309">
                  <c:v>44759.013888888891</c:v>
                </c:pt>
                <c:pt idx="310">
                  <c:v>44759.027777777781</c:v>
                </c:pt>
                <c:pt idx="311">
                  <c:v>44759.041666666664</c:v>
                </c:pt>
                <c:pt idx="312">
                  <c:v>44759.055555555555</c:v>
                </c:pt>
                <c:pt idx="313">
                  <c:v>44759.069444444445</c:v>
                </c:pt>
                <c:pt idx="314">
                  <c:v>44759.083333333336</c:v>
                </c:pt>
                <c:pt idx="315">
                  <c:v>44759.097222222219</c:v>
                </c:pt>
                <c:pt idx="316">
                  <c:v>44759.111111111109</c:v>
                </c:pt>
                <c:pt idx="317">
                  <c:v>44759.125</c:v>
                </c:pt>
                <c:pt idx="318">
                  <c:v>44759.138888888891</c:v>
                </c:pt>
                <c:pt idx="319">
                  <c:v>44759.152777777781</c:v>
                </c:pt>
                <c:pt idx="320">
                  <c:v>44759.166666666664</c:v>
                </c:pt>
                <c:pt idx="321">
                  <c:v>44759.180555555555</c:v>
                </c:pt>
                <c:pt idx="322">
                  <c:v>44759.194444444445</c:v>
                </c:pt>
                <c:pt idx="323">
                  <c:v>44759.208333333336</c:v>
                </c:pt>
                <c:pt idx="324">
                  <c:v>44759.222222222219</c:v>
                </c:pt>
                <c:pt idx="325">
                  <c:v>44759.236111111109</c:v>
                </c:pt>
                <c:pt idx="326">
                  <c:v>44759.25</c:v>
                </c:pt>
                <c:pt idx="327">
                  <c:v>44759.263888888891</c:v>
                </c:pt>
                <c:pt idx="328">
                  <c:v>44759.277777777781</c:v>
                </c:pt>
                <c:pt idx="329">
                  <c:v>44759.291666666664</c:v>
                </c:pt>
                <c:pt idx="330">
                  <c:v>44759.305555555555</c:v>
                </c:pt>
                <c:pt idx="331">
                  <c:v>44759.319444444445</c:v>
                </c:pt>
                <c:pt idx="332">
                  <c:v>44759.333333333336</c:v>
                </c:pt>
                <c:pt idx="333">
                  <c:v>44759.347222222219</c:v>
                </c:pt>
                <c:pt idx="334">
                  <c:v>44759.361111111109</c:v>
                </c:pt>
                <c:pt idx="335">
                  <c:v>44759.375</c:v>
                </c:pt>
                <c:pt idx="336">
                  <c:v>44759.388888888891</c:v>
                </c:pt>
                <c:pt idx="337">
                  <c:v>44759.402777777781</c:v>
                </c:pt>
                <c:pt idx="338">
                  <c:v>44759.416666666664</c:v>
                </c:pt>
                <c:pt idx="339">
                  <c:v>44759.430555555555</c:v>
                </c:pt>
                <c:pt idx="340">
                  <c:v>44759.444444444445</c:v>
                </c:pt>
                <c:pt idx="341">
                  <c:v>44759.458333333336</c:v>
                </c:pt>
                <c:pt idx="342">
                  <c:v>44759.472222222219</c:v>
                </c:pt>
                <c:pt idx="343">
                  <c:v>44759.486111111109</c:v>
                </c:pt>
                <c:pt idx="344">
                  <c:v>44759.5</c:v>
                </c:pt>
                <c:pt idx="345">
                  <c:v>44759.513888888891</c:v>
                </c:pt>
                <c:pt idx="346">
                  <c:v>44759.527777777781</c:v>
                </c:pt>
                <c:pt idx="347">
                  <c:v>44759.541666666664</c:v>
                </c:pt>
                <c:pt idx="348">
                  <c:v>44759.555555555555</c:v>
                </c:pt>
                <c:pt idx="349">
                  <c:v>44759.569444444445</c:v>
                </c:pt>
                <c:pt idx="350">
                  <c:v>44759.583333333336</c:v>
                </c:pt>
                <c:pt idx="351">
                  <c:v>44759.597222222219</c:v>
                </c:pt>
                <c:pt idx="352">
                  <c:v>44759.611111111109</c:v>
                </c:pt>
                <c:pt idx="353">
                  <c:v>44759.625</c:v>
                </c:pt>
                <c:pt idx="354">
                  <c:v>44759.638888888891</c:v>
                </c:pt>
                <c:pt idx="355">
                  <c:v>44759.652777777781</c:v>
                </c:pt>
                <c:pt idx="356">
                  <c:v>44759.666666666664</c:v>
                </c:pt>
                <c:pt idx="357">
                  <c:v>44759.680555555555</c:v>
                </c:pt>
                <c:pt idx="358">
                  <c:v>44759.694444444445</c:v>
                </c:pt>
                <c:pt idx="359">
                  <c:v>44759.708333333336</c:v>
                </c:pt>
                <c:pt idx="360">
                  <c:v>44759.722222222219</c:v>
                </c:pt>
                <c:pt idx="361">
                  <c:v>44759.736111111109</c:v>
                </c:pt>
                <c:pt idx="362">
                  <c:v>44759.75</c:v>
                </c:pt>
                <c:pt idx="363">
                  <c:v>44759.763888888891</c:v>
                </c:pt>
                <c:pt idx="364">
                  <c:v>44759.777777777781</c:v>
                </c:pt>
                <c:pt idx="365">
                  <c:v>44759.791666666664</c:v>
                </c:pt>
                <c:pt idx="366">
                  <c:v>44759.805555555555</c:v>
                </c:pt>
                <c:pt idx="367">
                  <c:v>44759.819444444445</c:v>
                </c:pt>
                <c:pt idx="368">
                  <c:v>44759.833333333336</c:v>
                </c:pt>
                <c:pt idx="369">
                  <c:v>44759.847222222219</c:v>
                </c:pt>
                <c:pt idx="370">
                  <c:v>44759.861111111109</c:v>
                </c:pt>
                <c:pt idx="371">
                  <c:v>44759.875</c:v>
                </c:pt>
                <c:pt idx="372">
                  <c:v>44759.888888888891</c:v>
                </c:pt>
                <c:pt idx="373">
                  <c:v>44759.902777777781</c:v>
                </c:pt>
                <c:pt idx="374">
                  <c:v>44759.916666666664</c:v>
                </c:pt>
                <c:pt idx="375">
                  <c:v>44759.930555555555</c:v>
                </c:pt>
                <c:pt idx="376">
                  <c:v>44759.944444444445</c:v>
                </c:pt>
                <c:pt idx="377">
                  <c:v>44759.958333333336</c:v>
                </c:pt>
                <c:pt idx="378">
                  <c:v>44759.972222222219</c:v>
                </c:pt>
                <c:pt idx="379">
                  <c:v>44759.986111111109</c:v>
                </c:pt>
                <c:pt idx="380">
                  <c:v>44760</c:v>
                </c:pt>
                <c:pt idx="381">
                  <c:v>44760.013888888891</c:v>
                </c:pt>
                <c:pt idx="382">
                  <c:v>44760.027777777781</c:v>
                </c:pt>
                <c:pt idx="383">
                  <c:v>44760.041666666664</c:v>
                </c:pt>
                <c:pt idx="384">
                  <c:v>44760.055555555555</c:v>
                </c:pt>
                <c:pt idx="385">
                  <c:v>44760.069444444445</c:v>
                </c:pt>
                <c:pt idx="386">
                  <c:v>44760.083333333336</c:v>
                </c:pt>
                <c:pt idx="387">
                  <c:v>44760.097222222219</c:v>
                </c:pt>
                <c:pt idx="388">
                  <c:v>44760.111111111109</c:v>
                </c:pt>
                <c:pt idx="389">
                  <c:v>44760.125</c:v>
                </c:pt>
                <c:pt idx="390">
                  <c:v>44760.138888888891</c:v>
                </c:pt>
                <c:pt idx="391">
                  <c:v>44760.152777777781</c:v>
                </c:pt>
                <c:pt idx="392">
                  <c:v>44760.166666666664</c:v>
                </c:pt>
                <c:pt idx="393">
                  <c:v>44760.180555555555</c:v>
                </c:pt>
                <c:pt idx="394">
                  <c:v>44760.194444444445</c:v>
                </c:pt>
                <c:pt idx="395">
                  <c:v>44760.208333333336</c:v>
                </c:pt>
                <c:pt idx="396">
                  <c:v>44760.222222222219</c:v>
                </c:pt>
                <c:pt idx="397">
                  <c:v>44760.236111111109</c:v>
                </c:pt>
                <c:pt idx="398">
                  <c:v>44760.25</c:v>
                </c:pt>
                <c:pt idx="399">
                  <c:v>44760.263888888891</c:v>
                </c:pt>
                <c:pt idx="400">
                  <c:v>44760.277777777781</c:v>
                </c:pt>
                <c:pt idx="401">
                  <c:v>44760.291666666664</c:v>
                </c:pt>
                <c:pt idx="402">
                  <c:v>44760.305555555555</c:v>
                </c:pt>
                <c:pt idx="403">
                  <c:v>44760.319444444445</c:v>
                </c:pt>
                <c:pt idx="404">
                  <c:v>44760.333333333336</c:v>
                </c:pt>
                <c:pt idx="405">
                  <c:v>44760.347222222219</c:v>
                </c:pt>
                <c:pt idx="406">
                  <c:v>44760.361111111109</c:v>
                </c:pt>
                <c:pt idx="407">
                  <c:v>44760.375</c:v>
                </c:pt>
                <c:pt idx="408">
                  <c:v>44760.388888888891</c:v>
                </c:pt>
                <c:pt idx="409">
                  <c:v>44760.402777777781</c:v>
                </c:pt>
                <c:pt idx="410">
                  <c:v>44760.416666666664</c:v>
                </c:pt>
                <c:pt idx="411">
                  <c:v>44760.430555555555</c:v>
                </c:pt>
                <c:pt idx="412">
                  <c:v>44760.444444444445</c:v>
                </c:pt>
                <c:pt idx="413">
                  <c:v>44760.458333333336</c:v>
                </c:pt>
                <c:pt idx="414">
                  <c:v>44760.472222222219</c:v>
                </c:pt>
                <c:pt idx="415">
                  <c:v>44760.486111111109</c:v>
                </c:pt>
                <c:pt idx="416">
                  <c:v>44760.5</c:v>
                </c:pt>
                <c:pt idx="417">
                  <c:v>44760.513888888891</c:v>
                </c:pt>
                <c:pt idx="418">
                  <c:v>44760.527777777781</c:v>
                </c:pt>
                <c:pt idx="419">
                  <c:v>44760.541666666664</c:v>
                </c:pt>
                <c:pt idx="420">
                  <c:v>44760.555555555555</c:v>
                </c:pt>
                <c:pt idx="421">
                  <c:v>44760.569444444445</c:v>
                </c:pt>
                <c:pt idx="422">
                  <c:v>44760.583333333336</c:v>
                </c:pt>
                <c:pt idx="423">
                  <c:v>44760.597222222219</c:v>
                </c:pt>
                <c:pt idx="424">
                  <c:v>44760.611111111109</c:v>
                </c:pt>
                <c:pt idx="425">
                  <c:v>44760.625</c:v>
                </c:pt>
                <c:pt idx="426">
                  <c:v>44760.638888888891</c:v>
                </c:pt>
                <c:pt idx="427">
                  <c:v>44760.652777777781</c:v>
                </c:pt>
                <c:pt idx="428">
                  <c:v>44760.666666666664</c:v>
                </c:pt>
                <c:pt idx="429">
                  <c:v>44760.680555555555</c:v>
                </c:pt>
                <c:pt idx="430">
                  <c:v>44760.694444444445</c:v>
                </c:pt>
                <c:pt idx="431">
                  <c:v>44760.708333333336</c:v>
                </c:pt>
                <c:pt idx="432">
                  <c:v>44760.722222222219</c:v>
                </c:pt>
                <c:pt idx="433">
                  <c:v>44760.736111111109</c:v>
                </c:pt>
                <c:pt idx="434">
                  <c:v>44760.75</c:v>
                </c:pt>
                <c:pt idx="435">
                  <c:v>44760.763888888891</c:v>
                </c:pt>
                <c:pt idx="436">
                  <c:v>44760.777777777781</c:v>
                </c:pt>
                <c:pt idx="437">
                  <c:v>44760.791666666664</c:v>
                </c:pt>
                <c:pt idx="438">
                  <c:v>44760.805555555555</c:v>
                </c:pt>
                <c:pt idx="439">
                  <c:v>44760.819444444445</c:v>
                </c:pt>
                <c:pt idx="440">
                  <c:v>44760.833333333336</c:v>
                </c:pt>
                <c:pt idx="441">
                  <c:v>44760.847222222219</c:v>
                </c:pt>
                <c:pt idx="442">
                  <c:v>44760.861111111109</c:v>
                </c:pt>
                <c:pt idx="443">
                  <c:v>44760.875</c:v>
                </c:pt>
                <c:pt idx="444">
                  <c:v>44760.888888888891</c:v>
                </c:pt>
                <c:pt idx="445">
                  <c:v>44760.902777777781</c:v>
                </c:pt>
                <c:pt idx="446">
                  <c:v>44760.916666666664</c:v>
                </c:pt>
                <c:pt idx="447">
                  <c:v>44760.930555555555</c:v>
                </c:pt>
                <c:pt idx="448">
                  <c:v>44760.944444444445</c:v>
                </c:pt>
                <c:pt idx="449">
                  <c:v>44760.958333333336</c:v>
                </c:pt>
                <c:pt idx="450">
                  <c:v>44760.972222222219</c:v>
                </c:pt>
                <c:pt idx="451">
                  <c:v>44760.986111111109</c:v>
                </c:pt>
                <c:pt idx="452">
                  <c:v>44761</c:v>
                </c:pt>
                <c:pt idx="453">
                  <c:v>44761.013888888891</c:v>
                </c:pt>
                <c:pt idx="454">
                  <c:v>44761.027777777781</c:v>
                </c:pt>
                <c:pt idx="455">
                  <c:v>44761.041666666664</c:v>
                </c:pt>
                <c:pt idx="456">
                  <c:v>44761.055555555555</c:v>
                </c:pt>
                <c:pt idx="457">
                  <c:v>44761.069444444445</c:v>
                </c:pt>
                <c:pt idx="458">
                  <c:v>44761.083333333336</c:v>
                </c:pt>
                <c:pt idx="459">
                  <c:v>44761.097222222219</c:v>
                </c:pt>
                <c:pt idx="460">
                  <c:v>44761.111111111109</c:v>
                </c:pt>
                <c:pt idx="461">
                  <c:v>44761.125</c:v>
                </c:pt>
                <c:pt idx="462">
                  <c:v>44761.138888888891</c:v>
                </c:pt>
                <c:pt idx="463">
                  <c:v>44761.152777777781</c:v>
                </c:pt>
                <c:pt idx="464">
                  <c:v>44761.166666666664</c:v>
                </c:pt>
                <c:pt idx="465">
                  <c:v>44761.180555555555</c:v>
                </c:pt>
                <c:pt idx="466">
                  <c:v>44761.194444444445</c:v>
                </c:pt>
                <c:pt idx="467">
                  <c:v>44761.208333333336</c:v>
                </c:pt>
                <c:pt idx="468">
                  <c:v>44761.222222222219</c:v>
                </c:pt>
                <c:pt idx="469">
                  <c:v>44761.236111111109</c:v>
                </c:pt>
                <c:pt idx="470">
                  <c:v>44761.25</c:v>
                </c:pt>
                <c:pt idx="471">
                  <c:v>44761.263888888891</c:v>
                </c:pt>
                <c:pt idx="472">
                  <c:v>44761.277777777781</c:v>
                </c:pt>
                <c:pt idx="473">
                  <c:v>44761.291666666664</c:v>
                </c:pt>
                <c:pt idx="474">
                  <c:v>44761.305555555555</c:v>
                </c:pt>
                <c:pt idx="475">
                  <c:v>44761.319444444445</c:v>
                </c:pt>
                <c:pt idx="476">
                  <c:v>44761.333333333336</c:v>
                </c:pt>
                <c:pt idx="477">
                  <c:v>44761.347222222219</c:v>
                </c:pt>
                <c:pt idx="478">
                  <c:v>44761.361111111109</c:v>
                </c:pt>
                <c:pt idx="479">
                  <c:v>44761.375</c:v>
                </c:pt>
                <c:pt idx="480">
                  <c:v>44761.388888888891</c:v>
                </c:pt>
                <c:pt idx="481">
                  <c:v>44761.402777777781</c:v>
                </c:pt>
                <c:pt idx="482">
                  <c:v>44761.416666666664</c:v>
                </c:pt>
                <c:pt idx="483">
                  <c:v>44761.430555555555</c:v>
                </c:pt>
                <c:pt idx="484">
                  <c:v>44761.444444444445</c:v>
                </c:pt>
                <c:pt idx="485">
                  <c:v>44761.458333333336</c:v>
                </c:pt>
                <c:pt idx="486">
                  <c:v>44761.472222222219</c:v>
                </c:pt>
                <c:pt idx="487">
                  <c:v>44761.486111111109</c:v>
                </c:pt>
                <c:pt idx="488">
                  <c:v>44761.5</c:v>
                </c:pt>
                <c:pt idx="489">
                  <c:v>44761.513888888891</c:v>
                </c:pt>
                <c:pt idx="490">
                  <c:v>44761.527777777781</c:v>
                </c:pt>
                <c:pt idx="491">
                  <c:v>44761.541666666664</c:v>
                </c:pt>
                <c:pt idx="492">
                  <c:v>44761.555555555555</c:v>
                </c:pt>
                <c:pt idx="493">
                  <c:v>44761.569444444445</c:v>
                </c:pt>
                <c:pt idx="494">
                  <c:v>44761.583333333336</c:v>
                </c:pt>
                <c:pt idx="495">
                  <c:v>44761.597222222219</c:v>
                </c:pt>
                <c:pt idx="496">
                  <c:v>44761.611111111109</c:v>
                </c:pt>
                <c:pt idx="497">
                  <c:v>44761.625</c:v>
                </c:pt>
                <c:pt idx="498">
                  <c:v>44761.638888888891</c:v>
                </c:pt>
                <c:pt idx="499">
                  <c:v>44761.652777777781</c:v>
                </c:pt>
                <c:pt idx="500">
                  <c:v>44761.666666666664</c:v>
                </c:pt>
                <c:pt idx="501">
                  <c:v>44761.680555555555</c:v>
                </c:pt>
                <c:pt idx="502">
                  <c:v>44761.694444444445</c:v>
                </c:pt>
                <c:pt idx="503">
                  <c:v>44761.708333333336</c:v>
                </c:pt>
                <c:pt idx="504">
                  <c:v>44761.722222222219</c:v>
                </c:pt>
                <c:pt idx="505">
                  <c:v>44761.736111111109</c:v>
                </c:pt>
                <c:pt idx="506">
                  <c:v>44761.75</c:v>
                </c:pt>
                <c:pt idx="507">
                  <c:v>44761.763888888891</c:v>
                </c:pt>
                <c:pt idx="508">
                  <c:v>44761.777777777781</c:v>
                </c:pt>
                <c:pt idx="509">
                  <c:v>44761.791666666664</c:v>
                </c:pt>
                <c:pt idx="510">
                  <c:v>44761.805555555555</c:v>
                </c:pt>
                <c:pt idx="511">
                  <c:v>44761.819444444445</c:v>
                </c:pt>
                <c:pt idx="512">
                  <c:v>44761.833333333336</c:v>
                </c:pt>
                <c:pt idx="513">
                  <c:v>44761.847222222219</c:v>
                </c:pt>
                <c:pt idx="514">
                  <c:v>44761.861111111109</c:v>
                </c:pt>
                <c:pt idx="515">
                  <c:v>44761.875</c:v>
                </c:pt>
                <c:pt idx="516">
                  <c:v>44761.888888888891</c:v>
                </c:pt>
                <c:pt idx="517">
                  <c:v>44761.902777777781</c:v>
                </c:pt>
                <c:pt idx="518">
                  <c:v>44761.916666666664</c:v>
                </c:pt>
                <c:pt idx="519">
                  <c:v>44761.930555555555</c:v>
                </c:pt>
                <c:pt idx="520">
                  <c:v>44761.944444444445</c:v>
                </c:pt>
                <c:pt idx="521">
                  <c:v>44761.958333333336</c:v>
                </c:pt>
                <c:pt idx="522">
                  <c:v>44761.972222222219</c:v>
                </c:pt>
                <c:pt idx="523">
                  <c:v>44761.986111111109</c:v>
                </c:pt>
                <c:pt idx="524">
                  <c:v>44762</c:v>
                </c:pt>
                <c:pt idx="525">
                  <c:v>44762.013888888891</c:v>
                </c:pt>
                <c:pt idx="526">
                  <c:v>44762.027777777781</c:v>
                </c:pt>
                <c:pt idx="527">
                  <c:v>44762.041666666664</c:v>
                </c:pt>
                <c:pt idx="528">
                  <c:v>44762.055555555555</c:v>
                </c:pt>
                <c:pt idx="529">
                  <c:v>44762.069444444445</c:v>
                </c:pt>
                <c:pt idx="530">
                  <c:v>44762.083333333336</c:v>
                </c:pt>
                <c:pt idx="531">
                  <c:v>44762.097222222219</c:v>
                </c:pt>
                <c:pt idx="532">
                  <c:v>44762.111111111109</c:v>
                </c:pt>
                <c:pt idx="533">
                  <c:v>44762.125</c:v>
                </c:pt>
                <c:pt idx="534">
                  <c:v>44762.138888888891</c:v>
                </c:pt>
                <c:pt idx="535">
                  <c:v>44762.152777777781</c:v>
                </c:pt>
                <c:pt idx="536">
                  <c:v>44762.166666666664</c:v>
                </c:pt>
                <c:pt idx="537">
                  <c:v>44762.180555555555</c:v>
                </c:pt>
                <c:pt idx="538">
                  <c:v>44762.194444444445</c:v>
                </c:pt>
                <c:pt idx="539">
                  <c:v>44762.208333333336</c:v>
                </c:pt>
                <c:pt idx="540">
                  <c:v>44762.222222222219</c:v>
                </c:pt>
                <c:pt idx="541">
                  <c:v>44762.236111111109</c:v>
                </c:pt>
                <c:pt idx="542">
                  <c:v>44762.25</c:v>
                </c:pt>
                <c:pt idx="543">
                  <c:v>44762.263888888891</c:v>
                </c:pt>
                <c:pt idx="544">
                  <c:v>44762.277777777781</c:v>
                </c:pt>
                <c:pt idx="545">
                  <c:v>44762.291666666664</c:v>
                </c:pt>
                <c:pt idx="546">
                  <c:v>44762.305555555555</c:v>
                </c:pt>
                <c:pt idx="547">
                  <c:v>44762.319444444445</c:v>
                </c:pt>
                <c:pt idx="548">
                  <c:v>44762.333333333336</c:v>
                </c:pt>
                <c:pt idx="549">
                  <c:v>44762.347222222219</c:v>
                </c:pt>
                <c:pt idx="550">
                  <c:v>44762.361111111109</c:v>
                </c:pt>
                <c:pt idx="551">
                  <c:v>44762.375</c:v>
                </c:pt>
                <c:pt idx="552">
                  <c:v>44762.388888888891</c:v>
                </c:pt>
                <c:pt idx="553">
                  <c:v>44762.402777777781</c:v>
                </c:pt>
                <c:pt idx="554">
                  <c:v>44762.416666666664</c:v>
                </c:pt>
                <c:pt idx="555">
                  <c:v>44762.430555555555</c:v>
                </c:pt>
                <c:pt idx="556">
                  <c:v>44762.444444444445</c:v>
                </c:pt>
                <c:pt idx="557">
                  <c:v>44762.458333333336</c:v>
                </c:pt>
                <c:pt idx="558">
                  <c:v>44762.472222222219</c:v>
                </c:pt>
                <c:pt idx="559">
                  <c:v>44762.486111111109</c:v>
                </c:pt>
                <c:pt idx="560">
                  <c:v>44762.5</c:v>
                </c:pt>
                <c:pt idx="561">
                  <c:v>44762.513888888891</c:v>
                </c:pt>
                <c:pt idx="562">
                  <c:v>44762.527777777781</c:v>
                </c:pt>
                <c:pt idx="563">
                  <c:v>44762.541666666664</c:v>
                </c:pt>
                <c:pt idx="564">
                  <c:v>44762.555555555555</c:v>
                </c:pt>
                <c:pt idx="565">
                  <c:v>44762.569444444445</c:v>
                </c:pt>
                <c:pt idx="566">
                  <c:v>44762.583333333336</c:v>
                </c:pt>
                <c:pt idx="567">
                  <c:v>44762.597222222219</c:v>
                </c:pt>
                <c:pt idx="568">
                  <c:v>44762.611111111109</c:v>
                </c:pt>
                <c:pt idx="569">
                  <c:v>44762.625</c:v>
                </c:pt>
                <c:pt idx="570">
                  <c:v>44762.638888888891</c:v>
                </c:pt>
                <c:pt idx="571">
                  <c:v>44762.652777777781</c:v>
                </c:pt>
                <c:pt idx="572">
                  <c:v>44762.666666666664</c:v>
                </c:pt>
                <c:pt idx="573">
                  <c:v>44762.680555555555</c:v>
                </c:pt>
                <c:pt idx="574">
                  <c:v>44762.694444444445</c:v>
                </c:pt>
                <c:pt idx="575">
                  <c:v>44762.708333333336</c:v>
                </c:pt>
                <c:pt idx="576">
                  <c:v>44762.722222222219</c:v>
                </c:pt>
                <c:pt idx="577">
                  <c:v>44762.736111111109</c:v>
                </c:pt>
                <c:pt idx="578">
                  <c:v>44762.75</c:v>
                </c:pt>
                <c:pt idx="579">
                  <c:v>44762.763888888891</c:v>
                </c:pt>
                <c:pt idx="580">
                  <c:v>44762.777777777781</c:v>
                </c:pt>
                <c:pt idx="581">
                  <c:v>44762.791666666664</c:v>
                </c:pt>
                <c:pt idx="582">
                  <c:v>44762.805555555555</c:v>
                </c:pt>
                <c:pt idx="583">
                  <c:v>44762.819444444445</c:v>
                </c:pt>
                <c:pt idx="584">
                  <c:v>44762.833333333336</c:v>
                </c:pt>
                <c:pt idx="585">
                  <c:v>44762.847222222219</c:v>
                </c:pt>
                <c:pt idx="586">
                  <c:v>44762.861111111109</c:v>
                </c:pt>
                <c:pt idx="587">
                  <c:v>44762.875</c:v>
                </c:pt>
                <c:pt idx="588">
                  <c:v>44762.888888888891</c:v>
                </c:pt>
                <c:pt idx="589">
                  <c:v>44762.902777777781</c:v>
                </c:pt>
                <c:pt idx="590">
                  <c:v>44762.916666666664</c:v>
                </c:pt>
                <c:pt idx="591">
                  <c:v>44762.930555555555</c:v>
                </c:pt>
                <c:pt idx="592">
                  <c:v>44762.944444444445</c:v>
                </c:pt>
                <c:pt idx="593">
                  <c:v>44762.958333333336</c:v>
                </c:pt>
                <c:pt idx="594">
                  <c:v>44762.972222222219</c:v>
                </c:pt>
                <c:pt idx="595">
                  <c:v>44762.986111111109</c:v>
                </c:pt>
                <c:pt idx="596">
                  <c:v>44763</c:v>
                </c:pt>
                <c:pt idx="597">
                  <c:v>44763.013888888891</c:v>
                </c:pt>
                <c:pt idx="598">
                  <c:v>44763.027777777781</c:v>
                </c:pt>
                <c:pt idx="599">
                  <c:v>44763.041666666664</c:v>
                </c:pt>
                <c:pt idx="600">
                  <c:v>44763.055555555555</c:v>
                </c:pt>
                <c:pt idx="601">
                  <c:v>44763.069444444445</c:v>
                </c:pt>
                <c:pt idx="602">
                  <c:v>44763.083333333336</c:v>
                </c:pt>
                <c:pt idx="603">
                  <c:v>44763.097222222219</c:v>
                </c:pt>
                <c:pt idx="604">
                  <c:v>44763.111111111109</c:v>
                </c:pt>
                <c:pt idx="605">
                  <c:v>44763.125</c:v>
                </c:pt>
                <c:pt idx="606">
                  <c:v>44763.138888888891</c:v>
                </c:pt>
                <c:pt idx="607">
                  <c:v>44763.152777777781</c:v>
                </c:pt>
                <c:pt idx="608">
                  <c:v>44763.166666666664</c:v>
                </c:pt>
                <c:pt idx="609">
                  <c:v>44763.180555555555</c:v>
                </c:pt>
                <c:pt idx="610">
                  <c:v>44763.194444444445</c:v>
                </c:pt>
                <c:pt idx="611">
                  <c:v>44763.208333333336</c:v>
                </c:pt>
                <c:pt idx="612">
                  <c:v>44763.222222222219</c:v>
                </c:pt>
                <c:pt idx="613">
                  <c:v>44763.236111111109</c:v>
                </c:pt>
                <c:pt idx="614">
                  <c:v>44763.25</c:v>
                </c:pt>
                <c:pt idx="615">
                  <c:v>44763.263888888891</c:v>
                </c:pt>
                <c:pt idx="616">
                  <c:v>44763.277777777781</c:v>
                </c:pt>
                <c:pt idx="617">
                  <c:v>44763.291666666664</c:v>
                </c:pt>
                <c:pt idx="618">
                  <c:v>44763.305555555555</c:v>
                </c:pt>
                <c:pt idx="619">
                  <c:v>44763.319444444445</c:v>
                </c:pt>
                <c:pt idx="620">
                  <c:v>44763.333333333336</c:v>
                </c:pt>
                <c:pt idx="621">
                  <c:v>44763.347222222219</c:v>
                </c:pt>
                <c:pt idx="622">
                  <c:v>44763.361111111109</c:v>
                </c:pt>
                <c:pt idx="623">
                  <c:v>44763.375</c:v>
                </c:pt>
                <c:pt idx="624">
                  <c:v>44763.388888888891</c:v>
                </c:pt>
                <c:pt idx="625">
                  <c:v>44763.402777777781</c:v>
                </c:pt>
                <c:pt idx="626">
                  <c:v>44763.416666666664</c:v>
                </c:pt>
                <c:pt idx="627">
                  <c:v>44763.430555555555</c:v>
                </c:pt>
                <c:pt idx="628">
                  <c:v>44763.444444444445</c:v>
                </c:pt>
                <c:pt idx="629">
                  <c:v>44763.458333333336</c:v>
                </c:pt>
                <c:pt idx="630">
                  <c:v>44763.472222222219</c:v>
                </c:pt>
                <c:pt idx="631">
                  <c:v>44763.486111111109</c:v>
                </c:pt>
                <c:pt idx="632">
                  <c:v>44763.5</c:v>
                </c:pt>
                <c:pt idx="633">
                  <c:v>44763.513888888891</c:v>
                </c:pt>
                <c:pt idx="634">
                  <c:v>44763.527777777781</c:v>
                </c:pt>
                <c:pt idx="635">
                  <c:v>44763.541666666664</c:v>
                </c:pt>
                <c:pt idx="636">
                  <c:v>44763.555555555555</c:v>
                </c:pt>
                <c:pt idx="637">
                  <c:v>44763.569444444445</c:v>
                </c:pt>
                <c:pt idx="638">
                  <c:v>44763.583333333336</c:v>
                </c:pt>
                <c:pt idx="639">
                  <c:v>44763.597222222219</c:v>
                </c:pt>
                <c:pt idx="640">
                  <c:v>44763.611111111109</c:v>
                </c:pt>
                <c:pt idx="641">
                  <c:v>44763.625</c:v>
                </c:pt>
                <c:pt idx="642">
                  <c:v>44763.638888888891</c:v>
                </c:pt>
                <c:pt idx="643">
                  <c:v>44763.652777777781</c:v>
                </c:pt>
                <c:pt idx="644">
                  <c:v>44763.666666666664</c:v>
                </c:pt>
                <c:pt idx="645">
                  <c:v>44763.680555555555</c:v>
                </c:pt>
                <c:pt idx="646">
                  <c:v>44763.694444444445</c:v>
                </c:pt>
                <c:pt idx="647">
                  <c:v>44763.708333333336</c:v>
                </c:pt>
                <c:pt idx="648">
                  <c:v>44763.722222222219</c:v>
                </c:pt>
                <c:pt idx="649">
                  <c:v>44763.736111111109</c:v>
                </c:pt>
                <c:pt idx="650">
                  <c:v>44763.75</c:v>
                </c:pt>
                <c:pt idx="651">
                  <c:v>44763.763888888891</c:v>
                </c:pt>
                <c:pt idx="652">
                  <c:v>44763.777777777781</c:v>
                </c:pt>
                <c:pt idx="653">
                  <c:v>44763.791666666664</c:v>
                </c:pt>
                <c:pt idx="654">
                  <c:v>44763.805555555555</c:v>
                </c:pt>
                <c:pt idx="655">
                  <c:v>44763.819444444445</c:v>
                </c:pt>
                <c:pt idx="656">
                  <c:v>44763.833333333336</c:v>
                </c:pt>
                <c:pt idx="657">
                  <c:v>44763.847222222219</c:v>
                </c:pt>
                <c:pt idx="658">
                  <c:v>44763.861111111109</c:v>
                </c:pt>
                <c:pt idx="659">
                  <c:v>44763.875</c:v>
                </c:pt>
                <c:pt idx="660">
                  <c:v>44763.888888888891</c:v>
                </c:pt>
                <c:pt idx="661">
                  <c:v>44763.902777777781</c:v>
                </c:pt>
                <c:pt idx="662">
                  <c:v>44763.916666666664</c:v>
                </c:pt>
                <c:pt idx="663">
                  <c:v>44763.930555555555</c:v>
                </c:pt>
                <c:pt idx="664">
                  <c:v>44763.944444444445</c:v>
                </c:pt>
                <c:pt idx="665">
                  <c:v>44763.958333333336</c:v>
                </c:pt>
                <c:pt idx="666">
                  <c:v>44763.972222222219</c:v>
                </c:pt>
                <c:pt idx="667">
                  <c:v>44763.986111111109</c:v>
                </c:pt>
                <c:pt idx="668">
                  <c:v>44764</c:v>
                </c:pt>
                <c:pt idx="669">
                  <c:v>44764.013888888891</c:v>
                </c:pt>
                <c:pt idx="670">
                  <c:v>44764.027777777781</c:v>
                </c:pt>
                <c:pt idx="671">
                  <c:v>44764.041666666664</c:v>
                </c:pt>
                <c:pt idx="672">
                  <c:v>44764.055555555555</c:v>
                </c:pt>
                <c:pt idx="673">
                  <c:v>44764.069444444445</c:v>
                </c:pt>
                <c:pt idx="674">
                  <c:v>44764.083333333336</c:v>
                </c:pt>
                <c:pt idx="675">
                  <c:v>44764.097222222219</c:v>
                </c:pt>
                <c:pt idx="676">
                  <c:v>44764.111111111109</c:v>
                </c:pt>
                <c:pt idx="677">
                  <c:v>44764.125</c:v>
                </c:pt>
                <c:pt idx="678">
                  <c:v>44764.138888888891</c:v>
                </c:pt>
                <c:pt idx="679">
                  <c:v>44764.152777777781</c:v>
                </c:pt>
                <c:pt idx="680">
                  <c:v>44764.166666666664</c:v>
                </c:pt>
                <c:pt idx="681">
                  <c:v>44764.180555555555</c:v>
                </c:pt>
                <c:pt idx="682">
                  <c:v>44764.194444444445</c:v>
                </c:pt>
                <c:pt idx="683">
                  <c:v>44764.208333333336</c:v>
                </c:pt>
                <c:pt idx="684">
                  <c:v>44764.222222222219</c:v>
                </c:pt>
                <c:pt idx="685">
                  <c:v>44764.236111111109</c:v>
                </c:pt>
                <c:pt idx="686">
                  <c:v>44764.25</c:v>
                </c:pt>
                <c:pt idx="687">
                  <c:v>44764.263888888891</c:v>
                </c:pt>
                <c:pt idx="688">
                  <c:v>44764.277777777781</c:v>
                </c:pt>
                <c:pt idx="689">
                  <c:v>44764.291666666664</c:v>
                </c:pt>
                <c:pt idx="690">
                  <c:v>44764.305555555555</c:v>
                </c:pt>
                <c:pt idx="691">
                  <c:v>44764.319444444445</c:v>
                </c:pt>
                <c:pt idx="692">
                  <c:v>44764.333333333336</c:v>
                </c:pt>
                <c:pt idx="693">
                  <c:v>44764.347222222219</c:v>
                </c:pt>
                <c:pt idx="694">
                  <c:v>44764.361111111109</c:v>
                </c:pt>
                <c:pt idx="695">
                  <c:v>44764.375</c:v>
                </c:pt>
                <c:pt idx="696">
                  <c:v>44764.388888888891</c:v>
                </c:pt>
                <c:pt idx="697">
                  <c:v>44764.402777777781</c:v>
                </c:pt>
                <c:pt idx="698">
                  <c:v>44764.416666666664</c:v>
                </c:pt>
                <c:pt idx="699">
                  <c:v>44764.430555555555</c:v>
                </c:pt>
                <c:pt idx="700">
                  <c:v>44764.444444444445</c:v>
                </c:pt>
                <c:pt idx="701">
                  <c:v>44764.458333333336</c:v>
                </c:pt>
                <c:pt idx="702">
                  <c:v>44764.472222222219</c:v>
                </c:pt>
                <c:pt idx="703">
                  <c:v>44764.486111111109</c:v>
                </c:pt>
                <c:pt idx="704">
                  <c:v>44764.5</c:v>
                </c:pt>
                <c:pt idx="705">
                  <c:v>44764.513888888891</c:v>
                </c:pt>
                <c:pt idx="706">
                  <c:v>44764.527777777781</c:v>
                </c:pt>
                <c:pt idx="707">
                  <c:v>44764.541666666664</c:v>
                </c:pt>
                <c:pt idx="708">
                  <c:v>44764.555555555555</c:v>
                </c:pt>
                <c:pt idx="709">
                  <c:v>44764.569444444445</c:v>
                </c:pt>
                <c:pt idx="710">
                  <c:v>44764.583333333336</c:v>
                </c:pt>
                <c:pt idx="711">
                  <c:v>44764.597222222219</c:v>
                </c:pt>
                <c:pt idx="712">
                  <c:v>44764.611111111109</c:v>
                </c:pt>
                <c:pt idx="713">
                  <c:v>44764.625</c:v>
                </c:pt>
                <c:pt idx="714">
                  <c:v>44764.638888888891</c:v>
                </c:pt>
                <c:pt idx="715">
                  <c:v>44764.652777777781</c:v>
                </c:pt>
                <c:pt idx="716">
                  <c:v>44764.666666666664</c:v>
                </c:pt>
                <c:pt idx="717">
                  <c:v>44764.680555555555</c:v>
                </c:pt>
                <c:pt idx="718">
                  <c:v>44764.694444444445</c:v>
                </c:pt>
                <c:pt idx="719">
                  <c:v>44764.708333333336</c:v>
                </c:pt>
                <c:pt idx="720">
                  <c:v>44764.722222222219</c:v>
                </c:pt>
                <c:pt idx="721">
                  <c:v>44764.736111111109</c:v>
                </c:pt>
                <c:pt idx="722">
                  <c:v>44764.75</c:v>
                </c:pt>
                <c:pt idx="723">
                  <c:v>44764.763888888891</c:v>
                </c:pt>
                <c:pt idx="724">
                  <c:v>44764.777777777781</c:v>
                </c:pt>
                <c:pt idx="725">
                  <c:v>44764.791666666664</c:v>
                </c:pt>
                <c:pt idx="726">
                  <c:v>44764.805555555555</c:v>
                </c:pt>
                <c:pt idx="727">
                  <c:v>44764.819444444445</c:v>
                </c:pt>
                <c:pt idx="728">
                  <c:v>44764.833333333336</c:v>
                </c:pt>
                <c:pt idx="729">
                  <c:v>44764.847222222219</c:v>
                </c:pt>
                <c:pt idx="730">
                  <c:v>44764.861111111109</c:v>
                </c:pt>
                <c:pt idx="731">
                  <c:v>44764.875</c:v>
                </c:pt>
                <c:pt idx="732">
                  <c:v>44764.888888888891</c:v>
                </c:pt>
                <c:pt idx="733">
                  <c:v>44764.902777777781</c:v>
                </c:pt>
                <c:pt idx="734">
                  <c:v>44764.916666666664</c:v>
                </c:pt>
                <c:pt idx="735">
                  <c:v>44764.930555555555</c:v>
                </c:pt>
                <c:pt idx="736">
                  <c:v>44764.944444444445</c:v>
                </c:pt>
                <c:pt idx="737">
                  <c:v>44764.958333333336</c:v>
                </c:pt>
                <c:pt idx="738">
                  <c:v>44764.972222222219</c:v>
                </c:pt>
                <c:pt idx="739">
                  <c:v>44764.986111111109</c:v>
                </c:pt>
                <c:pt idx="740">
                  <c:v>44765</c:v>
                </c:pt>
                <c:pt idx="741">
                  <c:v>44765.013888888891</c:v>
                </c:pt>
                <c:pt idx="742">
                  <c:v>44765.027777777781</c:v>
                </c:pt>
                <c:pt idx="743">
                  <c:v>44765.041666666664</c:v>
                </c:pt>
                <c:pt idx="744">
                  <c:v>44765.055555555555</c:v>
                </c:pt>
                <c:pt idx="745">
                  <c:v>44765.069444444445</c:v>
                </c:pt>
                <c:pt idx="746">
                  <c:v>44765.083333333336</c:v>
                </c:pt>
                <c:pt idx="747">
                  <c:v>44765.097222222219</c:v>
                </c:pt>
                <c:pt idx="748">
                  <c:v>44765.111111111109</c:v>
                </c:pt>
                <c:pt idx="749">
                  <c:v>44765.125</c:v>
                </c:pt>
                <c:pt idx="750">
                  <c:v>44765.138888888891</c:v>
                </c:pt>
                <c:pt idx="751">
                  <c:v>44765.152777777781</c:v>
                </c:pt>
                <c:pt idx="752">
                  <c:v>44765.166666666664</c:v>
                </c:pt>
                <c:pt idx="753">
                  <c:v>44765.180555555555</c:v>
                </c:pt>
                <c:pt idx="754">
                  <c:v>44765.194444444445</c:v>
                </c:pt>
                <c:pt idx="755">
                  <c:v>44765.208333333336</c:v>
                </c:pt>
                <c:pt idx="756">
                  <c:v>44765.222222222219</c:v>
                </c:pt>
                <c:pt idx="757">
                  <c:v>44765.236111111109</c:v>
                </c:pt>
                <c:pt idx="758">
                  <c:v>44765.25</c:v>
                </c:pt>
                <c:pt idx="759">
                  <c:v>44765.263888888891</c:v>
                </c:pt>
                <c:pt idx="760">
                  <c:v>44765.277777777781</c:v>
                </c:pt>
                <c:pt idx="761">
                  <c:v>44765.291666666664</c:v>
                </c:pt>
                <c:pt idx="762">
                  <c:v>44765.305555555555</c:v>
                </c:pt>
                <c:pt idx="763">
                  <c:v>44765.319444444445</c:v>
                </c:pt>
                <c:pt idx="764">
                  <c:v>44765.333333333336</c:v>
                </c:pt>
                <c:pt idx="765">
                  <c:v>44765.347222222219</c:v>
                </c:pt>
                <c:pt idx="766">
                  <c:v>44765.361111111109</c:v>
                </c:pt>
                <c:pt idx="767">
                  <c:v>44765.375</c:v>
                </c:pt>
                <c:pt idx="768">
                  <c:v>44765.388888888891</c:v>
                </c:pt>
                <c:pt idx="769">
                  <c:v>44765.402777777781</c:v>
                </c:pt>
                <c:pt idx="770">
                  <c:v>44765.416666666664</c:v>
                </c:pt>
                <c:pt idx="771">
                  <c:v>44765.430555555555</c:v>
                </c:pt>
                <c:pt idx="772">
                  <c:v>44765.444444444445</c:v>
                </c:pt>
                <c:pt idx="773">
                  <c:v>44765.458333333336</c:v>
                </c:pt>
                <c:pt idx="774">
                  <c:v>44765.472222222219</c:v>
                </c:pt>
                <c:pt idx="775">
                  <c:v>44765.486111111109</c:v>
                </c:pt>
                <c:pt idx="776">
                  <c:v>44765.5</c:v>
                </c:pt>
                <c:pt idx="777">
                  <c:v>44765.513888888891</c:v>
                </c:pt>
                <c:pt idx="778">
                  <c:v>44765.527777777781</c:v>
                </c:pt>
                <c:pt idx="779">
                  <c:v>44765.541666666664</c:v>
                </c:pt>
                <c:pt idx="780">
                  <c:v>44765.555555555555</c:v>
                </c:pt>
                <c:pt idx="781">
                  <c:v>44765.569444444445</c:v>
                </c:pt>
                <c:pt idx="782">
                  <c:v>44765.583333333336</c:v>
                </c:pt>
                <c:pt idx="783">
                  <c:v>44765.597222222219</c:v>
                </c:pt>
                <c:pt idx="784">
                  <c:v>44765.611111111109</c:v>
                </c:pt>
                <c:pt idx="785">
                  <c:v>44765.625</c:v>
                </c:pt>
                <c:pt idx="786">
                  <c:v>44765.638888888891</c:v>
                </c:pt>
                <c:pt idx="787">
                  <c:v>44765.652777777781</c:v>
                </c:pt>
                <c:pt idx="788">
                  <c:v>44765.666666666664</c:v>
                </c:pt>
                <c:pt idx="789">
                  <c:v>44765.680555555555</c:v>
                </c:pt>
                <c:pt idx="790">
                  <c:v>44765.694444444445</c:v>
                </c:pt>
                <c:pt idx="791">
                  <c:v>44765.708333333336</c:v>
                </c:pt>
                <c:pt idx="792">
                  <c:v>44765.722222222219</c:v>
                </c:pt>
                <c:pt idx="793">
                  <c:v>44765.736111111109</c:v>
                </c:pt>
                <c:pt idx="794">
                  <c:v>44765.75</c:v>
                </c:pt>
                <c:pt idx="795">
                  <c:v>44765.763888888891</c:v>
                </c:pt>
                <c:pt idx="796">
                  <c:v>44765.777777777781</c:v>
                </c:pt>
                <c:pt idx="797">
                  <c:v>44765.791666666664</c:v>
                </c:pt>
                <c:pt idx="798">
                  <c:v>44765.805555555555</c:v>
                </c:pt>
                <c:pt idx="799">
                  <c:v>44765.819444444445</c:v>
                </c:pt>
                <c:pt idx="800">
                  <c:v>44765.833333333336</c:v>
                </c:pt>
                <c:pt idx="801">
                  <c:v>44765.847222222219</c:v>
                </c:pt>
                <c:pt idx="802">
                  <c:v>44765.861111111109</c:v>
                </c:pt>
                <c:pt idx="803">
                  <c:v>44765.875</c:v>
                </c:pt>
                <c:pt idx="804">
                  <c:v>44765.888888888891</c:v>
                </c:pt>
                <c:pt idx="805">
                  <c:v>44765.902777777781</c:v>
                </c:pt>
                <c:pt idx="806">
                  <c:v>44765.916666666664</c:v>
                </c:pt>
                <c:pt idx="807">
                  <c:v>44765.930555555555</c:v>
                </c:pt>
                <c:pt idx="808">
                  <c:v>44765.944444444445</c:v>
                </c:pt>
                <c:pt idx="809">
                  <c:v>44765.958333333336</c:v>
                </c:pt>
                <c:pt idx="810">
                  <c:v>44765.972222222219</c:v>
                </c:pt>
                <c:pt idx="811">
                  <c:v>44765.986111111109</c:v>
                </c:pt>
                <c:pt idx="812">
                  <c:v>44766</c:v>
                </c:pt>
                <c:pt idx="813">
                  <c:v>44766.013888888891</c:v>
                </c:pt>
                <c:pt idx="814">
                  <c:v>44766.027777777781</c:v>
                </c:pt>
                <c:pt idx="815">
                  <c:v>44766.041666666664</c:v>
                </c:pt>
                <c:pt idx="816">
                  <c:v>44766.055555555555</c:v>
                </c:pt>
                <c:pt idx="817">
                  <c:v>44766.069444444445</c:v>
                </c:pt>
                <c:pt idx="818">
                  <c:v>44766.083333333336</c:v>
                </c:pt>
                <c:pt idx="819">
                  <c:v>44766.097222222219</c:v>
                </c:pt>
                <c:pt idx="820">
                  <c:v>44766.111111111109</c:v>
                </c:pt>
                <c:pt idx="821">
                  <c:v>44766.125</c:v>
                </c:pt>
                <c:pt idx="822">
                  <c:v>44766.138888888891</c:v>
                </c:pt>
                <c:pt idx="823">
                  <c:v>44766.152777777781</c:v>
                </c:pt>
                <c:pt idx="824">
                  <c:v>44766.166666666664</c:v>
                </c:pt>
                <c:pt idx="825">
                  <c:v>44766.180555555555</c:v>
                </c:pt>
                <c:pt idx="826">
                  <c:v>44766.194444444445</c:v>
                </c:pt>
                <c:pt idx="827">
                  <c:v>44766.208333333336</c:v>
                </c:pt>
                <c:pt idx="828">
                  <c:v>44766.222222222219</c:v>
                </c:pt>
                <c:pt idx="829">
                  <c:v>44766.236111111109</c:v>
                </c:pt>
                <c:pt idx="830">
                  <c:v>44766.25</c:v>
                </c:pt>
                <c:pt idx="831">
                  <c:v>44766.263888888891</c:v>
                </c:pt>
                <c:pt idx="832">
                  <c:v>44766.277777777781</c:v>
                </c:pt>
                <c:pt idx="833">
                  <c:v>44766.291666666664</c:v>
                </c:pt>
                <c:pt idx="834">
                  <c:v>44766.305555555555</c:v>
                </c:pt>
                <c:pt idx="835">
                  <c:v>44766.319444444445</c:v>
                </c:pt>
                <c:pt idx="836">
                  <c:v>44766.333333333336</c:v>
                </c:pt>
                <c:pt idx="837">
                  <c:v>44766.347222222219</c:v>
                </c:pt>
                <c:pt idx="838">
                  <c:v>44766.361111111109</c:v>
                </c:pt>
                <c:pt idx="839">
                  <c:v>44766.375</c:v>
                </c:pt>
                <c:pt idx="840">
                  <c:v>44766.388888888891</c:v>
                </c:pt>
                <c:pt idx="841">
                  <c:v>44766.402777777781</c:v>
                </c:pt>
                <c:pt idx="842">
                  <c:v>44766.416666666664</c:v>
                </c:pt>
                <c:pt idx="843">
                  <c:v>44766.430555555555</c:v>
                </c:pt>
                <c:pt idx="844">
                  <c:v>44766.444444444445</c:v>
                </c:pt>
                <c:pt idx="845">
                  <c:v>44766.458333333336</c:v>
                </c:pt>
                <c:pt idx="846">
                  <c:v>44766.472222222219</c:v>
                </c:pt>
                <c:pt idx="847">
                  <c:v>44766.486111111109</c:v>
                </c:pt>
                <c:pt idx="848">
                  <c:v>44766.5</c:v>
                </c:pt>
                <c:pt idx="849">
                  <c:v>44766.513888888891</c:v>
                </c:pt>
                <c:pt idx="850">
                  <c:v>44766.527777777781</c:v>
                </c:pt>
                <c:pt idx="851">
                  <c:v>44766.541666666664</c:v>
                </c:pt>
                <c:pt idx="852">
                  <c:v>44766.555555555555</c:v>
                </c:pt>
                <c:pt idx="853">
                  <c:v>44766.569444444445</c:v>
                </c:pt>
                <c:pt idx="854">
                  <c:v>44766.583333333336</c:v>
                </c:pt>
                <c:pt idx="855">
                  <c:v>44766.597222222219</c:v>
                </c:pt>
                <c:pt idx="856">
                  <c:v>44766.611111111109</c:v>
                </c:pt>
                <c:pt idx="857">
                  <c:v>44766.625</c:v>
                </c:pt>
                <c:pt idx="858">
                  <c:v>44766.638888888891</c:v>
                </c:pt>
                <c:pt idx="859">
                  <c:v>44766.652777777781</c:v>
                </c:pt>
                <c:pt idx="860">
                  <c:v>44766.666666666664</c:v>
                </c:pt>
                <c:pt idx="861">
                  <c:v>44766.680555555555</c:v>
                </c:pt>
                <c:pt idx="862">
                  <c:v>44766.694444444445</c:v>
                </c:pt>
                <c:pt idx="863">
                  <c:v>44766.708333333336</c:v>
                </c:pt>
                <c:pt idx="864">
                  <c:v>44766.722222222219</c:v>
                </c:pt>
                <c:pt idx="865">
                  <c:v>44766.736111111109</c:v>
                </c:pt>
                <c:pt idx="866">
                  <c:v>44766.75</c:v>
                </c:pt>
                <c:pt idx="867">
                  <c:v>44766.763888888891</c:v>
                </c:pt>
                <c:pt idx="868">
                  <c:v>44766.777777777781</c:v>
                </c:pt>
                <c:pt idx="869">
                  <c:v>44766.791666666664</c:v>
                </c:pt>
                <c:pt idx="870">
                  <c:v>44766.805555555555</c:v>
                </c:pt>
                <c:pt idx="871">
                  <c:v>44766.819444444445</c:v>
                </c:pt>
                <c:pt idx="872">
                  <c:v>44766.833333333336</c:v>
                </c:pt>
                <c:pt idx="873">
                  <c:v>44766.847222222219</c:v>
                </c:pt>
                <c:pt idx="874">
                  <c:v>44766.861111111109</c:v>
                </c:pt>
                <c:pt idx="875">
                  <c:v>44766.875</c:v>
                </c:pt>
                <c:pt idx="876">
                  <c:v>44766.888888888891</c:v>
                </c:pt>
                <c:pt idx="877">
                  <c:v>44766.902777777781</c:v>
                </c:pt>
                <c:pt idx="878">
                  <c:v>44766.916666666664</c:v>
                </c:pt>
                <c:pt idx="879">
                  <c:v>44766.930555555555</c:v>
                </c:pt>
                <c:pt idx="880">
                  <c:v>44766.944444444445</c:v>
                </c:pt>
                <c:pt idx="881">
                  <c:v>44766.958333333336</c:v>
                </c:pt>
                <c:pt idx="882">
                  <c:v>44766.972222222219</c:v>
                </c:pt>
                <c:pt idx="883">
                  <c:v>44766.986111111109</c:v>
                </c:pt>
                <c:pt idx="884">
                  <c:v>44767</c:v>
                </c:pt>
                <c:pt idx="885">
                  <c:v>44767.013888888891</c:v>
                </c:pt>
                <c:pt idx="886">
                  <c:v>44767.027777777781</c:v>
                </c:pt>
                <c:pt idx="887">
                  <c:v>44767.041666666664</c:v>
                </c:pt>
                <c:pt idx="888">
                  <c:v>44767.055555555555</c:v>
                </c:pt>
                <c:pt idx="889">
                  <c:v>44767.069444444445</c:v>
                </c:pt>
                <c:pt idx="890">
                  <c:v>44767.083333333336</c:v>
                </c:pt>
                <c:pt idx="891">
                  <c:v>44767.097222222219</c:v>
                </c:pt>
                <c:pt idx="892">
                  <c:v>44767.111111111109</c:v>
                </c:pt>
                <c:pt idx="893">
                  <c:v>44767.125</c:v>
                </c:pt>
                <c:pt idx="894">
                  <c:v>44767.138888888891</c:v>
                </c:pt>
                <c:pt idx="895">
                  <c:v>44767.152777777781</c:v>
                </c:pt>
                <c:pt idx="896">
                  <c:v>44767.166666666664</c:v>
                </c:pt>
                <c:pt idx="897">
                  <c:v>44767.180555555555</c:v>
                </c:pt>
                <c:pt idx="898">
                  <c:v>44767.194444444445</c:v>
                </c:pt>
                <c:pt idx="899">
                  <c:v>44767.208333333336</c:v>
                </c:pt>
                <c:pt idx="900">
                  <c:v>44767.222222222219</c:v>
                </c:pt>
                <c:pt idx="901">
                  <c:v>44767.236111111109</c:v>
                </c:pt>
                <c:pt idx="902">
                  <c:v>44767.25</c:v>
                </c:pt>
                <c:pt idx="903">
                  <c:v>44767.263888888891</c:v>
                </c:pt>
                <c:pt idx="904">
                  <c:v>44767.277777777781</c:v>
                </c:pt>
                <c:pt idx="905">
                  <c:v>44767.291666666664</c:v>
                </c:pt>
                <c:pt idx="906">
                  <c:v>44767.305555555555</c:v>
                </c:pt>
                <c:pt idx="907">
                  <c:v>44767.319444444445</c:v>
                </c:pt>
                <c:pt idx="908">
                  <c:v>44767.333333333336</c:v>
                </c:pt>
                <c:pt idx="909">
                  <c:v>44767.347222222219</c:v>
                </c:pt>
                <c:pt idx="910">
                  <c:v>44767.361111111109</c:v>
                </c:pt>
                <c:pt idx="911">
                  <c:v>44767.375</c:v>
                </c:pt>
                <c:pt idx="912">
                  <c:v>44767.388888888891</c:v>
                </c:pt>
                <c:pt idx="913">
                  <c:v>44767.402777777781</c:v>
                </c:pt>
                <c:pt idx="914">
                  <c:v>44767.416666666664</c:v>
                </c:pt>
                <c:pt idx="915">
                  <c:v>44767.430555555555</c:v>
                </c:pt>
                <c:pt idx="916">
                  <c:v>44767.444444444445</c:v>
                </c:pt>
                <c:pt idx="917">
                  <c:v>44767.458333333336</c:v>
                </c:pt>
                <c:pt idx="918">
                  <c:v>44767.472222222219</c:v>
                </c:pt>
                <c:pt idx="919">
                  <c:v>44767.486111111109</c:v>
                </c:pt>
                <c:pt idx="920">
                  <c:v>44767.5</c:v>
                </c:pt>
                <c:pt idx="921">
                  <c:v>44767.513888888891</c:v>
                </c:pt>
                <c:pt idx="922">
                  <c:v>44767.527777777781</c:v>
                </c:pt>
                <c:pt idx="923">
                  <c:v>44767.541666666664</c:v>
                </c:pt>
                <c:pt idx="924">
                  <c:v>44767.555555555555</c:v>
                </c:pt>
                <c:pt idx="925">
                  <c:v>44767.569444444445</c:v>
                </c:pt>
                <c:pt idx="926">
                  <c:v>44767.583333333336</c:v>
                </c:pt>
                <c:pt idx="927">
                  <c:v>44767.597222222219</c:v>
                </c:pt>
                <c:pt idx="928">
                  <c:v>44767.611111111109</c:v>
                </c:pt>
                <c:pt idx="929">
                  <c:v>44767.625</c:v>
                </c:pt>
                <c:pt idx="930">
                  <c:v>44767.638888888891</c:v>
                </c:pt>
                <c:pt idx="931">
                  <c:v>44767.652777777781</c:v>
                </c:pt>
                <c:pt idx="932">
                  <c:v>44767.666666666664</c:v>
                </c:pt>
                <c:pt idx="933">
                  <c:v>44767.680555555555</c:v>
                </c:pt>
                <c:pt idx="934">
                  <c:v>44767.694444444445</c:v>
                </c:pt>
                <c:pt idx="935">
                  <c:v>44767.708333333336</c:v>
                </c:pt>
                <c:pt idx="936">
                  <c:v>44767.722222222219</c:v>
                </c:pt>
                <c:pt idx="937">
                  <c:v>44767.736111111109</c:v>
                </c:pt>
                <c:pt idx="938">
                  <c:v>44767.75</c:v>
                </c:pt>
                <c:pt idx="939">
                  <c:v>44767.763888888891</c:v>
                </c:pt>
                <c:pt idx="940">
                  <c:v>44767.777777777781</c:v>
                </c:pt>
                <c:pt idx="941">
                  <c:v>44767.791666666664</c:v>
                </c:pt>
                <c:pt idx="942">
                  <c:v>44767.805555555555</c:v>
                </c:pt>
                <c:pt idx="943">
                  <c:v>44767.819444444445</c:v>
                </c:pt>
                <c:pt idx="944">
                  <c:v>44767.833333333336</c:v>
                </c:pt>
                <c:pt idx="945">
                  <c:v>44767.847222222219</c:v>
                </c:pt>
                <c:pt idx="946">
                  <c:v>44767.861111111109</c:v>
                </c:pt>
                <c:pt idx="947">
                  <c:v>44767.875</c:v>
                </c:pt>
                <c:pt idx="948">
                  <c:v>44767.888888888891</c:v>
                </c:pt>
                <c:pt idx="949">
                  <c:v>44767.902777777781</c:v>
                </c:pt>
                <c:pt idx="950">
                  <c:v>44767.916666666664</c:v>
                </c:pt>
                <c:pt idx="951">
                  <c:v>44767.930555555555</c:v>
                </c:pt>
                <c:pt idx="952">
                  <c:v>44767.944444444445</c:v>
                </c:pt>
                <c:pt idx="953">
                  <c:v>44767.958333333336</c:v>
                </c:pt>
                <c:pt idx="954">
                  <c:v>44767.972222222219</c:v>
                </c:pt>
                <c:pt idx="955">
                  <c:v>44767.986111111109</c:v>
                </c:pt>
                <c:pt idx="956">
                  <c:v>44768</c:v>
                </c:pt>
                <c:pt idx="957">
                  <c:v>44768.013888888891</c:v>
                </c:pt>
                <c:pt idx="958">
                  <c:v>44768.027777777781</c:v>
                </c:pt>
                <c:pt idx="959">
                  <c:v>44768.041666666664</c:v>
                </c:pt>
                <c:pt idx="960">
                  <c:v>44768.055555555555</c:v>
                </c:pt>
                <c:pt idx="961">
                  <c:v>44768.069444444445</c:v>
                </c:pt>
                <c:pt idx="962">
                  <c:v>44768.083333333336</c:v>
                </c:pt>
                <c:pt idx="963">
                  <c:v>44768.097222222219</c:v>
                </c:pt>
                <c:pt idx="964">
                  <c:v>44768.111111111109</c:v>
                </c:pt>
                <c:pt idx="965">
                  <c:v>44768.125</c:v>
                </c:pt>
                <c:pt idx="966">
                  <c:v>44768.138888888891</c:v>
                </c:pt>
                <c:pt idx="967">
                  <c:v>44768.152777777781</c:v>
                </c:pt>
                <c:pt idx="968">
                  <c:v>44768.166666666664</c:v>
                </c:pt>
                <c:pt idx="969">
                  <c:v>44768.180555555555</c:v>
                </c:pt>
                <c:pt idx="970">
                  <c:v>44768.194444444445</c:v>
                </c:pt>
                <c:pt idx="971">
                  <c:v>44768.208333333336</c:v>
                </c:pt>
                <c:pt idx="972">
                  <c:v>44768.222222222219</c:v>
                </c:pt>
                <c:pt idx="973">
                  <c:v>44768.236111111109</c:v>
                </c:pt>
                <c:pt idx="974">
                  <c:v>44768.25</c:v>
                </c:pt>
                <c:pt idx="975">
                  <c:v>44768.263888888891</c:v>
                </c:pt>
                <c:pt idx="976">
                  <c:v>44768.277777777781</c:v>
                </c:pt>
                <c:pt idx="977">
                  <c:v>44768.291666666664</c:v>
                </c:pt>
                <c:pt idx="978">
                  <c:v>44768.305555555555</c:v>
                </c:pt>
                <c:pt idx="979">
                  <c:v>44768.319444444445</c:v>
                </c:pt>
                <c:pt idx="980">
                  <c:v>44768.333333333336</c:v>
                </c:pt>
                <c:pt idx="981">
                  <c:v>44768.347222222219</c:v>
                </c:pt>
                <c:pt idx="982">
                  <c:v>44768.361111111109</c:v>
                </c:pt>
                <c:pt idx="983">
                  <c:v>44768.375</c:v>
                </c:pt>
                <c:pt idx="984">
                  <c:v>44768.388888888891</c:v>
                </c:pt>
                <c:pt idx="985">
                  <c:v>44768.402777777781</c:v>
                </c:pt>
                <c:pt idx="986">
                  <c:v>44768.416666666664</c:v>
                </c:pt>
                <c:pt idx="987">
                  <c:v>44768.430555555555</c:v>
                </c:pt>
                <c:pt idx="988">
                  <c:v>44768.444444444445</c:v>
                </c:pt>
                <c:pt idx="989">
                  <c:v>44768.458333333336</c:v>
                </c:pt>
                <c:pt idx="990">
                  <c:v>44768.472222222219</c:v>
                </c:pt>
                <c:pt idx="991">
                  <c:v>44768.486111111109</c:v>
                </c:pt>
                <c:pt idx="992">
                  <c:v>44768.5</c:v>
                </c:pt>
                <c:pt idx="993">
                  <c:v>44768.513888888891</c:v>
                </c:pt>
                <c:pt idx="994">
                  <c:v>44768.527777777781</c:v>
                </c:pt>
                <c:pt idx="995">
                  <c:v>44768.541666666664</c:v>
                </c:pt>
                <c:pt idx="996">
                  <c:v>44768.555555555555</c:v>
                </c:pt>
                <c:pt idx="997">
                  <c:v>44768.569444444445</c:v>
                </c:pt>
                <c:pt idx="998">
                  <c:v>44768.583333333336</c:v>
                </c:pt>
                <c:pt idx="999">
                  <c:v>44768.597222222219</c:v>
                </c:pt>
                <c:pt idx="1000">
                  <c:v>44768.611111111109</c:v>
                </c:pt>
                <c:pt idx="1001">
                  <c:v>44768.625</c:v>
                </c:pt>
                <c:pt idx="1002">
                  <c:v>44768.638888888891</c:v>
                </c:pt>
                <c:pt idx="1003">
                  <c:v>44768.652777777781</c:v>
                </c:pt>
                <c:pt idx="1004">
                  <c:v>44768.666666666664</c:v>
                </c:pt>
                <c:pt idx="1005">
                  <c:v>44768.680555555555</c:v>
                </c:pt>
                <c:pt idx="1006">
                  <c:v>44768.694444444445</c:v>
                </c:pt>
                <c:pt idx="1007">
                  <c:v>44768.708333333336</c:v>
                </c:pt>
                <c:pt idx="1008">
                  <c:v>44768.722222222219</c:v>
                </c:pt>
                <c:pt idx="1009">
                  <c:v>44768.736111111109</c:v>
                </c:pt>
                <c:pt idx="1010">
                  <c:v>44768.75</c:v>
                </c:pt>
                <c:pt idx="1011">
                  <c:v>44768.763888888891</c:v>
                </c:pt>
                <c:pt idx="1012">
                  <c:v>44768.777777777781</c:v>
                </c:pt>
                <c:pt idx="1013">
                  <c:v>44768.791666666664</c:v>
                </c:pt>
                <c:pt idx="1014">
                  <c:v>44768.805555555555</c:v>
                </c:pt>
                <c:pt idx="1015">
                  <c:v>44768.819444444445</c:v>
                </c:pt>
                <c:pt idx="1016">
                  <c:v>44768.833333333336</c:v>
                </c:pt>
                <c:pt idx="1017">
                  <c:v>44768.847222222219</c:v>
                </c:pt>
                <c:pt idx="1018">
                  <c:v>44768.861111111109</c:v>
                </c:pt>
                <c:pt idx="1019">
                  <c:v>44768.875</c:v>
                </c:pt>
                <c:pt idx="1020">
                  <c:v>44768.888888888891</c:v>
                </c:pt>
                <c:pt idx="1021">
                  <c:v>44768.902777777781</c:v>
                </c:pt>
                <c:pt idx="1022">
                  <c:v>44768.916666666664</c:v>
                </c:pt>
                <c:pt idx="1023">
                  <c:v>44768.930555555555</c:v>
                </c:pt>
                <c:pt idx="1024">
                  <c:v>44768.944444444445</c:v>
                </c:pt>
                <c:pt idx="1025">
                  <c:v>44768.958333333336</c:v>
                </c:pt>
                <c:pt idx="1026">
                  <c:v>44768.972222222219</c:v>
                </c:pt>
                <c:pt idx="1027">
                  <c:v>44768.986111111109</c:v>
                </c:pt>
                <c:pt idx="1028">
                  <c:v>44769</c:v>
                </c:pt>
                <c:pt idx="1029">
                  <c:v>44769.013888888891</c:v>
                </c:pt>
                <c:pt idx="1030">
                  <c:v>44769.027777777781</c:v>
                </c:pt>
                <c:pt idx="1031">
                  <c:v>44769.041666666664</c:v>
                </c:pt>
                <c:pt idx="1032">
                  <c:v>44769.055555555555</c:v>
                </c:pt>
                <c:pt idx="1033">
                  <c:v>44769.069444444445</c:v>
                </c:pt>
                <c:pt idx="1034">
                  <c:v>44769.083333333336</c:v>
                </c:pt>
                <c:pt idx="1035">
                  <c:v>44769.097222222219</c:v>
                </c:pt>
                <c:pt idx="1036">
                  <c:v>44769.111111111109</c:v>
                </c:pt>
                <c:pt idx="1037">
                  <c:v>44769.125</c:v>
                </c:pt>
                <c:pt idx="1038">
                  <c:v>44769.138888888891</c:v>
                </c:pt>
                <c:pt idx="1039">
                  <c:v>44769.152777777781</c:v>
                </c:pt>
                <c:pt idx="1040">
                  <c:v>44769.166666666664</c:v>
                </c:pt>
                <c:pt idx="1041">
                  <c:v>44769.180555555555</c:v>
                </c:pt>
                <c:pt idx="1042">
                  <c:v>44769.194444444445</c:v>
                </c:pt>
                <c:pt idx="1043">
                  <c:v>44769.208333333336</c:v>
                </c:pt>
                <c:pt idx="1044">
                  <c:v>44769.222222222219</c:v>
                </c:pt>
                <c:pt idx="1045">
                  <c:v>44769.236111111109</c:v>
                </c:pt>
                <c:pt idx="1046">
                  <c:v>44769.25</c:v>
                </c:pt>
                <c:pt idx="1047">
                  <c:v>44769.263888888891</c:v>
                </c:pt>
                <c:pt idx="1048">
                  <c:v>44769.277777777781</c:v>
                </c:pt>
                <c:pt idx="1049">
                  <c:v>44769.291666666664</c:v>
                </c:pt>
                <c:pt idx="1050">
                  <c:v>44769.305555555555</c:v>
                </c:pt>
                <c:pt idx="1051">
                  <c:v>44769.319444444445</c:v>
                </c:pt>
                <c:pt idx="1052">
                  <c:v>44769.333333333336</c:v>
                </c:pt>
                <c:pt idx="1053">
                  <c:v>44769.347222222219</c:v>
                </c:pt>
                <c:pt idx="1054">
                  <c:v>44769.361111111109</c:v>
                </c:pt>
                <c:pt idx="1055">
                  <c:v>44769.375</c:v>
                </c:pt>
                <c:pt idx="1056">
                  <c:v>44769.388888888891</c:v>
                </c:pt>
                <c:pt idx="1057">
                  <c:v>44769.402777777781</c:v>
                </c:pt>
                <c:pt idx="1058">
                  <c:v>44769.416666666664</c:v>
                </c:pt>
                <c:pt idx="1059">
                  <c:v>44769.430555555555</c:v>
                </c:pt>
                <c:pt idx="1060">
                  <c:v>44769.444444444445</c:v>
                </c:pt>
                <c:pt idx="1061">
                  <c:v>44769.458333333336</c:v>
                </c:pt>
                <c:pt idx="1062">
                  <c:v>44769.472222222219</c:v>
                </c:pt>
                <c:pt idx="1063">
                  <c:v>44769.486111111109</c:v>
                </c:pt>
                <c:pt idx="1064">
                  <c:v>44769.5</c:v>
                </c:pt>
                <c:pt idx="1065">
                  <c:v>44769.513888888891</c:v>
                </c:pt>
                <c:pt idx="1066">
                  <c:v>44769.527777777781</c:v>
                </c:pt>
                <c:pt idx="1067">
                  <c:v>44769.541666666664</c:v>
                </c:pt>
                <c:pt idx="1068">
                  <c:v>44769.555555555555</c:v>
                </c:pt>
                <c:pt idx="1069">
                  <c:v>44769.569444444445</c:v>
                </c:pt>
                <c:pt idx="1070">
                  <c:v>44769.583333333336</c:v>
                </c:pt>
                <c:pt idx="1071">
                  <c:v>44769.597222222219</c:v>
                </c:pt>
                <c:pt idx="1072">
                  <c:v>44769.611111111109</c:v>
                </c:pt>
                <c:pt idx="1073">
                  <c:v>44769.625</c:v>
                </c:pt>
                <c:pt idx="1074">
                  <c:v>44769.638888888891</c:v>
                </c:pt>
                <c:pt idx="1075">
                  <c:v>44769.652777777781</c:v>
                </c:pt>
                <c:pt idx="1076">
                  <c:v>44769.666666666664</c:v>
                </c:pt>
                <c:pt idx="1077">
                  <c:v>44769.680555555555</c:v>
                </c:pt>
                <c:pt idx="1078">
                  <c:v>44769.694444444445</c:v>
                </c:pt>
                <c:pt idx="1079">
                  <c:v>44769.708333333336</c:v>
                </c:pt>
                <c:pt idx="1080">
                  <c:v>44769.722222222219</c:v>
                </c:pt>
                <c:pt idx="1081">
                  <c:v>44769.736111111109</c:v>
                </c:pt>
                <c:pt idx="1082">
                  <c:v>44769.75</c:v>
                </c:pt>
                <c:pt idx="1083">
                  <c:v>44769.763888888891</c:v>
                </c:pt>
                <c:pt idx="1084">
                  <c:v>44769.777777777781</c:v>
                </c:pt>
                <c:pt idx="1085">
                  <c:v>44769.791666666664</c:v>
                </c:pt>
                <c:pt idx="1086">
                  <c:v>44769.805555555555</c:v>
                </c:pt>
                <c:pt idx="1087">
                  <c:v>44769.819444444445</c:v>
                </c:pt>
                <c:pt idx="1088">
                  <c:v>44769.833333333336</c:v>
                </c:pt>
                <c:pt idx="1089">
                  <c:v>44769.847222222219</c:v>
                </c:pt>
                <c:pt idx="1090">
                  <c:v>44769.861111111109</c:v>
                </c:pt>
                <c:pt idx="1091">
                  <c:v>44769.875</c:v>
                </c:pt>
                <c:pt idx="1092">
                  <c:v>44769.888888888891</c:v>
                </c:pt>
                <c:pt idx="1093">
                  <c:v>44769.902777777781</c:v>
                </c:pt>
                <c:pt idx="1094">
                  <c:v>44769.916666666664</c:v>
                </c:pt>
                <c:pt idx="1095">
                  <c:v>44769.930555555555</c:v>
                </c:pt>
                <c:pt idx="1096">
                  <c:v>44769.944444444445</c:v>
                </c:pt>
                <c:pt idx="1097">
                  <c:v>44769.958333333336</c:v>
                </c:pt>
                <c:pt idx="1098">
                  <c:v>44769.972222222219</c:v>
                </c:pt>
                <c:pt idx="1099">
                  <c:v>44769.986111111109</c:v>
                </c:pt>
                <c:pt idx="1100">
                  <c:v>44770</c:v>
                </c:pt>
                <c:pt idx="1101">
                  <c:v>44770.013888888891</c:v>
                </c:pt>
                <c:pt idx="1102">
                  <c:v>44770.027777777781</c:v>
                </c:pt>
                <c:pt idx="1103">
                  <c:v>44770.041666666664</c:v>
                </c:pt>
                <c:pt idx="1104">
                  <c:v>44770.055555555555</c:v>
                </c:pt>
                <c:pt idx="1105">
                  <c:v>44770.069444444445</c:v>
                </c:pt>
                <c:pt idx="1106">
                  <c:v>44770.083333333336</c:v>
                </c:pt>
                <c:pt idx="1107">
                  <c:v>44770.097222222219</c:v>
                </c:pt>
                <c:pt idx="1108">
                  <c:v>44770.111111111109</c:v>
                </c:pt>
                <c:pt idx="1109">
                  <c:v>44770.125</c:v>
                </c:pt>
                <c:pt idx="1110">
                  <c:v>44770.138888888891</c:v>
                </c:pt>
                <c:pt idx="1111">
                  <c:v>44770.152777777781</c:v>
                </c:pt>
                <c:pt idx="1112">
                  <c:v>44770.166666666664</c:v>
                </c:pt>
                <c:pt idx="1113">
                  <c:v>44770.180555555555</c:v>
                </c:pt>
                <c:pt idx="1114">
                  <c:v>44770.194444444445</c:v>
                </c:pt>
                <c:pt idx="1115">
                  <c:v>44770.208333333336</c:v>
                </c:pt>
                <c:pt idx="1116">
                  <c:v>44770.222222222219</c:v>
                </c:pt>
                <c:pt idx="1117">
                  <c:v>44770.236111111109</c:v>
                </c:pt>
                <c:pt idx="1118">
                  <c:v>44770.25</c:v>
                </c:pt>
                <c:pt idx="1119">
                  <c:v>44770.263888888891</c:v>
                </c:pt>
                <c:pt idx="1120">
                  <c:v>44770.277777777781</c:v>
                </c:pt>
                <c:pt idx="1121">
                  <c:v>44770.291666666664</c:v>
                </c:pt>
                <c:pt idx="1122">
                  <c:v>44770.305555555555</c:v>
                </c:pt>
                <c:pt idx="1123">
                  <c:v>44770.319444444445</c:v>
                </c:pt>
                <c:pt idx="1124">
                  <c:v>44770.333333333336</c:v>
                </c:pt>
                <c:pt idx="1125">
                  <c:v>44770.347222222219</c:v>
                </c:pt>
                <c:pt idx="1126">
                  <c:v>44770.361111111109</c:v>
                </c:pt>
                <c:pt idx="1127">
                  <c:v>44770.375</c:v>
                </c:pt>
                <c:pt idx="1128">
                  <c:v>44770.388888888891</c:v>
                </c:pt>
                <c:pt idx="1129">
                  <c:v>44770.402777777781</c:v>
                </c:pt>
                <c:pt idx="1130">
                  <c:v>44770.416666666664</c:v>
                </c:pt>
                <c:pt idx="1131">
                  <c:v>44770.430555555555</c:v>
                </c:pt>
                <c:pt idx="1132">
                  <c:v>44770.444444444445</c:v>
                </c:pt>
                <c:pt idx="1133">
                  <c:v>44770.458333333336</c:v>
                </c:pt>
                <c:pt idx="1134">
                  <c:v>44770.472222222219</c:v>
                </c:pt>
                <c:pt idx="1135">
                  <c:v>44770.486111111109</c:v>
                </c:pt>
                <c:pt idx="1136">
                  <c:v>44770.5</c:v>
                </c:pt>
                <c:pt idx="1137">
                  <c:v>44770.513888888891</c:v>
                </c:pt>
                <c:pt idx="1138">
                  <c:v>44770.527777777781</c:v>
                </c:pt>
                <c:pt idx="1139">
                  <c:v>44770.541666666664</c:v>
                </c:pt>
                <c:pt idx="1140">
                  <c:v>44770.555555555555</c:v>
                </c:pt>
                <c:pt idx="1141">
                  <c:v>44770.569444444445</c:v>
                </c:pt>
                <c:pt idx="1142">
                  <c:v>44770.583333333336</c:v>
                </c:pt>
                <c:pt idx="1143">
                  <c:v>44770.597222222219</c:v>
                </c:pt>
                <c:pt idx="1144">
                  <c:v>44770.611111111109</c:v>
                </c:pt>
                <c:pt idx="1145">
                  <c:v>44770.625</c:v>
                </c:pt>
                <c:pt idx="1146">
                  <c:v>44770.638888888891</c:v>
                </c:pt>
                <c:pt idx="1147">
                  <c:v>44770.652777777781</c:v>
                </c:pt>
                <c:pt idx="1148">
                  <c:v>44770.666666666664</c:v>
                </c:pt>
                <c:pt idx="1149">
                  <c:v>44770.680555555555</c:v>
                </c:pt>
                <c:pt idx="1150">
                  <c:v>44770.694444444445</c:v>
                </c:pt>
                <c:pt idx="1151">
                  <c:v>44770.708333333336</c:v>
                </c:pt>
                <c:pt idx="1152">
                  <c:v>44770.722222222219</c:v>
                </c:pt>
                <c:pt idx="1153">
                  <c:v>44770.736111111109</c:v>
                </c:pt>
                <c:pt idx="1154">
                  <c:v>44770.75</c:v>
                </c:pt>
                <c:pt idx="1155">
                  <c:v>44770.763888888891</c:v>
                </c:pt>
                <c:pt idx="1156">
                  <c:v>44770.777777777781</c:v>
                </c:pt>
                <c:pt idx="1157">
                  <c:v>44770.791666666664</c:v>
                </c:pt>
                <c:pt idx="1158">
                  <c:v>44770.805555555555</c:v>
                </c:pt>
                <c:pt idx="1159">
                  <c:v>44770.819444444445</c:v>
                </c:pt>
                <c:pt idx="1160">
                  <c:v>44770.833333333336</c:v>
                </c:pt>
                <c:pt idx="1161">
                  <c:v>44770.847222222219</c:v>
                </c:pt>
                <c:pt idx="1162">
                  <c:v>44770.861111111109</c:v>
                </c:pt>
                <c:pt idx="1163">
                  <c:v>44770.875</c:v>
                </c:pt>
                <c:pt idx="1164">
                  <c:v>44770.888888888891</c:v>
                </c:pt>
                <c:pt idx="1165">
                  <c:v>44770.902777777781</c:v>
                </c:pt>
                <c:pt idx="1166">
                  <c:v>44770.916666666664</c:v>
                </c:pt>
                <c:pt idx="1167">
                  <c:v>44770.930555555555</c:v>
                </c:pt>
                <c:pt idx="1168">
                  <c:v>44770.944444444445</c:v>
                </c:pt>
                <c:pt idx="1169">
                  <c:v>44770.958333333336</c:v>
                </c:pt>
                <c:pt idx="1170">
                  <c:v>44770.972222222219</c:v>
                </c:pt>
                <c:pt idx="1171">
                  <c:v>44770.986111111109</c:v>
                </c:pt>
                <c:pt idx="1172">
                  <c:v>44771</c:v>
                </c:pt>
                <c:pt idx="1173">
                  <c:v>44771.013888888891</c:v>
                </c:pt>
                <c:pt idx="1174">
                  <c:v>44771.027777777781</c:v>
                </c:pt>
                <c:pt idx="1175">
                  <c:v>44771.041666666664</c:v>
                </c:pt>
                <c:pt idx="1176">
                  <c:v>44771.055555555555</c:v>
                </c:pt>
                <c:pt idx="1177">
                  <c:v>44771.069444444445</c:v>
                </c:pt>
                <c:pt idx="1178">
                  <c:v>44771.083333333336</c:v>
                </c:pt>
                <c:pt idx="1179">
                  <c:v>44771.097222222219</c:v>
                </c:pt>
                <c:pt idx="1180">
                  <c:v>44771.111111111109</c:v>
                </c:pt>
                <c:pt idx="1181">
                  <c:v>44771.125</c:v>
                </c:pt>
                <c:pt idx="1182">
                  <c:v>44771.138888888891</c:v>
                </c:pt>
                <c:pt idx="1183">
                  <c:v>44771.152777777781</c:v>
                </c:pt>
                <c:pt idx="1184">
                  <c:v>44771.166666666664</c:v>
                </c:pt>
                <c:pt idx="1185">
                  <c:v>44771.180555555555</c:v>
                </c:pt>
                <c:pt idx="1186">
                  <c:v>44771.194444444445</c:v>
                </c:pt>
                <c:pt idx="1187">
                  <c:v>44771.208333333336</c:v>
                </c:pt>
                <c:pt idx="1188">
                  <c:v>44771.222222222219</c:v>
                </c:pt>
                <c:pt idx="1189">
                  <c:v>44771.236111111109</c:v>
                </c:pt>
                <c:pt idx="1190">
                  <c:v>44771.25</c:v>
                </c:pt>
                <c:pt idx="1191">
                  <c:v>44771.263888888891</c:v>
                </c:pt>
                <c:pt idx="1192">
                  <c:v>44771.277777777781</c:v>
                </c:pt>
                <c:pt idx="1193">
                  <c:v>44771.291666666664</c:v>
                </c:pt>
                <c:pt idx="1194">
                  <c:v>44771.305555555555</c:v>
                </c:pt>
                <c:pt idx="1195">
                  <c:v>44771.319444444445</c:v>
                </c:pt>
                <c:pt idx="1196">
                  <c:v>44771.333333333336</c:v>
                </c:pt>
                <c:pt idx="1197">
                  <c:v>44771.347222222219</c:v>
                </c:pt>
                <c:pt idx="1198">
                  <c:v>44771.361111111109</c:v>
                </c:pt>
                <c:pt idx="1199">
                  <c:v>44771.375</c:v>
                </c:pt>
                <c:pt idx="1200">
                  <c:v>44771.388888888891</c:v>
                </c:pt>
                <c:pt idx="1201">
                  <c:v>44771.402777777781</c:v>
                </c:pt>
                <c:pt idx="1202">
                  <c:v>44771.416666666664</c:v>
                </c:pt>
                <c:pt idx="1203">
                  <c:v>44771.430555555555</c:v>
                </c:pt>
                <c:pt idx="1204">
                  <c:v>44771.444444444445</c:v>
                </c:pt>
                <c:pt idx="1205">
                  <c:v>44771.458333333336</c:v>
                </c:pt>
                <c:pt idx="1206">
                  <c:v>44771.472222222219</c:v>
                </c:pt>
                <c:pt idx="1207">
                  <c:v>44771.486111111109</c:v>
                </c:pt>
                <c:pt idx="1208">
                  <c:v>44771.5</c:v>
                </c:pt>
                <c:pt idx="1209">
                  <c:v>44771.513888888891</c:v>
                </c:pt>
                <c:pt idx="1210">
                  <c:v>44771.527777777781</c:v>
                </c:pt>
                <c:pt idx="1211">
                  <c:v>44771.541666666664</c:v>
                </c:pt>
                <c:pt idx="1212">
                  <c:v>44771.555555555555</c:v>
                </c:pt>
                <c:pt idx="1213">
                  <c:v>44771.569444444445</c:v>
                </c:pt>
                <c:pt idx="1214">
                  <c:v>44771.583333333336</c:v>
                </c:pt>
                <c:pt idx="1215">
                  <c:v>44771.597222222219</c:v>
                </c:pt>
                <c:pt idx="1216">
                  <c:v>44771.611111111109</c:v>
                </c:pt>
              </c:numCache>
            </c:numRef>
          </c:xVal>
          <c:yVal>
            <c:numRef>
              <c:f>'Reactor Data'!$BG$2:$BG$1725</c:f>
              <c:numCache>
                <c:formatCode>General</c:formatCode>
                <c:ptCount val="1724"/>
                <c:pt idx="0">
                  <c:v>0</c:v>
                </c:pt>
                <c:pt idx="1">
                  <c:v>0</c:v>
                </c:pt>
                <c:pt idx="2">
                  <c:v>8.6652755859864802E-2</c:v>
                </c:pt>
                <c:pt idx="3">
                  <c:v>0</c:v>
                </c:pt>
                <c:pt idx="4">
                  <c:v>-1.0659730457864801E-2</c:v>
                </c:pt>
                <c:pt idx="5">
                  <c:v>-0.40315996982803798</c:v>
                </c:pt>
                <c:pt idx="6">
                  <c:v>-0.122658499939177</c:v>
                </c:pt>
                <c:pt idx="7">
                  <c:v>-0.17216778198514701</c:v>
                </c:pt>
                <c:pt idx="8">
                  <c:v>-0.13854647418362101</c:v>
                </c:pt>
                <c:pt idx="9">
                  <c:v>-0.225991607158535</c:v>
                </c:pt>
                <c:pt idx="10">
                  <c:v>-0.455489539183703</c:v>
                </c:pt>
                <c:pt idx="11">
                  <c:v>-1.69489823623503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-1.2205561217118299E-2</c:v>
                </c:pt>
                <c:pt idx="146">
                  <c:v>-2.6373433310499999E-2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2.2944082042065199</c:v>
                </c:pt>
                <c:pt idx="260">
                  <c:v>0.98211195327502399</c:v>
                </c:pt>
                <c:pt idx="261">
                  <c:v>0.77818377847501596</c:v>
                </c:pt>
                <c:pt idx="262">
                  <c:v>0.89063950348346999</c:v>
                </c:pt>
                <c:pt idx="263">
                  <c:v>1.19957131236117</c:v>
                </c:pt>
                <c:pt idx="264">
                  <c:v>2.2564801950227702</c:v>
                </c:pt>
                <c:pt idx="265">
                  <c:v>7.0698011055016901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0.43434952413544597</c:v>
                </c:pt>
                <c:pt idx="283">
                  <c:v>0.430586858125107</c:v>
                </c:pt>
                <c:pt idx="284">
                  <c:v>0.46184311792786298</c:v>
                </c:pt>
                <c:pt idx="285">
                  <c:v>0.52786272268757295</c:v>
                </c:pt>
                <c:pt idx="286">
                  <c:v>0.57838014618260103</c:v>
                </c:pt>
                <c:pt idx="287">
                  <c:v>0.64832719534177896</c:v>
                </c:pt>
                <c:pt idx="288">
                  <c:v>0.68342336708967799</c:v>
                </c:pt>
                <c:pt idx="289">
                  <c:v>0.65303815475836902</c:v>
                </c:pt>
                <c:pt idx="290">
                  <c:v>0.65463117089136402</c:v>
                </c:pt>
                <c:pt idx="291">
                  <c:v>0.62893429738372297</c:v>
                </c:pt>
                <c:pt idx="292">
                  <c:v>0.56303591637430395</c:v>
                </c:pt>
                <c:pt idx="293">
                  <c:v>0.46607873429805302</c:v>
                </c:pt>
                <c:pt idx="294">
                  <c:v>0.45122172252111598</c:v>
                </c:pt>
                <c:pt idx="295">
                  <c:v>0.49103256016095898</c:v>
                </c:pt>
                <c:pt idx="296">
                  <c:v>0.52103481342521596</c:v>
                </c:pt>
                <c:pt idx="297">
                  <c:v>0.57818910947005098</c:v>
                </c:pt>
                <c:pt idx="298">
                  <c:v>0.60349195838784397</c:v>
                </c:pt>
                <c:pt idx="299">
                  <c:v>0.62094193471334103</c:v>
                </c:pt>
                <c:pt idx="300">
                  <c:v>0.60776703784497499</c:v>
                </c:pt>
                <c:pt idx="301">
                  <c:v>0.60605104627276696</c:v>
                </c:pt>
                <c:pt idx="302">
                  <c:v>0.60315959479764503</c:v>
                </c:pt>
                <c:pt idx="303">
                  <c:v>0.59906570832792605</c:v>
                </c:pt>
                <c:pt idx="304">
                  <c:v>0.59165938136791196</c:v>
                </c:pt>
                <c:pt idx="305">
                  <c:v>0.60014356859304396</c:v>
                </c:pt>
                <c:pt idx="306">
                  <c:v>0.61325958884889498</c:v>
                </c:pt>
                <c:pt idx="307">
                  <c:v>0.58864845915134101</c:v>
                </c:pt>
                <c:pt idx="308">
                  <c:v>0.53642715364231197</c:v>
                </c:pt>
                <c:pt idx="309">
                  <c:v>0.47783731000304402</c:v>
                </c:pt>
                <c:pt idx="310">
                  <c:v>0.47484456029348798</c:v>
                </c:pt>
                <c:pt idx="311">
                  <c:v>0.50547910241331495</c:v>
                </c:pt>
                <c:pt idx="312">
                  <c:v>0.54047960721766497</c:v>
                </c:pt>
                <c:pt idx="313">
                  <c:v>0.568951308944881</c:v>
                </c:pt>
                <c:pt idx="314">
                  <c:v>0.57218488655525201</c:v>
                </c:pt>
                <c:pt idx="315">
                  <c:v>0.56267269877696002</c:v>
                </c:pt>
                <c:pt idx="316">
                  <c:v>0.59542400018180597</c:v>
                </c:pt>
                <c:pt idx="317">
                  <c:v>0.60301335537538903</c:v>
                </c:pt>
                <c:pt idx="318">
                  <c:v>0.57133378837265603</c:v>
                </c:pt>
                <c:pt idx="319">
                  <c:v>0.55495146062320899</c:v>
                </c:pt>
                <c:pt idx="320">
                  <c:v>0.55128137028316004</c:v>
                </c:pt>
                <c:pt idx="321">
                  <c:v>0.53668924894547299</c:v>
                </c:pt>
                <c:pt idx="322">
                  <c:v>0.56854496329342696</c:v>
                </c:pt>
                <c:pt idx="323">
                  <c:v>0.57037381339086402</c:v>
                </c:pt>
                <c:pt idx="324">
                  <c:v>0.58441366362175695</c:v>
                </c:pt>
                <c:pt idx="325">
                  <c:v>0.58290306340139697</c:v>
                </c:pt>
                <c:pt idx="326">
                  <c:v>0.54701904029661697</c:v>
                </c:pt>
                <c:pt idx="327">
                  <c:v>0.52385590534389204</c:v>
                </c:pt>
                <c:pt idx="328">
                  <c:v>0.53344216522576204</c:v>
                </c:pt>
                <c:pt idx="329">
                  <c:v>0.52501769691310796</c:v>
                </c:pt>
                <c:pt idx="330">
                  <c:v>0.50421808708395099</c:v>
                </c:pt>
                <c:pt idx="331">
                  <c:v>0.52217358332094199</c:v>
                </c:pt>
                <c:pt idx="332">
                  <c:v>0.54507322884422404</c:v>
                </c:pt>
                <c:pt idx="333">
                  <c:v>0.57544283004668495</c:v>
                </c:pt>
                <c:pt idx="334">
                  <c:v>0.56446414727763405</c:v>
                </c:pt>
                <c:pt idx="335">
                  <c:v>0.54472963781253902</c:v>
                </c:pt>
                <c:pt idx="336">
                  <c:v>0.50519200836406897</c:v>
                </c:pt>
                <c:pt idx="337">
                  <c:v>0.49879051788511403</c:v>
                </c:pt>
                <c:pt idx="338">
                  <c:v>0.489862458144179</c:v>
                </c:pt>
                <c:pt idx="339">
                  <c:v>0.49090539976491898</c:v>
                </c:pt>
                <c:pt idx="340">
                  <c:v>0.49055891019216002</c:v>
                </c:pt>
                <c:pt idx="341">
                  <c:v>0.47348619727978197</c:v>
                </c:pt>
                <c:pt idx="342">
                  <c:v>0.48852863436261301</c:v>
                </c:pt>
                <c:pt idx="343">
                  <c:v>0.48900488232668099</c:v>
                </c:pt>
                <c:pt idx="344">
                  <c:v>0.49555945813133701</c:v>
                </c:pt>
                <c:pt idx="345">
                  <c:v>0.51041356915931302</c:v>
                </c:pt>
                <c:pt idx="346">
                  <c:v>0.49947350704460203</c:v>
                </c:pt>
                <c:pt idx="347">
                  <c:v>0.48243107601462598</c:v>
                </c:pt>
                <c:pt idx="348">
                  <c:v>0.504697306600978</c:v>
                </c:pt>
                <c:pt idx="349">
                  <c:v>0.49499367815296302</c:v>
                </c:pt>
                <c:pt idx="350">
                  <c:v>0.50522792530233795</c:v>
                </c:pt>
                <c:pt idx="351">
                  <c:v>0.48373601419894702</c:v>
                </c:pt>
                <c:pt idx="352">
                  <c:v>0.48185117912858599</c:v>
                </c:pt>
                <c:pt idx="353">
                  <c:v>0.45890476275931902</c:v>
                </c:pt>
                <c:pt idx="354">
                  <c:v>0.47603780461467299</c:v>
                </c:pt>
                <c:pt idx="355">
                  <c:v>0.47886348748334701</c:v>
                </c:pt>
                <c:pt idx="356">
                  <c:v>0.51161289816726896</c:v>
                </c:pt>
                <c:pt idx="357">
                  <c:v>0.51912002225474396</c:v>
                </c:pt>
                <c:pt idx="358">
                  <c:v>0.50568915248395097</c:v>
                </c:pt>
                <c:pt idx="359">
                  <c:v>0.50396383075468798</c:v>
                </c:pt>
                <c:pt idx="360">
                  <c:v>0.46394685992589002</c:v>
                </c:pt>
                <c:pt idx="361">
                  <c:v>0.450237686954718</c:v>
                </c:pt>
                <c:pt idx="362">
                  <c:v>0.43812574391807102</c:v>
                </c:pt>
                <c:pt idx="363">
                  <c:v>0.42359640093998002</c:v>
                </c:pt>
                <c:pt idx="364">
                  <c:v>0.43647854286496002</c:v>
                </c:pt>
                <c:pt idx="365">
                  <c:v>0.425039523677813</c:v>
                </c:pt>
                <c:pt idx="366">
                  <c:v>0.42533841754922003</c:v>
                </c:pt>
                <c:pt idx="367">
                  <c:v>0.41686904992442297</c:v>
                </c:pt>
                <c:pt idx="368">
                  <c:v>0.45085568620254501</c:v>
                </c:pt>
                <c:pt idx="369">
                  <c:v>0.44201487950891399</c:v>
                </c:pt>
                <c:pt idx="370">
                  <c:v>0.43488162788516399</c:v>
                </c:pt>
                <c:pt idx="371">
                  <c:v>0.40279653068830401</c:v>
                </c:pt>
                <c:pt idx="372">
                  <c:v>0.39061906025280402</c:v>
                </c:pt>
                <c:pt idx="373">
                  <c:v>0.358838383973549</c:v>
                </c:pt>
                <c:pt idx="374">
                  <c:v>0.37842817524605299</c:v>
                </c:pt>
                <c:pt idx="375">
                  <c:v>0.408971327588531</c:v>
                </c:pt>
                <c:pt idx="376">
                  <c:v>0.41489092026500701</c:v>
                </c:pt>
                <c:pt idx="377">
                  <c:v>0.41031406141472998</c:v>
                </c:pt>
                <c:pt idx="378">
                  <c:v>0.38165576924505001</c:v>
                </c:pt>
                <c:pt idx="379">
                  <c:v>0.36511129069739701</c:v>
                </c:pt>
                <c:pt idx="380">
                  <c:v>0.35609492352790401</c:v>
                </c:pt>
                <c:pt idx="381">
                  <c:v>0.34049290441828001</c:v>
                </c:pt>
                <c:pt idx="382">
                  <c:v>0.32864464879456801</c:v>
                </c:pt>
                <c:pt idx="383">
                  <c:v>0.37898731499886801</c:v>
                </c:pt>
                <c:pt idx="384">
                  <c:v>0.38213332512700199</c:v>
                </c:pt>
                <c:pt idx="385">
                  <c:v>0.38218619612584098</c:v>
                </c:pt>
                <c:pt idx="386">
                  <c:v>0.34538607836531598</c:v>
                </c:pt>
                <c:pt idx="387">
                  <c:v>0.32320182761232502</c:v>
                </c:pt>
                <c:pt idx="388">
                  <c:v>0.29910135310421399</c:v>
                </c:pt>
                <c:pt idx="389">
                  <c:v>0.32019410986769198</c:v>
                </c:pt>
                <c:pt idx="390">
                  <c:v>0.298125844127619</c:v>
                </c:pt>
                <c:pt idx="391">
                  <c:v>0.30063560085263902</c:v>
                </c:pt>
                <c:pt idx="392">
                  <c:v>0.29194043307576401</c:v>
                </c:pt>
                <c:pt idx="393">
                  <c:v>0.29509089760384</c:v>
                </c:pt>
                <c:pt idx="394">
                  <c:v>0.298855138263522</c:v>
                </c:pt>
                <c:pt idx="395">
                  <c:v>0.29269536283091202</c:v>
                </c:pt>
                <c:pt idx="396">
                  <c:v>0.297677403699319</c:v>
                </c:pt>
                <c:pt idx="397">
                  <c:v>0.26150873256502499</c:v>
                </c:pt>
                <c:pt idx="398">
                  <c:v>0.257374350882629</c:v>
                </c:pt>
                <c:pt idx="399">
                  <c:v>0.242124867886406</c:v>
                </c:pt>
                <c:pt idx="400">
                  <c:v>0.267143123565589</c:v>
                </c:pt>
                <c:pt idx="401">
                  <c:v>0.28426995012475798</c:v>
                </c:pt>
                <c:pt idx="402">
                  <c:v>0.23711140042968801</c:v>
                </c:pt>
                <c:pt idx="403">
                  <c:v>0.258648242531068</c:v>
                </c:pt>
                <c:pt idx="404">
                  <c:v>0.27107420292810203</c:v>
                </c:pt>
                <c:pt idx="405">
                  <c:v>0.27248052221671998</c:v>
                </c:pt>
                <c:pt idx="406">
                  <c:v>0.25845829789896801</c:v>
                </c:pt>
                <c:pt idx="407">
                  <c:v>0.25052297355008601</c:v>
                </c:pt>
                <c:pt idx="408">
                  <c:v>0.27125517326231002</c:v>
                </c:pt>
                <c:pt idx="409">
                  <c:v>0.248023866550514</c:v>
                </c:pt>
                <c:pt idx="410">
                  <c:v>0.25036485929594399</c:v>
                </c:pt>
                <c:pt idx="411">
                  <c:v>0.26109898841096602</c:v>
                </c:pt>
                <c:pt idx="412">
                  <c:v>7.1661761129630797E-2</c:v>
                </c:pt>
                <c:pt idx="413">
                  <c:v>7.1199463635887403E-2</c:v>
                </c:pt>
                <c:pt idx="414">
                  <c:v>9.2402661119822496E-2</c:v>
                </c:pt>
                <c:pt idx="415">
                  <c:v>9.9547662840227494E-2</c:v>
                </c:pt>
                <c:pt idx="416">
                  <c:v>0.10272403815419701</c:v>
                </c:pt>
                <c:pt idx="417">
                  <c:v>0.10502053909329601</c:v>
                </c:pt>
                <c:pt idx="418">
                  <c:v>0.12769557116310801</c:v>
                </c:pt>
                <c:pt idx="419">
                  <c:v>0.454191021089066</c:v>
                </c:pt>
                <c:pt idx="420">
                  <c:v>0.50370054011898202</c:v>
                </c:pt>
                <c:pt idx="421">
                  <c:v>0.51961435688882096</c:v>
                </c:pt>
                <c:pt idx="422">
                  <c:v>0.50216898597021797</c:v>
                </c:pt>
                <c:pt idx="423">
                  <c:v>0.53684237808077195</c:v>
                </c:pt>
                <c:pt idx="424">
                  <c:v>0.56774181535432899</c:v>
                </c:pt>
                <c:pt idx="425">
                  <c:v>0.56845821819469999</c:v>
                </c:pt>
                <c:pt idx="426">
                  <c:v>0.62296984322726401</c:v>
                </c:pt>
                <c:pt idx="427">
                  <c:v>0.95765756871478303</c:v>
                </c:pt>
                <c:pt idx="428">
                  <c:v>0.64567823411215997</c:v>
                </c:pt>
                <c:pt idx="429">
                  <c:v>0.29987544504142899</c:v>
                </c:pt>
                <c:pt idx="430">
                  <c:v>0.30455136082779199</c:v>
                </c:pt>
                <c:pt idx="431">
                  <c:v>0.30045657999484299</c:v>
                </c:pt>
                <c:pt idx="432">
                  <c:v>0.28584500173078797</c:v>
                </c:pt>
                <c:pt idx="433">
                  <c:v>0.28985219830999798</c:v>
                </c:pt>
                <c:pt idx="434">
                  <c:v>0.327628167142617</c:v>
                </c:pt>
                <c:pt idx="435">
                  <c:v>0.30777133080192298</c:v>
                </c:pt>
                <c:pt idx="436">
                  <c:v>0.34018778707201602</c:v>
                </c:pt>
                <c:pt idx="437">
                  <c:v>0.30622721423318799</c:v>
                </c:pt>
                <c:pt idx="438">
                  <c:v>0.31727876007795802</c:v>
                </c:pt>
                <c:pt idx="439">
                  <c:v>0.31697863636914098</c:v>
                </c:pt>
                <c:pt idx="440">
                  <c:v>0.339593322169289</c:v>
                </c:pt>
                <c:pt idx="441">
                  <c:v>0.32140231027844601</c:v>
                </c:pt>
                <c:pt idx="442">
                  <c:v>0.28130764812466202</c:v>
                </c:pt>
                <c:pt idx="443">
                  <c:v>0.26208980586295499</c:v>
                </c:pt>
                <c:pt idx="444">
                  <c:v>0.28715731069822797</c:v>
                </c:pt>
                <c:pt idx="445">
                  <c:v>0.27968751337325698</c:v>
                </c:pt>
                <c:pt idx="446">
                  <c:v>0.30716699842353401</c:v>
                </c:pt>
                <c:pt idx="447">
                  <c:v>0.291866588118745</c:v>
                </c:pt>
                <c:pt idx="448">
                  <c:v>0.30912189752563701</c:v>
                </c:pt>
                <c:pt idx="449">
                  <c:v>0.293969442370281</c:v>
                </c:pt>
                <c:pt idx="450">
                  <c:v>0.28142689073407301</c:v>
                </c:pt>
                <c:pt idx="451">
                  <c:v>0.25784078772894498</c:v>
                </c:pt>
                <c:pt idx="452">
                  <c:v>0.24400306584651901</c:v>
                </c:pt>
                <c:pt idx="453">
                  <c:v>0.25491848454993499</c:v>
                </c:pt>
                <c:pt idx="454">
                  <c:v>0.27312675172273798</c:v>
                </c:pt>
                <c:pt idx="455">
                  <c:v>0.25508040937482102</c:v>
                </c:pt>
                <c:pt idx="456">
                  <c:v>0.27844180766737697</c:v>
                </c:pt>
                <c:pt idx="457">
                  <c:v>0.24971258216998801</c:v>
                </c:pt>
                <c:pt idx="458">
                  <c:v>0.24226186665937499</c:v>
                </c:pt>
                <c:pt idx="459">
                  <c:v>0.234613056627964</c:v>
                </c:pt>
                <c:pt idx="460">
                  <c:v>0.25120832819611799</c:v>
                </c:pt>
                <c:pt idx="461">
                  <c:v>0.23175892069538101</c:v>
                </c:pt>
                <c:pt idx="462">
                  <c:v>0.23921395444983401</c:v>
                </c:pt>
                <c:pt idx="463">
                  <c:v>0.227840290655141</c:v>
                </c:pt>
                <c:pt idx="464">
                  <c:v>0.25653518508092399</c:v>
                </c:pt>
                <c:pt idx="465">
                  <c:v>0.23726261788053499</c:v>
                </c:pt>
                <c:pt idx="466">
                  <c:v>0.24484186292965501</c:v>
                </c:pt>
                <c:pt idx="467">
                  <c:v>0.25217850356299198</c:v>
                </c:pt>
                <c:pt idx="468">
                  <c:v>0.222226875036106</c:v>
                </c:pt>
                <c:pt idx="469">
                  <c:v>0.221514111896534</c:v>
                </c:pt>
                <c:pt idx="470">
                  <c:v>0.23993873506108601</c:v>
                </c:pt>
                <c:pt idx="471">
                  <c:v>0.23978826251723701</c:v>
                </c:pt>
                <c:pt idx="472">
                  <c:v>0.21466574862816001</c:v>
                </c:pt>
                <c:pt idx="473">
                  <c:v>0.206556799277754</c:v>
                </c:pt>
                <c:pt idx="474">
                  <c:v>0.22404557901904201</c:v>
                </c:pt>
                <c:pt idx="475">
                  <c:v>0.23464019898937399</c:v>
                </c:pt>
                <c:pt idx="476">
                  <c:v>0.244490409275749</c:v>
                </c:pt>
                <c:pt idx="477">
                  <c:v>0.23373216452568199</c:v>
                </c:pt>
                <c:pt idx="478">
                  <c:v>0.221117520330119</c:v>
                </c:pt>
                <c:pt idx="479">
                  <c:v>0.22474245296703399</c:v>
                </c:pt>
                <c:pt idx="480">
                  <c:v>0.26608735874178902</c:v>
                </c:pt>
                <c:pt idx="481">
                  <c:v>0.26856900411769002</c:v>
                </c:pt>
                <c:pt idx="482">
                  <c:v>0.29766785880053298</c:v>
                </c:pt>
                <c:pt idx="483">
                  <c:v>0.29254160767193199</c:v>
                </c:pt>
                <c:pt idx="484">
                  <c:v>0.30919770307830902</c:v>
                </c:pt>
                <c:pt idx="485">
                  <c:v>0.30932671281621599</c:v>
                </c:pt>
                <c:pt idx="486">
                  <c:v>0.29956855919411202</c:v>
                </c:pt>
                <c:pt idx="487">
                  <c:v>0.27277565812419902</c:v>
                </c:pt>
                <c:pt idx="488">
                  <c:v>0.31689312844564799</c:v>
                </c:pt>
                <c:pt idx="489">
                  <c:v>0.30546599209319503</c:v>
                </c:pt>
                <c:pt idx="490">
                  <c:v>0.30234910892735001</c:v>
                </c:pt>
                <c:pt idx="491">
                  <c:v>0.32506521042947001</c:v>
                </c:pt>
                <c:pt idx="492">
                  <c:v>0.29771153234358</c:v>
                </c:pt>
                <c:pt idx="493">
                  <c:v>0.29811755269589801</c:v>
                </c:pt>
                <c:pt idx="494">
                  <c:v>0.323626328665578</c:v>
                </c:pt>
                <c:pt idx="495">
                  <c:v>0.40015064893826802</c:v>
                </c:pt>
                <c:pt idx="496">
                  <c:v>0.43393941228904298</c:v>
                </c:pt>
                <c:pt idx="497">
                  <c:v>0.44569359936157599</c:v>
                </c:pt>
                <c:pt idx="498">
                  <c:v>0.49491369461220303</c:v>
                </c:pt>
                <c:pt idx="499">
                  <c:v>0.37727133542550101</c:v>
                </c:pt>
                <c:pt idx="500">
                  <c:v>0.422119670017707</c:v>
                </c:pt>
                <c:pt idx="501">
                  <c:v>0.41367717443624002</c:v>
                </c:pt>
                <c:pt idx="502">
                  <c:v>0.40384722792524902</c:v>
                </c:pt>
                <c:pt idx="503">
                  <c:v>0.38474299902242598</c:v>
                </c:pt>
                <c:pt idx="504">
                  <c:v>0.39201785522546301</c:v>
                </c:pt>
                <c:pt idx="505">
                  <c:v>0.40681299090154499</c:v>
                </c:pt>
                <c:pt idx="506">
                  <c:v>0.40856459688469798</c:v>
                </c:pt>
                <c:pt idx="507">
                  <c:v>0.35991895078005798</c:v>
                </c:pt>
                <c:pt idx="508">
                  <c:v>0.37536686765149802</c:v>
                </c:pt>
                <c:pt idx="509">
                  <c:v>0.37704205544657499</c:v>
                </c:pt>
                <c:pt idx="510">
                  <c:v>0.35530325850322603</c:v>
                </c:pt>
                <c:pt idx="511">
                  <c:v>0.32514096204404103</c:v>
                </c:pt>
                <c:pt idx="512">
                  <c:v>0.33817678331651602</c:v>
                </c:pt>
                <c:pt idx="513">
                  <c:v>0.29327150793194601</c:v>
                </c:pt>
                <c:pt idx="514">
                  <c:v>0.289127793848174</c:v>
                </c:pt>
                <c:pt idx="515">
                  <c:v>0.26605451051344298</c:v>
                </c:pt>
                <c:pt idx="516">
                  <c:v>0.30305105557483097</c:v>
                </c:pt>
                <c:pt idx="517">
                  <c:v>0.30873628998411201</c:v>
                </c:pt>
                <c:pt idx="518">
                  <c:v>0.325645393469709</c:v>
                </c:pt>
                <c:pt idx="519">
                  <c:v>0.30442013062854301</c:v>
                </c:pt>
                <c:pt idx="520">
                  <c:v>0.32218482376751301</c:v>
                </c:pt>
                <c:pt idx="521">
                  <c:v>0.36250553384053502</c:v>
                </c:pt>
                <c:pt idx="522">
                  <c:v>0.32708202803113601</c:v>
                </c:pt>
                <c:pt idx="523">
                  <c:v>0.35742061494755201</c:v>
                </c:pt>
                <c:pt idx="524">
                  <c:v>0.31721762558288602</c:v>
                </c:pt>
                <c:pt idx="525">
                  <c:v>0.267482579982109</c:v>
                </c:pt>
                <c:pt idx="526">
                  <c:v>0.29575667460410898</c:v>
                </c:pt>
                <c:pt idx="527">
                  <c:v>0.32686082876412997</c:v>
                </c:pt>
                <c:pt idx="528">
                  <c:v>0.31579869680829498</c:v>
                </c:pt>
                <c:pt idx="529">
                  <c:v>0.32373324229194</c:v>
                </c:pt>
                <c:pt idx="530">
                  <c:v>0.32184726609025799</c:v>
                </c:pt>
                <c:pt idx="531">
                  <c:v>0.30074477048508202</c:v>
                </c:pt>
                <c:pt idx="532">
                  <c:v>0.32592269960986298</c:v>
                </c:pt>
                <c:pt idx="533">
                  <c:v>0.32055097094956903</c:v>
                </c:pt>
                <c:pt idx="534">
                  <c:v>0.24621426905789201</c:v>
                </c:pt>
                <c:pt idx="535">
                  <c:v>0.23989064526048101</c:v>
                </c:pt>
                <c:pt idx="536">
                  <c:v>0.26279616659569</c:v>
                </c:pt>
                <c:pt idx="537">
                  <c:v>0.25032015820598802</c:v>
                </c:pt>
                <c:pt idx="538">
                  <c:v>0.24020348202526401</c:v>
                </c:pt>
                <c:pt idx="539">
                  <c:v>0.24695875257879901</c:v>
                </c:pt>
                <c:pt idx="540">
                  <c:v>0.24126122667223401</c:v>
                </c:pt>
                <c:pt idx="541">
                  <c:v>0.24373407514731499</c:v>
                </c:pt>
                <c:pt idx="542">
                  <c:v>0.26189041371788102</c:v>
                </c:pt>
                <c:pt idx="543">
                  <c:v>0.27350843172489703</c:v>
                </c:pt>
                <c:pt idx="544">
                  <c:v>0.28366086762444398</c:v>
                </c:pt>
                <c:pt idx="545">
                  <c:v>0.27939511241631698</c:v>
                </c:pt>
                <c:pt idx="546">
                  <c:v>0.28802894276695801</c:v>
                </c:pt>
                <c:pt idx="547">
                  <c:v>0.30215167499819401</c:v>
                </c:pt>
                <c:pt idx="548">
                  <c:v>0.30222943501625998</c:v>
                </c:pt>
                <c:pt idx="549">
                  <c:v>0.29963677481009798</c:v>
                </c:pt>
                <c:pt idx="550">
                  <c:v>0.29928162505011302</c:v>
                </c:pt>
                <c:pt idx="551">
                  <c:v>0.29547567043273498</c:v>
                </c:pt>
                <c:pt idx="552">
                  <c:v>0.31726454300526002</c:v>
                </c:pt>
                <c:pt idx="553">
                  <c:v>0.313714691216467</c:v>
                </c:pt>
                <c:pt idx="554">
                  <c:v>0.29884094326840699</c:v>
                </c:pt>
                <c:pt idx="555">
                  <c:v>0.25913935389529402</c:v>
                </c:pt>
                <c:pt idx="556">
                  <c:v>0.25230999262843501</c:v>
                </c:pt>
                <c:pt idx="557">
                  <c:v>0.27378240016141703</c:v>
                </c:pt>
                <c:pt idx="558">
                  <c:v>0.25158008466585402</c:v>
                </c:pt>
                <c:pt idx="559">
                  <c:v>0.25488052403421801</c:v>
                </c:pt>
                <c:pt idx="560">
                  <c:v>0.29534045485986199</c:v>
                </c:pt>
                <c:pt idx="561">
                  <c:v>0.29871963526191703</c:v>
                </c:pt>
                <c:pt idx="562">
                  <c:v>0.276349203421836</c:v>
                </c:pt>
                <c:pt idx="563">
                  <c:v>0.26542169828394002</c:v>
                </c:pt>
                <c:pt idx="564">
                  <c:v>0.24432758424888701</c:v>
                </c:pt>
                <c:pt idx="565">
                  <c:v>0.24844457226057801</c:v>
                </c:pt>
                <c:pt idx="566">
                  <c:v>0.26553980929439602</c:v>
                </c:pt>
                <c:pt idx="567">
                  <c:v>0.27228764783530501</c:v>
                </c:pt>
                <c:pt idx="568">
                  <c:v>0.27894507109224598</c:v>
                </c:pt>
                <c:pt idx="569">
                  <c:v>0.266134260151136</c:v>
                </c:pt>
                <c:pt idx="570">
                  <c:v>0.24262576295824001</c:v>
                </c:pt>
                <c:pt idx="571">
                  <c:v>0.257449723011698</c:v>
                </c:pt>
                <c:pt idx="572">
                  <c:v>0.28305183011845098</c:v>
                </c:pt>
                <c:pt idx="573">
                  <c:v>0.279268872676046</c:v>
                </c:pt>
                <c:pt idx="574">
                  <c:v>0.241577556427547</c:v>
                </c:pt>
                <c:pt idx="575">
                  <c:v>0.24638394116548601</c:v>
                </c:pt>
                <c:pt idx="576">
                  <c:v>0.25433681944509201</c:v>
                </c:pt>
                <c:pt idx="577">
                  <c:v>0.24886333160312499</c:v>
                </c:pt>
                <c:pt idx="578">
                  <c:v>0.251700515875527</c:v>
                </c:pt>
                <c:pt idx="579">
                  <c:v>0.28010779784755502</c:v>
                </c:pt>
                <c:pt idx="580">
                  <c:v>0.25523433522647299</c:v>
                </c:pt>
                <c:pt idx="581">
                  <c:v>0.27848427829470102</c:v>
                </c:pt>
                <c:pt idx="582">
                  <c:v>0.31088373567192901</c:v>
                </c:pt>
                <c:pt idx="583">
                  <c:v>0.30839060268074098</c:v>
                </c:pt>
                <c:pt idx="584">
                  <c:v>0.30783494141023798</c:v>
                </c:pt>
                <c:pt idx="585">
                  <c:v>0.306933509335578</c:v>
                </c:pt>
                <c:pt idx="586">
                  <c:v>0.30831928649558399</c:v>
                </c:pt>
                <c:pt idx="587">
                  <c:v>0.28525032067592698</c:v>
                </c:pt>
                <c:pt idx="588">
                  <c:v>0.24565705863178999</c:v>
                </c:pt>
                <c:pt idx="589">
                  <c:v>0.26145781918507399</c:v>
                </c:pt>
                <c:pt idx="590">
                  <c:v>0.26448286415762501</c:v>
                </c:pt>
                <c:pt idx="591">
                  <c:v>0.29397949247690802</c:v>
                </c:pt>
                <c:pt idx="592">
                  <c:v>0.28489463630622403</c:v>
                </c:pt>
                <c:pt idx="593">
                  <c:v>0.211475697176882</c:v>
                </c:pt>
                <c:pt idx="594">
                  <c:v>0.216925564760554</c:v>
                </c:pt>
                <c:pt idx="595">
                  <c:v>0.23657085264368199</c:v>
                </c:pt>
                <c:pt idx="596">
                  <c:v>0.217851456548072</c:v>
                </c:pt>
                <c:pt idx="597">
                  <c:v>0.22342804938445701</c:v>
                </c:pt>
                <c:pt idx="598">
                  <c:v>0.215989316924909</c:v>
                </c:pt>
                <c:pt idx="599">
                  <c:v>0.21312852335729801</c:v>
                </c:pt>
                <c:pt idx="600">
                  <c:v>0.230496495242977</c:v>
                </c:pt>
                <c:pt idx="601">
                  <c:v>0.23940473173777199</c:v>
                </c:pt>
                <c:pt idx="602">
                  <c:v>0.221764041330588</c:v>
                </c:pt>
                <c:pt idx="603">
                  <c:v>0.21643278212141101</c:v>
                </c:pt>
                <c:pt idx="604">
                  <c:v>0.23881477987355801</c:v>
                </c:pt>
                <c:pt idx="605">
                  <c:v>0.22509783341698</c:v>
                </c:pt>
                <c:pt idx="606">
                  <c:v>0.230563888093967</c:v>
                </c:pt>
                <c:pt idx="607">
                  <c:v>0.22623703927420299</c:v>
                </c:pt>
                <c:pt idx="608">
                  <c:v>0.248759361139335</c:v>
                </c:pt>
                <c:pt idx="609">
                  <c:v>0.25155291380161099</c:v>
                </c:pt>
                <c:pt idx="610">
                  <c:v>0.222166668249977</c:v>
                </c:pt>
                <c:pt idx="611">
                  <c:v>0.25058991695164701</c:v>
                </c:pt>
                <c:pt idx="612">
                  <c:v>0.232106762976451</c:v>
                </c:pt>
                <c:pt idx="613">
                  <c:v>0.25799141709642998</c:v>
                </c:pt>
                <c:pt idx="614">
                  <c:v>0.24607480900958401</c:v>
                </c:pt>
                <c:pt idx="615">
                  <c:v>0.235709488487851</c:v>
                </c:pt>
                <c:pt idx="616">
                  <c:v>0.211495527364153</c:v>
                </c:pt>
                <c:pt idx="617">
                  <c:v>0.23389478260905699</c:v>
                </c:pt>
                <c:pt idx="618">
                  <c:v>0.24712131120117301</c:v>
                </c:pt>
                <c:pt idx="619">
                  <c:v>0.22709067706877401</c:v>
                </c:pt>
                <c:pt idx="620">
                  <c:v>0.240602618427604</c:v>
                </c:pt>
                <c:pt idx="621">
                  <c:v>0.23805226121821699</c:v>
                </c:pt>
                <c:pt idx="622">
                  <c:v>0.25774843830608501</c:v>
                </c:pt>
                <c:pt idx="623">
                  <c:v>0.28064206927874702</c:v>
                </c:pt>
                <c:pt idx="624">
                  <c:v>0.26953503853377198</c:v>
                </c:pt>
                <c:pt idx="625">
                  <c:v>0.25373805067183702</c:v>
                </c:pt>
                <c:pt idx="626">
                  <c:v>0.27430761139339599</c:v>
                </c:pt>
                <c:pt idx="627">
                  <c:v>0.26232777585121902</c:v>
                </c:pt>
                <c:pt idx="628">
                  <c:v>0.27666050037930001</c:v>
                </c:pt>
                <c:pt idx="629">
                  <c:v>0.25533657629744599</c:v>
                </c:pt>
                <c:pt idx="630">
                  <c:v>0.23023950212952199</c:v>
                </c:pt>
                <c:pt idx="631">
                  <c:v>0.218781655701238</c:v>
                </c:pt>
                <c:pt idx="632">
                  <c:v>0.23981941711308599</c:v>
                </c:pt>
                <c:pt idx="633">
                  <c:v>0.22641601884905599</c:v>
                </c:pt>
                <c:pt idx="634">
                  <c:v>0.20618245191152701</c:v>
                </c:pt>
                <c:pt idx="635">
                  <c:v>0.26284069563029999</c:v>
                </c:pt>
                <c:pt idx="636">
                  <c:v>0.28870733830018203</c:v>
                </c:pt>
                <c:pt idx="637">
                  <c:v>0.26130210827540001</c:v>
                </c:pt>
                <c:pt idx="638">
                  <c:v>0.30701808456597102</c:v>
                </c:pt>
                <c:pt idx="639">
                  <c:v>0.29721218292504797</c:v>
                </c:pt>
                <c:pt idx="640">
                  <c:v>0.26784077013709801</c:v>
                </c:pt>
                <c:pt idx="641">
                  <c:v>0.249052462688031</c:v>
                </c:pt>
                <c:pt idx="642">
                  <c:v>0.21018039094548799</c:v>
                </c:pt>
                <c:pt idx="643">
                  <c:v>0.21178480032895999</c:v>
                </c:pt>
                <c:pt idx="644">
                  <c:v>0.26231044289107702</c:v>
                </c:pt>
                <c:pt idx="645">
                  <c:v>0.27634585549535601</c:v>
                </c:pt>
                <c:pt idx="646">
                  <c:v>0.29199177611108501</c:v>
                </c:pt>
                <c:pt idx="647">
                  <c:v>0.26447178236423002</c:v>
                </c:pt>
                <c:pt idx="648">
                  <c:v>0.23923453014850199</c:v>
                </c:pt>
                <c:pt idx="649">
                  <c:v>0.250005141303763</c:v>
                </c:pt>
                <c:pt idx="650">
                  <c:v>0.24142679437157599</c:v>
                </c:pt>
                <c:pt idx="651">
                  <c:v>0.24389576764600199</c:v>
                </c:pt>
                <c:pt idx="652">
                  <c:v>0.237336088101818</c:v>
                </c:pt>
                <c:pt idx="653">
                  <c:v>0.22404699507782799</c:v>
                </c:pt>
                <c:pt idx="654">
                  <c:v>0.231513844185569</c:v>
                </c:pt>
                <c:pt idx="655">
                  <c:v>0.22518525821399599</c:v>
                </c:pt>
                <c:pt idx="656">
                  <c:v>0.240509860227929</c:v>
                </c:pt>
                <c:pt idx="657">
                  <c:v>0.24207190724304001</c:v>
                </c:pt>
                <c:pt idx="658">
                  <c:v>0.23290096580803901</c:v>
                </c:pt>
                <c:pt idx="659">
                  <c:v>0.243680405391618</c:v>
                </c:pt>
                <c:pt idx="660">
                  <c:v>0.250345557603322</c:v>
                </c:pt>
                <c:pt idx="661">
                  <c:v>0.28771989055396702</c:v>
                </c:pt>
                <c:pt idx="662">
                  <c:v>0.279449626325529</c:v>
                </c:pt>
                <c:pt idx="663">
                  <c:v>0.26981397467247897</c:v>
                </c:pt>
                <c:pt idx="664">
                  <c:v>0.230435785012224</c:v>
                </c:pt>
                <c:pt idx="665">
                  <c:v>0.21280516800051599</c:v>
                </c:pt>
                <c:pt idx="666">
                  <c:v>0.24193781308502499</c:v>
                </c:pt>
                <c:pt idx="667">
                  <c:v>0.22056723796994199</c:v>
                </c:pt>
                <c:pt idx="668">
                  <c:v>0.229137101940669</c:v>
                </c:pt>
                <c:pt idx="669">
                  <c:v>0.23684431781732099</c:v>
                </c:pt>
                <c:pt idx="670">
                  <c:v>0.24508297995092601</c:v>
                </c:pt>
                <c:pt idx="671">
                  <c:v>0.221226618736863</c:v>
                </c:pt>
                <c:pt idx="672">
                  <c:v>0.23134326680160699</c:v>
                </c:pt>
                <c:pt idx="673">
                  <c:v>0.22865179718096601</c:v>
                </c:pt>
                <c:pt idx="674">
                  <c:v>0.24738321448627601</c:v>
                </c:pt>
                <c:pt idx="675">
                  <c:v>0.22913583921986</c:v>
                </c:pt>
                <c:pt idx="676">
                  <c:v>0.22964688317080501</c:v>
                </c:pt>
                <c:pt idx="677">
                  <c:v>0.238913639095338</c:v>
                </c:pt>
                <c:pt idx="678">
                  <c:v>0.304731757551511</c:v>
                </c:pt>
                <c:pt idx="679">
                  <c:v>0.218393283620849</c:v>
                </c:pt>
                <c:pt idx="680">
                  <c:v>0.222212726354233</c:v>
                </c:pt>
                <c:pt idx="681">
                  <c:v>0.24696667016767301</c:v>
                </c:pt>
                <c:pt idx="682">
                  <c:v>0.26972526563059002</c:v>
                </c:pt>
                <c:pt idx="683">
                  <c:v>0.24684150254083401</c:v>
                </c:pt>
                <c:pt idx="684">
                  <c:v>0.238320940009766</c:v>
                </c:pt>
                <c:pt idx="685">
                  <c:v>0.22355643240171499</c:v>
                </c:pt>
                <c:pt idx="686">
                  <c:v>0.21338850656099601</c:v>
                </c:pt>
                <c:pt idx="687">
                  <c:v>0.23347785549766201</c:v>
                </c:pt>
                <c:pt idx="688">
                  <c:v>0.23917334686476999</c:v>
                </c:pt>
                <c:pt idx="689">
                  <c:v>0.211734960590612</c:v>
                </c:pt>
                <c:pt idx="690">
                  <c:v>0.24486857363980299</c:v>
                </c:pt>
                <c:pt idx="691">
                  <c:v>0.288306192434513</c:v>
                </c:pt>
                <c:pt idx="692">
                  <c:v>0.27619821536886802</c:v>
                </c:pt>
                <c:pt idx="693">
                  <c:v>0.27776762397400001</c:v>
                </c:pt>
                <c:pt idx="694">
                  <c:v>0.25614689749750402</c:v>
                </c:pt>
                <c:pt idx="695">
                  <c:v>0.25162159955927599</c:v>
                </c:pt>
                <c:pt idx="696">
                  <c:v>0.27588977635883299</c:v>
                </c:pt>
                <c:pt idx="697">
                  <c:v>0.27513613883753602</c:v>
                </c:pt>
                <c:pt idx="698">
                  <c:v>0.25491331302191</c:v>
                </c:pt>
                <c:pt idx="699">
                  <c:v>0.27581270954231202</c:v>
                </c:pt>
                <c:pt idx="700">
                  <c:v>0.26857930630830301</c:v>
                </c:pt>
                <c:pt idx="701">
                  <c:v>0.25619392732204999</c:v>
                </c:pt>
                <c:pt idx="702">
                  <c:v>0.25896002169485199</c:v>
                </c:pt>
                <c:pt idx="703">
                  <c:v>0.254585066515087</c:v>
                </c:pt>
                <c:pt idx="704">
                  <c:v>0.25395328232682901</c:v>
                </c:pt>
                <c:pt idx="705">
                  <c:v>0.22059163819654201</c:v>
                </c:pt>
                <c:pt idx="706">
                  <c:v>0.23239033930775099</c:v>
                </c:pt>
                <c:pt idx="707">
                  <c:v>0.23019987578501699</c:v>
                </c:pt>
                <c:pt idx="708">
                  <c:v>0.245349274763105</c:v>
                </c:pt>
                <c:pt idx="709">
                  <c:v>0.247104496438147</c:v>
                </c:pt>
                <c:pt idx="710">
                  <c:v>0.24231473973887399</c:v>
                </c:pt>
                <c:pt idx="711">
                  <c:v>0.21895074888972699</c:v>
                </c:pt>
                <c:pt idx="712">
                  <c:v>0.25825615195012702</c:v>
                </c:pt>
                <c:pt idx="713">
                  <c:v>0.244657848796248</c:v>
                </c:pt>
                <c:pt idx="714">
                  <c:v>0.26591551141209002</c:v>
                </c:pt>
                <c:pt idx="715">
                  <c:v>0.29736156991852603</c:v>
                </c:pt>
                <c:pt idx="716">
                  <c:v>0.25719215493015202</c:v>
                </c:pt>
                <c:pt idx="717">
                  <c:v>0.24447708868843199</c:v>
                </c:pt>
                <c:pt idx="718">
                  <c:v>0.25140207678453702</c:v>
                </c:pt>
                <c:pt idx="719">
                  <c:v>0.25184445461732602</c:v>
                </c:pt>
                <c:pt idx="720">
                  <c:v>0.29013917803102102</c:v>
                </c:pt>
                <c:pt idx="721">
                  <c:v>0.29339576892205699</c:v>
                </c:pt>
                <c:pt idx="722">
                  <c:v>0.32086586938821599</c:v>
                </c:pt>
                <c:pt idx="723">
                  <c:v>0.309341541095426</c:v>
                </c:pt>
                <c:pt idx="724">
                  <c:v>0.28491181856919001</c:v>
                </c:pt>
                <c:pt idx="725">
                  <c:v>0.26702484806758903</c:v>
                </c:pt>
                <c:pt idx="726">
                  <c:v>0.281107109118924</c:v>
                </c:pt>
                <c:pt idx="727">
                  <c:v>0.238578528644417</c:v>
                </c:pt>
                <c:pt idx="728">
                  <c:v>0.23373652129706199</c:v>
                </c:pt>
                <c:pt idx="729">
                  <c:v>0.24665548906589799</c:v>
                </c:pt>
                <c:pt idx="730">
                  <c:v>0.235221859775366</c:v>
                </c:pt>
                <c:pt idx="731">
                  <c:v>0.25358668387400002</c:v>
                </c:pt>
                <c:pt idx="732">
                  <c:v>0.25223483283124898</c:v>
                </c:pt>
                <c:pt idx="733">
                  <c:v>0.23957605756401401</c:v>
                </c:pt>
                <c:pt idx="734">
                  <c:v>0.237568162886312</c:v>
                </c:pt>
                <c:pt idx="735">
                  <c:v>0.245218979512146</c:v>
                </c:pt>
                <c:pt idx="736">
                  <c:v>0.249877324226949</c:v>
                </c:pt>
                <c:pt idx="737">
                  <c:v>0.26524442679736698</c:v>
                </c:pt>
                <c:pt idx="738">
                  <c:v>0.22506808047557</c:v>
                </c:pt>
                <c:pt idx="739">
                  <c:v>0.25586226553190999</c:v>
                </c:pt>
                <c:pt idx="740">
                  <c:v>0.24044559726102199</c:v>
                </c:pt>
                <c:pt idx="741">
                  <c:v>0.26290037115586501</c:v>
                </c:pt>
                <c:pt idx="742">
                  <c:v>0.26531205441255901</c:v>
                </c:pt>
                <c:pt idx="743">
                  <c:v>0.26373931218331298</c:v>
                </c:pt>
                <c:pt idx="744">
                  <c:v>0.23701356307780599</c:v>
                </c:pt>
                <c:pt idx="745">
                  <c:v>0.25930704840782398</c:v>
                </c:pt>
                <c:pt idx="746">
                  <c:v>0.230705422320892</c:v>
                </c:pt>
                <c:pt idx="747">
                  <c:v>0.25145366676910003</c:v>
                </c:pt>
                <c:pt idx="748">
                  <c:v>0.269952097695497</c:v>
                </c:pt>
                <c:pt idx="749">
                  <c:v>0.272310810198297</c:v>
                </c:pt>
                <c:pt idx="750">
                  <c:v>0.28801709424108901</c:v>
                </c:pt>
                <c:pt idx="751">
                  <c:v>0.23962920471037399</c:v>
                </c:pt>
                <c:pt idx="752">
                  <c:v>0.26406047012028799</c:v>
                </c:pt>
                <c:pt idx="753">
                  <c:v>0.263952451697402</c:v>
                </c:pt>
                <c:pt idx="754">
                  <c:v>0.249683682069445</c:v>
                </c:pt>
                <c:pt idx="755">
                  <c:v>0.27400010284404203</c:v>
                </c:pt>
                <c:pt idx="756">
                  <c:v>0.264639892027073</c:v>
                </c:pt>
                <c:pt idx="757">
                  <c:v>0.25989588390726298</c:v>
                </c:pt>
                <c:pt idx="758">
                  <c:v>0.25924449146789402</c:v>
                </c:pt>
                <c:pt idx="759">
                  <c:v>0.249548883456603</c:v>
                </c:pt>
                <c:pt idx="760">
                  <c:v>0.240357778406493</c:v>
                </c:pt>
                <c:pt idx="761">
                  <c:v>0.242521870758381</c:v>
                </c:pt>
                <c:pt idx="762">
                  <c:v>0.25223756230296901</c:v>
                </c:pt>
                <c:pt idx="763">
                  <c:v>0.236841501666749</c:v>
                </c:pt>
                <c:pt idx="764">
                  <c:v>0.276075991210738</c:v>
                </c:pt>
                <c:pt idx="765">
                  <c:v>0.28743872628369499</c:v>
                </c:pt>
                <c:pt idx="766">
                  <c:v>0.23440515558882499</c:v>
                </c:pt>
                <c:pt idx="767">
                  <c:v>0.26393568826112501</c:v>
                </c:pt>
                <c:pt idx="768">
                  <c:v>0.26090160499780102</c:v>
                </c:pt>
                <c:pt idx="769">
                  <c:v>0.24357600436646801</c:v>
                </c:pt>
                <c:pt idx="770">
                  <c:v>0.24864583505544</c:v>
                </c:pt>
                <c:pt idx="771">
                  <c:v>0.29881906117164098</c:v>
                </c:pt>
                <c:pt idx="772">
                  <c:v>0.28208805204522303</c:v>
                </c:pt>
                <c:pt idx="773">
                  <c:v>0.24164370770987201</c:v>
                </c:pt>
                <c:pt idx="774">
                  <c:v>0.25039203083057199</c:v>
                </c:pt>
                <c:pt idx="775">
                  <c:v>0.25621327158118101</c:v>
                </c:pt>
                <c:pt idx="776">
                  <c:v>0.26401115445194301</c:v>
                </c:pt>
                <c:pt idx="777">
                  <c:v>0.24635522145368</c:v>
                </c:pt>
                <c:pt idx="778">
                  <c:v>0.256008449948676</c:v>
                </c:pt>
                <c:pt idx="779">
                  <c:v>0.28638914185612402</c:v>
                </c:pt>
                <c:pt idx="780">
                  <c:v>0.28543023294906</c:v>
                </c:pt>
                <c:pt idx="781">
                  <c:v>0.25789375704651102</c:v>
                </c:pt>
                <c:pt idx="782">
                  <c:v>0.25756495650620098</c:v>
                </c:pt>
                <c:pt idx="783">
                  <c:v>0.25650838292025302</c:v>
                </c:pt>
                <c:pt idx="784">
                  <c:v>0.292833739611154</c:v>
                </c:pt>
                <c:pt idx="785">
                  <c:v>0.29225063627749698</c:v>
                </c:pt>
                <c:pt idx="786">
                  <c:v>0.26703266584186103</c:v>
                </c:pt>
                <c:pt idx="787">
                  <c:v>0.29787162321666399</c:v>
                </c:pt>
                <c:pt idx="788">
                  <c:v>0.30279852773808402</c:v>
                </c:pt>
                <c:pt idx="789">
                  <c:v>0.31458447431817999</c:v>
                </c:pt>
                <c:pt idx="790">
                  <c:v>0.30487442268314702</c:v>
                </c:pt>
                <c:pt idx="791">
                  <c:v>0.32636260731401101</c:v>
                </c:pt>
                <c:pt idx="792">
                  <c:v>0.27087530076956001</c:v>
                </c:pt>
                <c:pt idx="793">
                  <c:v>0.22556201990908401</c:v>
                </c:pt>
                <c:pt idx="794">
                  <c:v>0.23732824630964</c:v>
                </c:pt>
                <c:pt idx="795">
                  <c:v>0.24043796547488</c:v>
                </c:pt>
                <c:pt idx="796">
                  <c:v>0.26618746176682001</c:v>
                </c:pt>
                <c:pt idx="797">
                  <c:v>0.26387598107914201</c:v>
                </c:pt>
                <c:pt idx="798">
                  <c:v>0.25212832560288501</c:v>
                </c:pt>
                <c:pt idx="799">
                  <c:v>0.28490485234806101</c:v>
                </c:pt>
                <c:pt idx="800">
                  <c:v>0.25655391508003</c:v>
                </c:pt>
                <c:pt idx="801">
                  <c:v>0.31920039429824398</c:v>
                </c:pt>
                <c:pt idx="802">
                  <c:v>0.30553807343918099</c:v>
                </c:pt>
                <c:pt idx="803">
                  <c:v>0.26862038077965</c:v>
                </c:pt>
                <c:pt idx="804">
                  <c:v>0.29763085150816698</c:v>
                </c:pt>
                <c:pt idx="805">
                  <c:v>0.29288947306317598</c:v>
                </c:pt>
                <c:pt idx="806">
                  <c:v>0.30308468325356502</c:v>
                </c:pt>
                <c:pt idx="807">
                  <c:v>0.25436104818687899</c:v>
                </c:pt>
                <c:pt idx="808">
                  <c:v>0.26752731414491598</c:v>
                </c:pt>
                <c:pt idx="809">
                  <c:v>0.27528684580885399</c:v>
                </c:pt>
                <c:pt idx="810">
                  <c:v>0.26370775534603902</c:v>
                </c:pt>
                <c:pt idx="811">
                  <c:v>0.31202022007725799</c:v>
                </c:pt>
                <c:pt idx="812">
                  <c:v>0.29472625424405302</c:v>
                </c:pt>
                <c:pt idx="813">
                  <c:v>0.28893608697884299</c:v>
                </c:pt>
                <c:pt idx="814">
                  <c:v>0.275332301497067</c:v>
                </c:pt>
                <c:pt idx="815">
                  <c:v>0.25361688348447498</c:v>
                </c:pt>
                <c:pt idx="816">
                  <c:v>0.24756560479051901</c:v>
                </c:pt>
                <c:pt idx="817">
                  <c:v>0.29170017817724703</c:v>
                </c:pt>
                <c:pt idx="818">
                  <c:v>0.30917072956842601</c:v>
                </c:pt>
                <c:pt idx="819">
                  <c:v>0.28002483099901199</c:v>
                </c:pt>
                <c:pt idx="820">
                  <c:v>0.30192505017217097</c:v>
                </c:pt>
                <c:pt idx="821">
                  <c:v>0.31212392968106101</c:v>
                </c:pt>
                <c:pt idx="822">
                  <c:v>0.28438214300926801</c:v>
                </c:pt>
                <c:pt idx="823">
                  <c:v>0.29613672582464801</c:v>
                </c:pt>
                <c:pt idx="824">
                  <c:v>0.30878976109967798</c:v>
                </c:pt>
                <c:pt idx="825">
                  <c:v>0.30804742488304399</c:v>
                </c:pt>
                <c:pt idx="826">
                  <c:v>0.284449564383839</c:v>
                </c:pt>
                <c:pt idx="827">
                  <c:v>0.274124048756961</c:v>
                </c:pt>
                <c:pt idx="828">
                  <c:v>0.26916395986279301</c:v>
                </c:pt>
                <c:pt idx="829">
                  <c:v>0.30241315237300198</c:v>
                </c:pt>
                <c:pt idx="830">
                  <c:v>0.27242347821285001</c:v>
                </c:pt>
                <c:pt idx="831">
                  <c:v>0.280263242672528</c:v>
                </c:pt>
                <c:pt idx="832">
                  <c:v>0.30739875974161701</c:v>
                </c:pt>
                <c:pt idx="833">
                  <c:v>0.30394325941499001</c:v>
                </c:pt>
                <c:pt idx="834">
                  <c:v>0.316675532697486</c:v>
                </c:pt>
                <c:pt idx="835">
                  <c:v>0.295712289180661</c:v>
                </c:pt>
                <c:pt idx="836">
                  <c:v>0.28644510728655997</c:v>
                </c:pt>
                <c:pt idx="837">
                  <c:v>0.27590218827015101</c:v>
                </c:pt>
                <c:pt idx="838">
                  <c:v>0.24397052443127701</c:v>
                </c:pt>
                <c:pt idx="839">
                  <c:v>0.29842181164774201</c:v>
                </c:pt>
                <c:pt idx="840">
                  <c:v>0.31660054403026</c:v>
                </c:pt>
                <c:pt idx="841">
                  <c:v>0.24702426257033799</c:v>
                </c:pt>
                <c:pt idx="842">
                  <c:v>0.29174597291753002</c:v>
                </c:pt>
                <c:pt idx="843">
                  <c:v>0.31877825577585001</c:v>
                </c:pt>
                <c:pt idx="844">
                  <c:v>0.28739090283213198</c:v>
                </c:pt>
                <c:pt idx="845">
                  <c:v>0.25124490026780399</c:v>
                </c:pt>
                <c:pt idx="846">
                  <c:v>0.24886453330109801</c:v>
                </c:pt>
                <c:pt idx="847">
                  <c:v>0.28994410452137698</c:v>
                </c:pt>
                <c:pt idx="848">
                  <c:v>0.30040219155356701</c:v>
                </c:pt>
                <c:pt idx="849">
                  <c:v>0.275026201888527</c:v>
                </c:pt>
                <c:pt idx="850">
                  <c:v>0.29685673971492599</c:v>
                </c:pt>
                <c:pt idx="851">
                  <c:v>0.30492283660763603</c:v>
                </c:pt>
                <c:pt idx="852">
                  <c:v>0.32363158262424202</c:v>
                </c:pt>
                <c:pt idx="853">
                  <c:v>0.34721335083975102</c:v>
                </c:pt>
                <c:pt idx="854">
                  <c:v>0.348594376598994</c:v>
                </c:pt>
                <c:pt idx="855">
                  <c:v>0.28176508008543399</c:v>
                </c:pt>
                <c:pt idx="856">
                  <c:v>0.26090075699599302</c:v>
                </c:pt>
                <c:pt idx="857">
                  <c:v>0.26261595693874101</c:v>
                </c:pt>
                <c:pt idx="858">
                  <c:v>0.27640885392083198</c:v>
                </c:pt>
                <c:pt idx="859">
                  <c:v>0.32748382121998898</c:v>
                </c:pt>
                <c:pt idx="860">
                  <c:v>0.29409113054925801</c:v>
                </c:pt>
                <c:pt idx="861">
                  <c:v>0.28827821488084898</c:v>
                </c:pt>
                <c:pt idx="862">
                  <c:v>0.28670898872855599</c:v>
                </c:pt>
                <c:pt idx="863">
                  <c:v>0.26834810299277601</c:v>
                </c:pt>
                <c:pt idx="864">
                  <c:v>0.28832805533544498</c:v>
                </c:pt>
                <c:pt idx="865">
                  <c:v>0.27963939519076197</c:v>
                </c:pt>
                <c:pt idx="866">
                  <c:v>0.290470650801057</c:v>
                </c:pt>
                <c:pt idx="867">
                  <c:v>0.31075675061725899</c:v>
                </c:pt>
                <c:pt idx="868">
                  <c:v>0.26560585733179298</c:v>
                </c:pt>
                <c:pt idx="869">
                  <c:v>0.28819599247446298</c:v>
                </c:pt>
                <c:pt idx="870">
                  <c:v>0.286989838751815</c:v>
                </c:pt>
                <c:pt idx="871">
                  <c:v>0.25001722908477098</c:v>
                </c:pt>
                <c:pt idx="872">
                  <c:v>0.26408907399827403</c:v>
                </c:pt>
                <c:pt idx="873">
                  <c:v>0.286870618189566</c:v>
                </c:pt>
                <c:pt idx="874">
                  <c:v>0.26743725726502299</c:v>
                </c:pt>
                <c:pt idx="875">
                  <c:v>0.26082570656135701</c:v>
                </c:pt>
                <c:pt idx="876">
                  <c:v>0.248531572691438</c:v>
                </c:pt>
                <c:pt idx="877">
                  <c:v>0.23430492556070501</c:v>
                </c:pt>
                <c:pt idx="878">
                  <c:v>0.248631423381247</c:v>
                </c:pt>
                <c:pt idx="879">
                  <c:v>0.225512249168525</c:v>
                </c:pt>
                <c:pt idx="880">
                  <c:v>0.25341173364208702</c:v>
                </c:pt>
                <c:pt idx="881">
                  <c:v>0.27751826393073198</c:v>
                </c:pt>
                <c:pt idx="882">
                  <c:v>0.27297874213531997</c:v>
                </c:pt>
                <c:pt idx="883">
                  <c:v>0.28489637243468502</c:v>
                </c:pt>
                <c:pt idx="884">
                  <c:v>0.26018202233747101</c:v>
                </c:pt>
                <c:pt idx="885">
                  <c:v>0.30339728866159099</c:v>
                </c:pt>
                <c:pt idx="886">
                  <c:v>0.27481238172247702</c:v>
                </c:pt>
                <c:pt idx="887">
                  <c:v>0.29670153589299803</c:v>
                </c:pt>
                <c:pt idx="888">
                  <c:v>0.29805078997234102</c:v>
                </c:pt>
                <c:pt idx="889">
                  <c:v>0.31140677771327502</c:v>
                </c:pt>
                <c:pt idx="890">
                  <c:v>0.31173402996767702</c:v>
                </c:pt>
                <c:pt idx="891">
                  <c:v>0.31209791338653198</c:v>
                </c:pt>
                <c:pt idx="892">
                  <c:v>0.31267823318214299</c:v>
                </c:pt>
                <c:pt idx="893">
                  <c:v>0.290173940052386</c:v>
                </c:pt>
                <c:pt idx="894">
                  <c:v>0.25146607935300802</c:v>
                </c:pt>
                <c:pt idx="895">
                  <c:v>0.30571943739318402</c:v>
                </c:pt>
                <c:pt idx="896">
                  <c:v>0.27544463792650298</c:v>
                </c:pt>
                <c:pt idx="897">
                  <c:v>0.25452950707862698</c:v>
                </c:pt>
                <c:pt idx="898">
                  <c:v>0.28669251781447402</c:v>
                </c:pt>
                <c:pt idx="899">
                  <c:v>0.29412396012973002</c:v>
                </c:pt>
                <c:pt idx="900">
                  <c:v>0.28118619045930399</c:v>
                </c:pt>
                <c:pt idx="901">
                  <c:v>0.28352240495162401</c:v>
                </c:pt>
                <c:pt idx="902">
                  <c:v>0.30819722129375998</c:v>
                </c:pt>
                <c:pt idx="903">
                  <c:v>0.29223109690431698</c:v>
                </c:pt>
                <c:pt idx="904">
                  <c:v>0.28606168026199702</c:v>
                </c:pt>
                <c:pt idx="905">
                  <c:v>0.29827248707583198</c:v>
                </c:pt>
                <c:pt idx="906">
                  <c:v>0.29527610190034098</c:v>
                </c:pt>
                <c:pt idx="907">
                  <c:v>0.28012202646269602</c:v>
                </c:pt>
                <c:pt idx="908">
                  <c:v>0.26207235764829001</c:v>
                </c:pt>
                <c:pt idx="909">
                  <c:v>0.26347713558861902</c:v>
                </c:pt>
                <c:pt idx="910">
                  <c:v>0.28979926686966401</c:v>
                </c:pt>
                <c:pt idx="911">
                  <c:v>0.26860401239431603</c:v>
                </c:pt>
                <c:pt idx="912">
                  <c:v>0.28762404125852498</c:v>
                </c:pt>
                <c:pt idx="913">
                  <c:v>0.26624677153979098</c:v>
                </c:pt>
                <c:pt idx="914">
                  <c:v>0.27145456111998401</c:v>
                </c:pt>
                <c:pt idx="915">
                  <c:v>0.314371710447097</c:v>
                </c:pt>
                <c:pt idx="916">
                  <c:v>0.29034479987786699</c:v>
                </c:pt>
                <c:pt idx="917">
                  <c:v>0.28254314690508903</c:v>
                </c:pt>
                <c:pt idx="918">
                  <c:v>0.25575002753579301</c:v>
                </c:pt>
                <c:pt idx="919">
                  <c:v>0.28412817550702901</c:v>
                </c:pt>
                <c:pt idx="920">
                  <c:v>0.289817639979423</c:v>
                </c:pt>
                <c:pt idx="921">
                  <c:v>0.30779409505717598</c:v>
                </c:pt>
                <c:pt idx="922">
                  <c:v>0.25663727825131899</c:v>
                </c:pt>
                <c:pt idx="923">
                  <c:v>0.28104596925113101</c:v>
                </c:pt>
                <c:pt idx="924">
                  <c:v>0.29100765674595303</c:v>
                </c:pt>
                <c:pt idx="925">
                  <c:v>0.28306013629775101</c:v>
                </c:pt>
                <c:pt idx="926">
                  <c:v>0.30454918367212702</c:v>
                </c:pt>
                <c:pt idx="927">
                  <c:v>0.23737229796572901</c:v>
                </c:pt>
                <c:pt idx="928">
                  <c:v>0.246496840585747</c:v>
                </c:pt>
                <c:pt idx="929">
                  <c:v>0.23325559459381701</c:v>
                </c:pt>
                <c:pt idx="930">
                  <c:v>0.28477638164033903</c:v>
                </c:pt>
                <c:pt idx="931">
                  <c:v>0.30875715407690302</c:v>
                </c:pt>
                <c:pt idx="932">
                  <c:v>0.26138595714198098</c:v>
                </c:pt>
                <c:pt idx="933">
                  <c:v>0.238976166877399</c:v>
                </c:pt>
                <c:pt idx="934">
                  <c:v>0.25182976893175002</c:v>
                </c:pt>
                <c:pt idx="935">
                  <c:v>0.24575860240362299</c:v>
                </c:pt>
                <c:pt idx="936">
                  <c:v>0.24547418520797401</c:v>
                </c:pt>
                <c:pt idx="937">
                  <c:v>0.274075274470238</c:v>
                </c:pt>
                <c:pt idx="938">
                  <c:v>0.30058464620417003</c:v>
                </c:pt>
                <c:pt idx="939">
                  <c:v>0.31189000153077401</c:v>
                </c:pt>
                <c:pt idx="940">
                  <c:v>0.30301577957473402</c:v>
                </c:pt>
                <c:pt idx="941">
                  <c:v>0.33392423545315197</c:v>
                </c:pt>
                <c:pt idx="942">
                  <c:v>0.30504069176168003</c:v>
                </c:pt>
                <c:pt idx="943">
                  <c:v>0.329517062884505</c:v>
                </c:pt>
                <c:pt idx="944">
                  <c:v>0.32188882510094002</c:v>
                </c:pt>
                <c:pt idx="945">
                  <c:v>0.33378783816815899</c:v>
                </c:pt>
                <c:pt idx="946">
                  <c:v>0.32240393484581997</c:v>
                </c:pt>
                <c:pt idx="947">
                  <c:v>0.30579395449218399</c:v>
                </c:pt>
                <c:pt idx="948">
                  <c:v>0.30369623139976698</c:v>
                </c:pt>
                <c:pt idx="949">
                  <c:v>0.27343882987909901</c:v>
                </c:pt>
                <c:pt idx="950">
                  <c:v>0.25275246296452503</c:v>
                </c:pt>
                <c:pt idx="951">
                  <c:v>0.228881933573262</c:v>
                </c:pt>
                <c:pt idx="952">
                  <c:v>0.23229587941964799</c:v>
                </c:pt>
                <c:pt idx="953">
                  <c:v>0.24412226275443899</c:v>
                </c:pt>
                <c:pt idx="954">
                  <c:v>0.287614844172566</c:v>
                </c:pt>
                <c:pt idx="955">
                  <c:v>0.30711617095237997</c:v>
                </c:pt>
                <c:pt idx="956">
                  <c:v>0.30886961765020199</c:v>
                </c:pt>
                <c:pt idx="957">
                  <c:v>0.27326093127027301</c:v>
                </c:pt>
                <c:pt idx="958">
                  <c:v>0.30587752330132401</c:v>
                </c:pt>
                <c:pt idx="959">
                  <c:v>0.31179022231581499</c:v>
                </c:pt>
                <c:pt idx="960">
                  <c:v>0.30233531769410099</c:v>
                </c:pt>
                <c:pt idx="961">
                  <c:v>0.27334931107765897</c:v>
                </c:pt>
                <c:pt idx="962">
                  <c:v>0.24939861729259999</c:v>
                </c:pt>
                <c:pt idx="963">
                  <c:v>0.25436766861804999</c:v>
                </c:pt>
                <c:pt idx="964">
                  <c:v>0.25982804723641201</c:v>
                </c:pt>
                <c:pt idx="965">
                  <c:v>0.25672401684324703</c:v>
                </c:pt>
                <c:pt idx="966">
                  <c:v>0.22220596646521201</c:v>
                </c:pt>
                <c:pt idx="967">
                  <c:v>0.253481046527334</c:v>
                </c:pt>
                <c:pt idx="968">
                  <c:v>0.23236653444031299</c:v>
                </c:pt>
                <c:pt idx="969">
                  <c:v>0.25447856135004898</c:v>
                </c:pt>
                <c:pt idx="970">
                  <c:v>0.27607667183171197</c:v>
                </c:pt>
                <c:pt idx="971">
                  <c:v>0.27555227536195798</c:v>
                </c:pt>
                <c:pt idx="972">
                  <c:v>0.237156870273797</c:v>
                </c:pt>
                <c:pt idx="973">
                  <c:v>0.26348250331015299</c:v>
                </c:pt>
                <c:pt idx="974">
                  <c:v>0.24407193034506799</c:v>
                </c:pt>
                <c:pt idx="975">
                  <c:v>0.25206638222807898</c:v>
                </c:pt>
                <c:pt idx="976">
                  <c:v>0.23238208116550299</c:v>
                </c:pt>
                <c:pt idx="977">
                  <c:v>0.20944857263398001</c:v>
                </c:pt>
                <c:pt idx="978">
                  <c:v>0.22768557239673901</c:v>
                </c:pt>
                <c:pt idx="979">
                  <c:v>0.24142628868312399</c:v>
                </c:pt>
                <c:pt idx="980">
                  <c:v>0.26151930972477999</c:v>
                </c:pt>
                <c:pt idx="981">
                  <c:v>0.26612074204693897</c:v>
                </c:pt>
                <c:pt idx="982">
                  <c:v>0.28675494364781601</c:v>
                </c:pt>
                <c:pt idx="983">
                  <c:v>0.28870710955635098</c:v>
                </c:pt>
                <c:pt idx="984">
                  <c:v>0.28116287774773502</c:v>
                </c:pt>
                <c:pt idx="985">
                  <c:v>0.273461635599338</c:v>
                </c:pt>
                <c:pt idx="986">
                  <c:v>0.28345253106545898</c:v>
                </c:pt>
                <c:pt idx="987">
                  <c:v>0.29142194627043799</c:v>
                </c:pt>
                <c:pt idx="988">
                  <c:v>0.302165834721561</c:v>
                </c:pt>
                <c:pt idx="989">
                  <c:v>0.317128372900014</c:v>
                </c:pt>
                <c:pt idx="990">
                  <c:v>0.32097229097192498</c:v>
                </c:pt>
                <c:pt idx="991">
                  <c:v>0.31901117614485702</c:v>
                </c:pt>
                <c:pt idx="992">
                  <c:v>0.27739997469852001</c:v>
                </c:pt>
                <c:pt idx="993">
                  <c:v>0.25423199194021101</c:v>
                </c:pt>
                <c:pt idx="994">
                  <c:v>0.22930683309820701</c:v>
                </c:pt>
                <c:pt idx="995">
                  <c:v>0.23975551859125899</c:v>
                </c:pt>
                <c:pt idx="996">
                  <c:v>0.25878924643541401</c:v>
                </c:pt>
                <c:pt idx="997">
                  <c:v>0.30253580564666599</c:v>
                </c:pt>
                <c:pt idx="998">
                  <c:v>0.65454215914724601</c:v>
                </c:pt>
                <c:pt idx="999">
                  <c:v>0.28434984337934699</c:v>
                </c:pt>
                <c:pt idx="1000">
                  <c:v>-1.75321174942249E-2</c:v>
                </c:pt>
                <c:pt idx="1001">
                  <c:v>-1.23924840003551E-2</c:v>
                </c:pt>
                <c:pt idx="1002">
                  <c:v>-9.8375631654725099E-2</c:v>
                </c:pt>
                <c:pt idx="1003">
                  <c:v>-4.3999474451642498E-2</c:v>
                </c:pt>
                <c:pt idx="1004">
                  <c:v>0.101384618315881</c:v>
                </c:pt>
                <c:pt idx="1005">
                  <c:v>0.27961010058815799</c:v>
                </c:pt>
                <c:pt idx="1006">
                  <c:v>0.25390190113359401</c:v>
                </c:pt>
                <c:pt idx="1007">
                  <c:v>0.19778114632448501</c:v>
                </c:pt>
                <c:pt idx="1008">
                  <c:v>0.17722282701188199</c:v>
                </c:pt>
                <c:pt idx="1009">
                  <c:v>0.15787981694407299</c:v>
                </c:pt>
                <c:pt idx="1010">
                  <c:v>0.183515529936254</c:v>
                </c:pt>
                <c:pt idx="1011">
                  <c:v>0.18653909848335601</c:v>
                </c:pt>
                <c:pt idx="1012">
                  <c:v>0.220932460192448</c:v>
                </c:pt>
                <c:pt idx="1013">
                  <c:v>0.24287905882041</c:v>
                </c:pt>
                <c:pt idx="1014">
                  <c:v>0.26662029949470201</c:v>
                </c:pt>
                <c:pt idx="1015">
                  <c:v>0.25511173104179302</c:v>
                </c:pt>
                <c:pt idx="1016">
                  <c:v>0.27372731392500599</c:v>
                </c:pt>
                <c:pt idx="1017">
                  <c:v>0.29096552491598898</c:v>
                </c:pt>
                <c:pt idx="1018">
                  <c:v>0.26791908461908098</c:v>
                </c:pt>
                <c:pt idx="1019">
                  <c:v>0.231046916112226</c:v>
                </c:pt>
                <c:pt idx="1020">
                  <c:v>0.28818084601981298</c:v>
                </c:pt>
                <c:pt idx="1021">
                  <c:v>0.27336361764710798</c:v>
                </c:pt>
                <c:pt idx="1022">
                  <c:v>0.20213226948764099</c:v>
                </c:pt>
                <c:pt idx="1023">
                  <c:v>0.19221865666407401</c:v>
                </c:pt>
                <c:pt idx="1024">
                  <c:v>0.26268693153269501</c:v>
                </c:pt>
                <c:pt idx="1025">
                  <c:v>0.26576960456373599</c:v>
                </c:pt>
                <c:pt idx="1026">
                  <c:v>0.28068998148575602</c:v>
                </c:pt>
                <c:pt idx="1027">
                  <c:v>0.23484040199862799</c:v>
                </c:pt>
                <c:pt idx="1028">
                  <c:v>0.21588957262960001</c:v>
                </c:pt>
                <c:pt idx="1029">
                  <c:v>0.22036520698721601</c:v>
                </c:pt>
                <c:pt idx="1030">
                  <c:v>0.24228926890529201</c:v>
                </c:pt>
                <c:pt idx="1031">
                  <c:v>0.17170426680400999</c:v>
                </c:pt>
                <c:pt idx="1032">
                  <c:v>0.209956572837522</c:v>
                </c:pt>
                <c:pt idx="1033">
                  <c:v>0.28071764134611699</c:v>
                </c:pt>
                <c:pt idx="1034">
                  <c:v>0.30206237087888599</c:v>
                </c:pt>
                <c:pt idx="1035">
                  <c:v>0.28359603998260102</c:v>
                </c:pt>
                <c:pt idx="1036">
                  <c:v>0.255482814426996</c:v>
                </c:pt>
                <c:pt idx="1037">
                  <c:v>0.18917196462387101</c:v>
                </c:pt>
                <c:pt idx="1038">
                  <c:v>0.195152820073556</c:v>
                </c:pt>
                <c:pt idx="1039">
                  <c:v>0.20788814403358999</c:v>
                </c:pt>
                <c:pt idx="1040">
                  <c:v>0.25172194805575299</c:v>
                </c:pt>
                <c:pt idx="1041">
                  <c:v>0.222693636046432</c:v>
                </c:pt>
                <c:pt idx="1042">
                  <c:v>0.18706927638081999</c:v>
                </c:pt>
                <c:pt idx="1043">
                  <c:v>0.176997157479583</c:v>
                </c:pt>
                <c:pt idx="1044">
                  <c:v>0.23543215529955799</c:v>
                </c:pt>
                <c:pt idx="1045">
                  <c:v>0.21494108120255601</c:v>
                </c:pt>
                <c:pt idx="1046">
                  <c:v>0.24911894984187599</c:v>
                </c:pt>
                <c:pt idx="1047">
                  <c:v>0.25116468247982998</c:v>
                </c:pt>
                <c:pt idx="1048">
                  <c:v>0.25328704052171302</c:v>
                </c:pt>
                <c:pt idx="1049">
                  <c:v>0.247451793797312</c:v>
                </c:pt>
                <c:pt idx="1050">
                  <c:v>0.26306990568176403</c:v>
                </c:pt>
                <c:pt idx="1051">
                  <c:v>0.246592503066145</c:v>
                </c:pt>
                <c:pt idx="1052">
                  <c:v>0.24699598578972501</c:v>
                </c:pt>
                <c:pt idx="1053">
                  <c:v>0.239882819765425</c:v>
                </c:pt>
                <c:pt idx="1054">
                  <c:v>0.22836392395239</c:v>
                </c:pt>
                <c:pt idx="1055">
                  <c:v>0.207006361552899</c:v>
                </c:pt>
                <c:pt idx="1056">
                  <c:v>0.20731895840624701</c:v>
                </c:pt>
                <c:pt idx="1057">
                  <c:v>0.20790725761024201</c:v>
                </c:pt>
                <c:pt idx="1058">
                  <c:v>0.21890692408127099</c:v>
                </c:pt>
                <c:pt idx="1059">
                  <c:v>0.205345951978288</c:v>
                </c:pt>
                <c:pt idx="1060">
                  <c:v>-0.88572642876678498</c:v>
                </c:pt>
                <c:pt idx="1061">
                  <c:v>-0.55895266670774302</c:v>
                </c:pt>
                <c:pt idx="1062">
                  <c:v>0.55033870488211201</c:v>
                </c:pt>
                <c:pt idx="1063">
                  <c:v>0.53288096254719497</c:v>
                </c:pt>
                <c:pt idx="1064">
                  <c:v>0.53124512330890095</c:v>
                </c:pt>
                <c:pt idx="1065">
                  <c:v>0.49810076231021</c:v>
                </c:pt>
                <c:pt idx="1066">
                  <c:v>0.49569810666608899</c:v>
                </c:pt>
                <c:pt idx="1067">
                  <c:v>0.51549429706154604</c:v>
                </c:pt>
                <c:pt idx="1068">
                  <c:v>0.51825536044077503</c:v>
                </c:pt>
                <c:pt idx="1069">
                  <c:v>0.55789926823868996</c:v>
                </c:pt>
                <c:pt idx="1070">
                  <c:v>0.58671945786014601</c:v>
                </c:pt>
                <c:pt idx="1071">
                  <c:v>0.52059192110979402</c:v>
                </c:pt>
                <c:pt idx="1072">
                  <c:v>0.507089406259286</c:v>
                </c:pt>
                <c:pt idx="1073">
                  <c:v>0.50852129447947003</c:v>
                </c:pt>
                <c:pt idx="1074">
                  <c:v>0.52930924040935801</c:v>
                </c:pt>
                <c:pt idx="1075">
                  <c:v>0.53489945944888795</c:v>
                </c:pt>
                <c:pt idx="1076">
                  <c:v>0.52021032631748798</c:v>
                </c:pt>
                <c:pt idx="1077">
                  <c:v>0.55405932786590695</c:v>
                </c:pt>
                <c:pt idx="1078">
                  <c:v>0.53840839662202</c:v>
                </c:pt>
                <c:pt idx="1079">
                  <c:v>0.54315995579794596</c:v>
                </c:pt>
                <c:pt idx="1080">
                  <c:v>0.49881791353084398</c:v>
                </c:pt>
                <c:pt idx="1081">
                  <c:v>0.48180851539743502</c:v>
                </c:pt>
                <c:pt idx="1082">
                  <c:v>0.47743640628839201</c:v>
                </c:pt>
                <c:pt idx="1083">
                  <c:v>0.46012881557455598</c:v>
                </c:pt>
                <c:pt idx="1084">
                  <c:v>0.449128428351459</c:v>
                </c:pt>
                <c:pt idx="1085">
                  <c:v>0.47474604259841102</c:v>
                </c:pt>
                <c:pt idx="1086">
                  <c:v>0.45013927125536002</c:v>
                </c:pt>
                <c:pt idx="1087">
                  <c:v>0.43775126073086301</c:v>
                </c:pt>
                <c:pt idx="1088">
                  <c:v>0.38788404363067702</c:v>
                </c:pt>
                <c:pt idx="1089">
                  <c:v>0.37812487324955002</c:v>
                </c:pt>
                <c:pt idx="1090">
                  <c:v>0.41853902770210899</c:v>
                </c:pt>
                <c:pt idx="1091">
                  <c:v>0.42322788947581602</c:v>
                </c:pt>
                <c:pt idx="1092">
                  <c:v>0.41982394821088398</c:v>
                </c:pt>
                <c:pt idx="1093">
                  <c:v>0.37763795309697001</c:v>
                </c:pt>
                <c:pt idx="1094">
                  <c:v>0.37926865564439199</c:v>
                </c:pt>
                <c:pt idx="1095">
                  <c:v>0.37794334553740699</c:v>
                </c:pt>
                <c:pt idx="1096">
                  <c:v>0.37208456162510001</c:v>
                </c:pt>
                <c:pt idx="1097">
                  <c:v>0.35892076789894001</c:v>
                </c:pt>
                <c:pt idx="1098">
                  <c:v>0.343486861667336</c:v>
                </c:pt>
                <c:pt idx="1099">
                  <c:v>0.329472739864695</c:v>
                </c:pt>
                <c:pt idx="1100">
                  <c:v>0.32582835632783902</c:v>
                </c:pt>
                <c:pt idx="1101">
                  <c:v>0.29277417237247999</c:v>
                </c:pt>
                <c:pt idx="1102">
                  <c:v>0.26711668455074</c:v>
                </c:pt>
                <c:pt idx="1103">
                  <c:v>0.27334658760974501</c:v>
                </c:pt>
                <c:pt idx="1104">
                  <c:v>0.30915414108293698</c:v>
                </c:pt>
                <c:pt idx="1105">
                  <c:v>0.30199472168695601</c:v>
                </c:pt>
                <c:pt idx="1106">
                  <c:v>0.29299011572879702</c:v>
                </c:pt>
                <c:pt idx="1107">
                  <c:v>0.29251864635568903</c:v>
                </c:pt>
                <c:pt idx="1108">
                  <c:v>0.24458035404936301</c:v>
                </c:pt>
                <c:pt idx="1109">
                  <c:v>0.24398260797840399</c:v>
                </c:pt>
                <c:pt idx="1110">
                  <c:v>0.26752784494576298</c:v>
                </c:pt>
                <c:pt idx="1111">
                  <c:v>0.25779659327799598</c:v>
                </c:pt>
                <c:pt idx="1112">
                  <c:v>0.245229443428475</c:v>
                </c:pt>
                <c:pt idx="1113">
                  <c:v>0.23905542178938899</c:v>
                </c:pt>
                <c:pt idx="1114">
                  <c:v>0.237994268743</c:v>
                </c:pt>
                <c:pt idx="1115">
                  <c:v>0.241596194137848</c:v>
                </c:pt>
                <c:pt idx="1116">
                  <c:v>0.221910466224151</c:v>
                </c:pt>
                <c:pt idx="1117">
                  <c:v>0.217791470596429</c:v>
                </c:pt>
                <c:pt idx="1118">
                  <c:v>0.22115356136942399</c:v>
                </c:pt>
                <c:pt idx="1119">
                  <c:v>0.18871324737677</c:v>
                </c:pt>
                <c:pt idx="1120">
                  <c:v>0.207974244864578</c:v>
                </c:pt>
                <c:pt idx="1121">
                  <c:v>0.227226892774964</c:v>
                </c:pt>
                <c:pt idx="1122">
                  <c:v>0.19196104314534099</c:v>
                </c:pt>
                <c:pt idx="1123">
                  <c:v>0.18357689503514299</c:v>
                </c:pt>
                <c:pt idx="1124">
                  <c:v>0.185146058789946</c:v>
                </c:pt>
                <c:pt idx="1125">
                  <c:v>1.90141766593941</c:v>
                </c:pt>
                <c:pt idx="1126">
                  <c:v>-5.7456017764725704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-12.854674691778101</c:v>
                </c:pt>
                <c:pt idx="1211">
                  <c:v>0</c:v>
                </c:pt>
                <c:pt idx="1212">
                  <c:v>-5.8993238775730301</c:v>
                </c:pt>
                <c:pt idx="1213">
                  <c:v>-6.8639593258199296</c:v>
                </c:pt>
                <c:pt idx="1214">
                  <c:v>0</c:v>
                </c:pt>
                <c:pt idx="12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3-43BB-90EB-36D2CC56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0895"/>
        <c:axId val="1133444639"/>
      </c:scatterChart>
      <c:valAx>
        <c:axId val="113344089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4639"/>
        <c:crosses val="autoZero"/>
        <c:crossBetween val="midCat"/>
      </c:valAx>
      <c:valAx>
        <c:axId val="113344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811</xdr:row>
      <xdr:rowOff>109537</xdr:rowOff>
    </xdr:from>
    <xdr:to>
      <xdr:col>9</xdr:col>
      <xdr:colOff>757237</xdr:colOff>
      <xdr:row>825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D801-7ACF-4FEB-AA88-E8E00F0D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</xdr:row>
      <xdr:rowOff>0</xdr:rowOff>
    </xdr:from>
    <xdr:to>
      <xdr:col>13</xdr:col>
      <xdr:colOff>437029</xdr:colOff>
      <xdr:row>104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6F1B50-5FC9-45EF-9CB9-1171E536D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arry_newton_nottingham_ac_uk/Documents/Reactor%20Runs%20Data/reactor%20data/6.%20%20CO2%20NH4%20O2%20L1%20H2%20L1+L2/R5%20O2%20loD%201/4th%20Run%20Proteomics%20Pilot%202.0/olim%20to%20hlim%20merg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data"/>
      <sheetName val="olim to hlim merged data"/>
    </sheetNames>
    <sheetDataSet>
      <sheetData sheetId="0">
        <row r="1">
          <cell r="G1" t="str">
            <v>H2.PV [sL/h]</v>
          </cell>
          <cell r="H1" t="str">
            <v>FAir1.PV [sL/h]</v>
          </cell>
        </row>
        <row r="2">
          <cell r="B2">
            <v>44635.541666666664</v>
          </cell>
          <cell r="G2">
            <v>2.3181818181818099</v>
          </cell>
          <cell r="H2">
            <v>5.6487499999999997</v>
          </cell>
        </row>
        <row r="3">
          <cell r="B3">
            <v>44635.555555555555</v>
          </cell>
          <cell r="G3">
            <v>7</v>
          </cell>
          <cell r="H3">
            <v>5.13</v>
          </cell>
        </row>
        <row r="4">
          <cell r="B4">
            <v>44635.569444444445</v>
          </cell>
          <cell r="G4">
            <v>7</v>
          </cell>
          <cell r="H4">
            <v>5.1425000000000001</v>
          </cell>
        </row>
        <row r="5">
          <cell r="B5">
            <v>44635.583333333336</v>
          </cell>
          <cell r="G5">
            <v>7</v>
          </cell>
          <cell r="H5">
            <v>5.1233333333333304</v>
          </cell>
        </row>
        <row r="6">
          <cell r="B6">
            <v>44635.597222222219</v>
          </cell>
          <cell r="G6">
            <v>7</v>
          </cell>
          <cell r="H6">
            <v>5.1418181818181798</v>
          </cell>
        </row>
        <row r="7">
          <cell r="B7">
            <v>44635.611111111109</v>
          </cell>
          <cell r="G7">
            <v>7</v>
          </cell>
          <cell r="H7">
            <v>5.1425000000000001</v>
          </cell>
        </row>
        <row r="8">
          <cell r="B8">
            <v>44635.625</v>
          </cell>
          <cell r="G8">
            <v>7</v>
          </cell>
          <cell r="H8">
            <v>5.1180000000000003</v>
          </cell>
        </row>
        <row r="9">
          <cell r="B9">
            <v>44635.638888888891</v>
          </cell>
          <cell r="G9">
            <v>7</v>
          </cell>
          <cell r="H9">
            <v>5.13</v>
          </cell>
        </row>
        <row r="10">
          <cell r="B10">
            <v>44635.652777777781</v>
          </cell>
          <cell r="G10">
            <v>7</v>
          </cell>
          <cell r="H10">
            <v>5.1357142857142799</v>
          </cell>
        </row>
        <row r="11">
          <cell r="B11">
            <v>44635.666666666664</v>
          </cell>
          <cell r="G11">
            <v>7</v>
          </cell>
          <cell r="H11">
            <v>5.1475</v>
          </cell>
        </row>
        <row r="12">
          <cell r="B12">
            <v>44635.680555555555</v>
          </cell>
          <cell r="G12">
            <v>7</v>
          </cell>
          <cell r="H12">
            <v>5.1471428571428497</v>
          </cell>
        </row>
        <row r="13">
          <cell r="B13">
            <v>44635.694444444445</v>
          </cell>
          <cell r="G13">
            <v>7</v>
          </cell>
          <cell r="H13">
            <v>5.1583333333333297</v>
          </cell>
        </row>
        <row r="14">
          <cell r="B14">
            <v>44635.708333333336</v>
          </cell>
          <cell r="G14">
            <v>7</v>
          </cell>
          <cell r="H14">
            <v>5.14333333333333</v>
          </cell>
        </row>
        <row r="15">
          <cell r="B15">
            <v>44635.722222222219</v>
          </cell>
          <cell r="G15">
            <v>7</v>
          </cell>
          <cell r="H15">
            <v>5.125</v>
          </cell>
        </row>
        <row r="16">
          <cell r="B16">
            <v>44635.736111111109</v>
          </cell>
          <cell r="G16">
            <v>7</v>
          </cell>
          <cell r="H16">
            <v>5.14</v>
          </cell>
        </row>
        <row r="17">
          <cell r="B17">
            <v>44635.75</v>
          </cell>
          <cell r="G17">
            <v>7</v>
          </cell>
          <cell r="H17">
            <v>5.1224999999999996</v>
          </cell>
        </row>
        <row r="18">
          <cell r="B18">
            <v>44635.763888888891</v>
          </cell>
          <cell r="G18">
            <v>7</v>
          </cell>
          <cell r="H18">
            <v>5.13777777777777</v>
          </cell>
        </row>
        <row r="19">
          <cell r="B19">
            <v>44635.777777777781</v>
          </cell>
          <cell r="G19">
            <v>7</v>
          </cell>
          <cell r="H19">
            <v>5.1533333333333298</v>
          </cell>
        </row>
        <row r="20">
          <cell r="B20">
            <v>44635.791666666664</v>
          </cell>
          <cell r="G20">
            <v>7</v>
          </cell>
          <cell r="H20">
            <v>5.1359999999999904</v>
          </cell>
        </row>
        <row r="21">
          <cell r="B21">
            <v>44635.805555555555</v>
          </cell>
          <cell r="G21">
            <v>7</v>
          </cell>
          <cell r="H21">
            <v>5.1266666666666598</v>
          </cell>
        </row>
        <row r="22">
          <cell r="B22">
            <v>44635.819444444445</v>
          </cell>
          <cell r="G22">
            <v>7</v>
          </cell>
          <cell r="H22">
            <v>5.1349999999999998</v>
          </cell>
        </row>
        <row r="23">
          <cell r="B23">
            <v>44635.833333333336</v>
          </cell>
          <cell r="G23">
            <v>7</v>
          </cell>
          <cell r="H23">
            <v>5.1440000000000001</v>
          </cell>
        </row>
        <row r="24">
          <cell r="B24">
            <v>44635.847222222219</v>
          </cell>
          <cell r="G24">
            <v>7</v>
          </cell>
          <cell r="H24">
            <v>5.1324999999999896</v>
          </cell>
        </row>
        <row r="25">
          <cell r="B25">
            <v>44635.861111111109</v>
          </cell>
          <cell r="G25">
            <v>7</v>
          </cell>
          <cell r="H25">
            <v>5.1485714285714197</v>
          </cell>
        </row>
        <row r="26">
          <cell r="B26">
            <v>44635.875</v>
          </cell>
          <cell r="G26">
            <v>7</v>
          </cell>
          <cell r="H26">
            <v>5.1274999999999897</v>
          </cell>
        </row>
        <row r="27">
          <cell r="B27">
            <v>44635.888888888891</v>
          </cell>
          <cell r="G27">
            <v>7</v>
          </cell>
          <cell r="H27">
            <v>5.1174999999999997</v>
          </cell>
        </row>
        <row r="28">
          <cell r="B28">
            <v>44635.902777777781</v>
          </cell>
          <cell r="G28">
            <v>7</v>
          </cell>
          <cell r="H28">
            <v>5.1360000000000001</v>
          </cell>
        </row>
        <row r="29">
          <cell r="B29">
            <v>44635.916666666664</v>
          </cell>
          <cell r="G29">
            <v>7</v>
          </cell>
          <cell r="H29">
            <v>5.1549999999999896</v>
          </cell>
        </row>
        <row r="30">
          <cell r="B30">
            <v>44635.930555555555</v>
          </cell>
          <cell r="G30">
            <v>7</v>
          </cell>
          <cell r="H30">
            <v>5.1233333333333304</v>
          </cell>
        </row>
        <row r="31">
          <cell r="B31">
            <v>44635.944444444445</v>
          </cell>
          <cell r="G31">
            <v>7</v>
          </cell>
          <cell r="H31">
            <v>5.1375000000000002</v>
          </cell>
        </row>
        <row r="32">
          <cell r="B32">
            <v>44635.958333333336</v>
          </cell>
          <cell r="G32">
            <v>7</v>
          </cell>
          <cell r="H32">
            <v>5.1633333333333304</v>
          </cell>
        </row>
        <row r="33">
          <cell r="B33">
            <v>44635.972222222219</v>
          </cell>
          <cell r="G33">
            <v>7</v>
          </cell>
          <cell r="H33">
            <v>5.12</v>
          </cell>
        </row>
        <row r="34">
          <cell r="B34">
            <v>44635.986111111109</v>
          </cell>
          <cell r="G34">
            <v>7</v>
          </cell>
          <cell r="H34">
            <v>5.1333333333333302</v>
          </cell>
        </row>
        <row r="35">
          <cell r="B35">
            <v>44636</v>
          </cell>
          <cell r="G35">
            <v>7</v>
          </cell>
          <cell r="H35">
            <v>5.1224999999999996</v>
          </cell>
        </row>
        <row r="36">
          <cell r="B36">
            <v>44636.013888888891</v>
          </cell>
          <cell r="G36">
            <v>7</v>
          </cell>
          <cell r="H36">
            <v>5.1319999999999997</v>
          </cell>
        </row>
        <row r="37">
          <cell r="B37">
            <v>44636.027777777781</v>
          </cell>
          <cell r="G37">
            <v>7</v>
          </cell>
          <cell r="H37">
            <v>5.1550000000000002</v>
          </cell>
        </row>
        <row r="38">
          <cell r="B38">
            <v>44636.041666666664</v>
          </cell>
          <cell r="G38">
            <v>7</v>
          </cell>
          <cell r="H38">
            <v>5.15</v>
          </cell>
        </row>
        <row r="39">
          <cell r="B39">
            <v>44636.055555555555</v>
          </cell>
          <cell r="G39">
            <v>7</v>
          </cell>
          <cell r="H39">
            <v>5.14</v>
          </cell>
        </row>
        <row r="40">
          <cell r="B40">
            <v>44636.069444444445</v>
          </cell>
          <cell r="G40">
            <v>7</v>
          </cell>
          <cell r="H40">
            <v>5.15</v>
          </cell>
        </row>
        <row r="41">
          <cell r="B41">
            <v>44636.083333333336</v>
          </cell>
          <cell r="G41">
            <v>7</v>
          </cell>
          <cell r="H41">
            <v>5.1375000000000002</v>
          </cell>
        </row>
        <row r="42">
          <cell r="B42">
            <v>44636.097222222219</v>
          </cell>
          <cell r="G42">
            <v>7</v>
          </cell>
          <cell r="H42">
            <v>5.1266666666666598</v>
          </cell>
        </row>
        <row r="43">
          <cell r="B43">
            <v>44636.111111111109</v>
          </cell>
          <cell r="G43">
            <v>7</v>
          </cell>
          <cell r="H43">
            <v>5.1624999999999996</v>
          </cell>
        </row>
        <row r="44">
          <cell r="B44">
            <v>44636.125</v>
          </cell>
          <cell r="G44">
            <v>7</v>
          </cell>
          <cell r="H44">
            <v>5.1379999999999999</v>
          </cell>
        </row>
        <row r="45">
          <cell r="B45">
            <v>44636.138888888891</v>
          </cell>
          <cell r="G45">
            <v>7</v>
          </cell>
          <cell r="H45">
            <v>5.14</v>
          </cell>
        </row>
        <row r="46">
          <cell r="B46">
            <v>44636.152777777781</v>
          </cell>
          <cell r="G46">
            <v>7</v>
          </cell>
          <cell r="H46">
            <v>5.14</v>
          </cell>
        </row>
        <row r="47">
          <cell r="B47">
            <v>44636.166666666664</v>
          </cell>
          <cell r="G47">
            <v>7</v>
          </cell>
          <cell r="H47">
            <v>5.1324999999999896</v>
          </cell>
        </row>
        <row r="48">
          <cell r="B48">
            <v>44636.180555555555</v>
          </cell>
          <cell r="G48">
            <v>7</v>
          </cell>
          <cell r="H48">
            <v>5.1120000000000001</v>
          </cell>
        </row>
        <row r="49">
          <cell r="B49">
            <v>44636.194444444445</v>
          </cell>
          <cell r="G49">
            <v>7</v>
          </cell>
          <cell r="H49">
            <v>5.12</v>
          </cell>
        </row>
        <row r="50">
          <cell r="B50">
            <v>44636.208333333336</v>
          </cell>
          <cell r="G50">
            <v>7</v>
          </cell>
          <cell r="H50">
            <v>5.1520000000000001</v>
          </cell>
        </row>
        <row r="51">
          <cell r="B51">
            <v>44636.222222222219</v>
          </cell>
          <cell r="G51">
            <v>7</v>
          </cell>
          <cell r="H51">
            <v>5.13</v>
          </cell>
        </row>
        <row r="52">
          <cell r="B52">
            <v>44636.236111111109</v>
          </cell>
          <cell r="G52">
            <v>7</v>
          </cell>
          <cell r="H52">
            <v>5.1524999999999999</v>
          </cell>
        </row>
        <row r="53">
          <cell r="B53">
            <v>44636.25</v>
          </cell>
          <cell r="G53">
            <v>7</v>
          </cell>
          <cell r="H53">
            <v>5.1499999999999897</v>
          </cell>
        </row>
        <row r="54">
          <cell r="B54">
            <v>44636.263888888891</v>
          </cell>
          <cell r="G54">
            <v>7</v>
          </cell>
          <cell r="H54">
            <v>5.1316666666666597</v>
          </cell>
        </row>
        <row r="55">
          <cell r="B55">
            <v>44636.277777777781</v>
          </cell>
          <cell r="G55">
            <v>7</v>
          </cell>
          <cell r="H55">
            <v>5.1174999999999997</v>
          </cell>
        </row>
        <row r="56">
          <cell r="B56">
            <v>44636.291666666664</v>
          </cell>
          <cell r="G56">
            <v>7</v>
          </cell>
          <cell r="H56">
            <v>5.1459999999999999</v>
          </cell>
        </row>
        <row r="57">
          <cell r="B57">
            <v>44636.305555555555</v>
          </cell>
          <cell r="G57">
            <v>7</v>
          </cell>
          <cell r="H57">
            <v>5.1099999999999897</v>
          </cell>
        </row>
        <row r="58">
          <cell r="B58">
            <v>44636.319444444445</v>
          </cell>
          <cell r="G58">
            <v>7</v>
          </cell>
          <cell r="H58">
            <v>5.1340000000000003</v>
          </cell>
        </row>
        <row r="59">
          <cell r="B59">
            <v>44636.333333333336</v>
          </cell>
          <cell r="G59">
            <v>7</v>
          </cell>
          <cell r="H59">
            <v>5.16</v>
          </cell>
        </row>
        <row r="60">
          <cell r="B60">
            <v>44636.347222222219</v>
          </cell>
          <cell r="G60">
            <v>7</v>
          </cell>
          <cell r="H60">
            <v>5.1371428571428499</v>
          </cell>
        </row>
        <row r="61">
          <cell r="B61">
            <v>44636.361111111109</v>
          </cell>
          <cell r="G61">
            <v>7</v>
          </cell>
          <cell r="H61">
            <v>5.1425000000000001</v>
          </cell>
        </row>
        <row r="62">
          <cell r="B62">
            <v>44636.375</v>
          </cell>
          <cell r="G62">
            <v>7</v>
          </cell>
          <cell r="H62">
            <v>5.1366666666666596</v>
          </cell>
        </row>
        <row r="63">
          <cell r="B63">
            <v>44636.388888888891</v>
          </cell>
          <cell r="G63">
            <v>7</v>
          </cell>
          <cell r="H63">
            <v>5.1624999999999996</v>
          </cell>
        </row>
        <row r="64">
          <cell r="B64">
            <v>44636.402777777781</v>
          </cell>
          <cell r="G64">
            <v>7</v>
          </cell>
          <cell r="H64">
            <v>5.1349999999999998</v>
          </cell>
        </row>
        <row r="65">
          <cell r="B65">
            <v>44636.416666666664</v>
          </cell>
          <cell r="G65">
            <v>7</v>
          </cell>
          <cell r="H65">
            <v>5.1420000000000003</v>
          </cell>
        </row>
        <row r="66">
          <cell r="B66">
            <v>44636.430555555555</v>
          </cell>
          <cell r="G66">
            <v>7</v>
          </cell>
          <cell r="H66">
            <v>5.1274999999999897</v>
          </cell>
        </row>
        <row r="67">
          <cell r="B67">
            <v>44636.444444444445</v>
          </cell>
          <cell r="G67">
            <v>7</v>
          </cell>
          <cell r="H67">
            <v>5.1420000000000003</v>
          </cell>
        </row>
        <row r="68">
          <cell r="B68">
            <v>44636.458333333336</v>
          </cell>
          <cell r="G68">
            <v>7</v>
          </cell>
          <cell r="H68">
            <v>5.1324999999999896</v>
          </cell>
        </row>
        <row r="69">
          <cell r="B69">
            <v>44636.472222222219</v>
          </cell>
          <cell r="G69">
            <v>7</v>
          </cell>
          <cell r="H69">
            <v>5.1219999999999999</v>
          </cell>
        </row>
        <row r="70">
          <cell r="B70">
            <v>44636.486111111109</v>
          </cell>
          <cell r="G70">
            <v>7</v>
          </cell>
          <cell r="H70">
            <v>5.1375000000000002</v>
          </cell>
        </row>
        <row r="71">
          <cell r="B71">
            <v>44636.5</v>
          </cell>
          <cell r="G71">
            <v>7</v>
          </cell>
          <cell r="H71">
            <v>5.1366666666666596</v>
          </cell>
        </row>
        <row r="72">
          <cell r="B72">
            <v>44636.513888888891</v>
          </cell>
          <cell r="G72">
            <v>7</v>
          </cell>
          <cell r="H72">
            <v>5.1416666666666604</v>
          </cell>
        </row>
        <row r="73">
          <cell r="B73">
            <v>44636.527777777781</v>
          </cell>
          <cell r="G73">
            <v>7</v>
          </cell>
          <cell r="H73">
            <v>5.1440000000000001</v>
          </cell>
        </row>
        <row r="74">
          <cell r="B74">
            <v>44636.541666666664</v>
          </cell>
          <cell r="G74">
            <v>7</v>
          </cell>
          <cell r="H74">
            <v>5.13</v>
          </cell>
        </row>
        <row r="75">
          <cell r="B75">
            <v>44636.555555555555</v>
          </cell>
          <cell r="G75">
            <v>7</v>
          </cell>
          <cell r="H75">
            <v>5.1440000000000001</v>
          </cell>
        </row>
        <row r="76">
          <cell r="B76">
            <v>44636.569444444445</v>
          </cell>
          <cell r="G76">
            <v>7</v>
          </cell>
          <cell r="H76">
            <v>5.1614285714285701</v>
          </cell>
        </row>
        <row r="77">
          <cell r="B77">
            <v>44636.583333333336</v>
          </cell>
          <cell r="G77">
            <v>7</v>
          </cell>
          <cell r="H77">
            <v>5.125</v>
          </cell>
        </row>
        <row r="78">
          <cell r="B78">
            <v>44636.597222222219</v>
          </cell>
          <cell r="G78">
            <v>7</v>
          </cell>
          <cell r="H78">
            <v>5.13</v>
          </cell>
        </row>
        <row r="79">
          <cell r="B79">
            <v>44636.611111111109</v>
          </cell>
          <cell r="G79">
            <v>7</v>
          </cell>
          <cell r="H79">
            <v>5.1216666666666599</v>
          </cell>
        </row>
        <row r="80">
          <cell r="B80">
            <v>44636.625</v>
          </cell>
          <cell r="G80">
            <v>7</v>
          </cell>
          <cell r="H80">
            <v>5.1066666666666602</v>
          </cell>
        </row>
        <row r="81">
          <cell r="B81">
            <v>44636.638888888891</v>
          </cell>
          <cell r="G81">
            <v>7</v>
          </cell>
          <cell r="H81">
            <v>5.1583333333333297</v>
          </cell>
        </row>
        <row r="82">
          <cell r="B82">
            <v>44636.652777777781</v>
          </cell>
          <cell r="G82">
            <v>7</v>
          </cell>
          <cell r="H82">
            <v>5.1333333333333302</v>
          </cell>
        </row>
        <row r="83">
          <cell r="B83">
            <v>44636.666666666664</v>
          </cell>
          <cell r="G83">
            <v>7</v>
          </cell>
          <cell r="H83">
            <v>5.1425000000000001</v>
          </cell>
        </row>
        <row r="84">
          <cell r="B84">
            <v>44636.680555555555</v>
          </cell>
          <cell r="G84">
            <v>7</v>
          </cell>
          <cell r="H84">
            <v>5.1083333333333298</v>
          </cell>
        </row>
        <row r="85">
          <cell r="B85">
            <v>44636.694444444445</v>
          </cell>
          <cell r="G85">
            <v>7</v>
          </cell>
          <cell r="H85">
            <v>5.1340000000000003</v>
          </cell>
        </row>
        <row r="86">
          <cell r="B86">
            <v>44636.708333333336</v>
          </cell>
          <cell r="G86">
            <v>7</v>
          </cell>
          <cell r="H86">
            <v>5.1133333333333297</v>
          </cell>
        </row>
        <row r="87">
          <cell r="B87">
            <v>44636.722222222219</v>
          </cell>
          <cell r="G87">
            <v>7</v>
          </cell>
          <cell r="H87">
            <v>5.1199999999999903</v>
          </cell>
        </row>
        <row r="88">
          <cell r="B88">
            <v>44636.736111111109</v>
          </cell>
          <cell r="G88">
            <v>7</v>
          </cell>
          <cell r="H88">
            <v>5.14</v>
          </cell>
        </row>
        <row r="89">
          <cell r="B89">
            <v>44636.75</v>
          </cell>
          <cell r="G89">
            <v>7</v>
          </cell>
          <cell r="H89">
            <v>5.1280000000000001</v>
          </cell>
        </row>
        <row r="90">
          <cell r="B90">
            <v>44636.763888888891</v>
          </cell>
          <cell r="G90">
            <v>7</v>
          </cell>
          <cell r="H90">
            <v>5.1124999999999998</v>
          </cell>
        </row>
        <row r="91">
          <cell r="B91">
            <v>44636.777777777781</v>
          </cell>
          <cell r="G91">
            <v>7</v>
          </cell>
          <cell r="H91">
            <v>5.1520000000000001</v>
          </cell>
        </row>
        <row r="92">
          <cell r="B92">
            <v>44636.791666666664</v>
          </cell>
          <cell r="G92">
            <v>7</v>
          </cell>
          <cell r="H92">
            <v>5.1349999999999998</v>
          </cell>
        </row>
        <row r="93">
          <cell r="B93">
            <v>44636.805555555555</v>
          </cell>
          <cell r="G93">
            <v>7</v>
          </cell>
          <cell r="H93">
            <v>5.1100000000000003</v>
          </cell>
        </row>
        <row r="94">
          <cell r="B94">
            <v>44636.819444444445</v>
          </cell>
          <cell r="G94">
            <v>7</v>
          </cell>
          <cell r="H94">
            <v>5.1779999999999999</v>
          </cell>
        </row>
        <row r="95">
          <cell r="B95">
            <v>44636.833333333336</v>
          </cell>
          <cell r="G95">
            <v>7</v>
          </cell>
          <cell r="H95">
            <v>5.1533333333333298</v>
          </cell>
        </row>
        <row r="96">
          <cell r="B96">
            <v>44636.847222222219</v>
          </cell>
          <cell r="G96">
            <v>7</v>
          </cell>
          <cell r="H96">
            <v>5.165</v>
          </cell>
        </row>
        <row r="97">
          <cell r="B97">
            <v>44636.861111111109</v>
          </cell>
          <cell r="G97">
            <v>7</v>
          </cell>
          <cell r="H97">
            <v>5.1475</v>
          </cell>
        </row>
        <row r="98">
          <cell r="B98">
            <v>44636.875</v>
          </cell>
          <cell r="G98">
            <v>7</v>
          </cell>
          <cell r="H98">
            <v>5.1416666666666604</v>
          </cell>
        </row>
        <row r="99">
          <cell r="B99">
            <v>44636.888888888891</v>
          </cell>
          <cell r="G99">
            <v>7</v>
          </cell>
          <cell r="H99">
            <v>5.1559999999999997</v>
          </cell>
        </row>
        <row r="100">
          <cell r="B100">
            <v>44636.902777777781</v>
          </cell>
          <cell r="G100">
            <v>7</v>
          </cell>
          <cell r="H100">
            <v>5.14</v>
          </cell>
        </row>
        <row r="101">
          <cell r="B101">
            <v>44636.916666666664</v>
          </cell>
          <cell r="G101">
            <v>7</v>
          </cell>
          <cell r="H101">
            <v>5.1459999999999901</v>
          </cell>
        </row>
        <row r="102">
          <cell r="B102">
            <v>44636.930555555555</v>
          </cell>
          <cell r="G102">
            <v>7</v>
          </cell>
          <cell r="H102">
            <v>5.1375000000000002</v>
          </cell>
        </row>
        <row r="103">
          <cell r="B103">
            <v>44636.944444444445</v>
          </cell>
          <cell r="G103">
            <v>7</v>
          </cell>
          <cell r="H103">
            <v>5.1466666666666603</v>
          </cell>
        </row>
        <row r="104">
          <cell r="B104">
            <v>44636.958333333336</v>
          </cell>
          <cell r="G104">
            <v>7</v>
          </cell>
          <cell r="H104">
            <v>5.1239999999999997</v>
          </cell>
        </row>
        <row r="105">
          <cell r="B105">
            <v>44636.972222222219</v>
          </cell>
          <cell r="G105">
            <v>7</v>
          </cell>
          <cell r="H105">
            <v>5.1449999999999996</v>
          </cell>
        </row>
        <row r="106">
          <cell r="B106">
            <v>44636.986111111109</v>
          </cell>
          <cell r="G106">
            <v>7</v>
          </cell>
          <cell r="H106">
            <v>5.1624999999999996</v>
          </cell>
        </row>
        <row r="107">
          <cell r="B107">
            <v>44637</v>
          </cell>
          <cell r="G107">
            <v>7</v>
          </cell>
          <cell r="H107">
            <v>5.1325000000000003</v>
          </cell>
        </row>
        <row r="108">
          <cell r="B108">
            <v>44637.013888888891</v>
          </cell>
          <cell r="G108">
            <v>7</v>
          </cell>
          <cell r="H108">
            <v>5.1420000000000003</v>
          </cell>
        </row>
        <row r="109">
          <cell r="B109">
            <v>44637.027777777781</v>
          </cell>
          <cell r="G109">
            <v>7</v>
          </cell>
          <cell r="H109">
            <v>5.1483333333333299</v>
          </cell>
        </row>
        <row r="110">
          <cell r="B110">
            <v>44637.041666666664</v>
          </cell>
          <cell r="G110">
            <v>7</v>
          </cell>
          <cell r="H110">
            <v>5.1449999999999996</v>
          </cell>
        </row>
        <row r="111">
          <cell r="B111">
            <v>44637.055555555555</v>
          </cell>
          <cell r="G111">
            <v>7</v>
          </cell>
          <cell r="H111">
            <v>5.1574999999999998</v>
          </cell>
        </row>
        <row r="112">
          <cell r="B112">
            <v>44637.069444444445</v>
          </cell>
          <cell r="G112">
            <v>7</v>
          </cell>
          <cell r="H112">
            <v>5.1528571428571404</v>
          </cell>
        </row>
        <row r="113">
          <cell r="B113">
            <v>44637.083333333336</v>
          </cell>
          <cell r="G113">
            <v>7</v>
          </cell>
          <cell r="H113">
            <v>5.15</v>
          </cell>
        </row>
        <row r="114">
          <cell r="B114">
            <v>44637.097222222219</v>
          </cell>
          <cell r="G114">
            <v>7</v>
          </cell>
          <cell r="H114">
            <v>5.1419999999999897</v>
          </cell>
        </row>
        <row r="115">
          <cell r="B115">
            <v>44637.111111111109</v>
          </cell>
          <cell r="G115">
            <v>7</v>
          </cell>
          <cell r="H115">
            <v>5.125</v>
          </cell>
        </row>
        <row r="116">
          <cell r="B116">
            <v>44637.125</v>
          </cell>
          <cell r="G116">
            <v>7</v>
          </cell>
          <cell r="H116">
            <v>5.1233333333333304</v>
          </cell>
        </row>
        <row r="117">
          <cell r="B117">
            <v>44637.138888888891</v>
          </cell>
          <cell r="G117">
            <v>7</v>
          </cell>
          <cell r="H117">
            <v>5.14</v>
          </cell>
        </row>
        <row r="118">
          <cell r="B118">
            <v>44637.152777777781</v>
          </cell>
          <cell r="G118">
            <v>7</v>
          </cell>
          <cell r="H118">
            <v>5.1199999999999903</v>
          </cell>
        </row>
        <row r="119">
          <cell r="B119">
            <v>44637.166666666664</v>
          </cell>
          <cell r="G119">
            <v>7</v>
          </cell>
          <cell r="H119">
            <v>5.1385714285714199</v>
          </cell>
        </row>
        <row r="120">
          <cell r="B120">
            <v>44637.180555555555</v>
          </cell>
          <cell r="G120">
            <v>7</v>
          </cell>
          <cell r="H120">
            <v>5.14</v>
          </cell>
        </row>
        <row r="121">
          <cell r="B121">
            <v>44637.194444444445</v>
          </cell>
          <cell r="G121">
            <v>7</v>
          </cell>
          <cell r="H121">
            <v>5.1228571428571401</v>
          </cell>
        </row>
        <row r="122">
          <cell r="B122">
            <v>44637.208333333336</v>
          </cell>
          <cell r="G122">
            <v>7</v>
          </cell>
          <cell r="H122">
            <v>5.125</v>
          </cell>
        </row>
        <row r="123">
          <cell r="B123">
            <v>44637.222222222219</v>
          </cell>
          <cell r="G123">
            <v>7</v>
          </cell>
          <cell r="H123">
            <v>5.1333333333333302</v>
          </cell>
        </row>
        <row r="124">
          <cell r="B124">
            <v>44637.236111111109</v>
          </cell>
          <cell r="G124">
            <v>7</v>
          </cell>
          <cell r="H124">
            <v>5.1559999999999997</v>
          </cell>
        </row>
        <row r="125">
          <cell r="B125">
            <v>44637.25</v>
          </cell>
          <cell r="G125">
            <v>7</v>
          </cell>
          <cell r="H125">
            <v>5.1349999999999998</v>
          </cell>
        </row>
        <row r="126">
          <cell r="B126">
            <v>44637.263888888891</v>
          </cell>
          <cell r="G126">
            <v>7</v>
          </cell>
          <cell r="H126">
            <v>5.1319999999999997</v>
          </cell>
        </row>
        <row r="127">
          <cell r="B127">
            <v>44637.277777777781</v>
          </cell>
          <cell r="G127">
            <v>7</v>
          </cell>
          <cell r="H127">
            <v>5.1449999999999996</v>
          </cell>
        </row>
        <row r="128">
          <cell r="B128">
            <v>44637.291666666664</v>
          </cell>
          <cell r="G128">
            <v>7</v>
          </cell>
          <cell r="H128">
            <v>5.14</v>
          </cell>
        </row>
        <row r="129">
          <cell r="B129">
            <v>44637.305555555555</v>
          </cell>
          <cell r="G129">
            <v>7</v>
          </cell>
          <cell r="H129">
            <v>5.1360000000000001</v>
          </cell>
        </row>
        <row r="130">
          <cell r="B130">
            <v>44637.319444444445</v>
          </cell>
          <cell r="G130">
            <v>7</v>
          </cell>
          <cell r="H130">
            <v>5.1360000000000001</v>
          </cell>
        </row>
        <row r="131">
          <cell r="B131">
            <v>44637.333333333336</v>
          </cell>
          <cell r="G131">
            <v>7</v>
          </cell>
          <cell r="H131">
            <v>5.16</v>
          </cell>
        </row>
        <row r="132">
          <cell r="B132">
            <v>44637.347222222219</v>
          </cell>
          <cell r="G132">
            <v>7</v>
          </cell>
          <cell r="H132">
            <v>5.1280000000000001</v>
          </cell>
        </row>
        <row r="133">
          <cell r="B133">
            <v>44637.361111111109</v>
          </cell>
          <cell r="G133">
            <v>7</v>
          </cell>
          <cell r="H133">
            <v>5.1550000000000002</v>
          </cell>
        </row>
        <row r="134">
          <cell r="B134">
            <v>44637.375</v>
          </cell>
          <cell r="G134">
            <v>7</v>
          </cell>
          <cell r="H134">
            <v>5.1475</v>
          </cell>
        </row>
        <row r="135">
          <cell r="B135">
            <v>44637.388888888891</v>
          </cell>
          <cell r="G135">
            <v>7</v>
          </cell>
          <cell r="H135">
            <v>5.1416666666666604</v>
          </cell>
        </row>
        <row r="136">
          <cell r="B136">
            <v>44637.402777777781</v>
          </cell>
          <cell r="G136">
            <v>7</v>
          </cell>
          <cell r="H136">
            <v>5.14</v>
          </cell>
        </row>
        <row r="137">
          <cell r="B137">
            <v>44637.416666666664</v>
          </cell>
          <cell r="G137">
            <v>7</v>
          </cell>
          <cell r="H137">
            <v>5.1475</v>
          </cell>
        </row>
        <row r="138">
          <cell r="B138">
            <v>44637.430555555555</v>
          </cell>
          <cell r="G138">
            <v>7</v>
          </cell>
          <cell r="H138">
            <v>5.15</v>
          </cell>
        </row>
        <row r="139">
          <cell r="B139">
            <v>44637.444444444445</v>
          </cell>
          <cell r="G139">
            <v>7</v>
          </cell>
          <cell r="H139">
            <v>5.1449999999999996</v>
          </cell>
        </row>
        <row r="140">
          <cell r="B140">
            <v>44637.458333333336</v>
          </cell>
          <cell r="G140">
            <v>7</v>
          </cell>
          <cell r="H140">
            <v>5.1549999999999896</v>
          </cell>
        </row>
        <row r="141">
          <cell r="B141">
            <v>44637.472222222219</v>
          </cell>
          <cell r="G141">
            <v>7</v>
          </cell>
          <cell r="H141">
            <v>5.0999999999999899</v>
          </cell>
        </row>
        <row r="142">
          <cell r="B142">
            <v>44637.486111111109</v>
          </cell>
          <cell r="G142">
            <v>7</v>
          </cell>
          <cell r="H142">
            <v>5.1139999999999999</v>
          </cell>
        </row>
        <row r="143">
          <cell r="B143">
            <v>44637.5</v>
          </cell>
          <cell r="G143">
            <v>7</v>
          </cell>
          <cell r="H143">
            <v>5.1524999999999999</v>
          </cell>
        </row>
        <row r="144">
          <cell r="B144">
            <v>44637.513888888891</v>
          </cell>
          <cell r="G144">
            <v>7</v>
          </cell>
          <cell r="H144">
            <v>5.1219999999999999</v>
          </cell>
        </row>
        <row r="145">
          <cell r="B145">
            <v>44637.527777777781</v>
          </cell>
          <cell r="G145">
            <v>7</v>
          </cell>
          <cell r="H145">
            <v>5.13</v>
          </cell>
        </row>
        <row r="146">
          <cell r="B146">
            <v>44637.541666666664</v>
          </cell>
          <cell r="G146">
            <v>7</v>
          </cell>
          <cell r="H146">
            <v>5.1574999999999998</v>
          </cell>
        </row>
        <row r="147">
          <cell r="B147">
            <v>44637.555555555555</v>
          </cell>
          <cell r="G147">
            <v>7</v>
          </cell>
          <cell r="H147">
            <v>5.1319999999999997</v>
          </cell>
        </row>
        <row r="148">
          <cell r="B148">
            <v>44637.569444444445</v>
          </cell>
          <cell r="G148">
            <v>7</v>
          </cell>
          <cell r="H148">
            <v>5.1280000000000001</v>
          </cell>
        </row>
        <row r="149">
          <cell r="B149">
            <v>44637.583333333336</v>
          </cell>
          <cell r="G149">
            <v>7</v>
          </cell>
          <cell r="H149">
            <v>5.1120000000000001</v>
          </cell>
        </row>
        <row r="150">
          <cell r="B150">
            <v>44637.597222222219</v>
          </cell>
          <cell r="G150">
            <v>7</v>
          </cell>
          <cell r="H150">
            <v>5.1533333333333298</v>
          </cell>
        </row>
        <row r="151">
          <cell r="B151">
            <v>44637.611111111109</v>
          </cell>
          <cell r="G151">
            <v>7</v>
          </cell>
          <cell r="H151">
            <v>5.1379999999999999</v>
          </cell>
        </row>
        <row r="152">
          <cell r="B152">
            <v>44637.625</v>
          </cell>
          <cell r="G152">
            <v>7</v>
          </cell>
          <cell r="H152">
            <v>5.14</v>
          </cell>
        </row>
        <row r="153">
          <cell r="B153">
            <v>44637.638888888891</v>
          </cell>
          <cell r="G153">
            <v>7</v>
          </cell>
          <cell r="H153">
            <v>5.14</v>
          </cell>
        </row>
        <row r="154">
          <cell r="B154">
            <v>44637.652777777781</v>
          </cell>
          <cell r="G154">
            <v>7</v>
          </cell>
          <cell r="H154">
            <v>5.1516666666666602</v>
          </cell>
        </row>
        <row r="155">
          <cell r="B155">
            <v>44637.666666666664</v>
          </cell>
          <cell r="G155">
            <v>7</v>
          </cell>
          <cell r="H155">
            <v>5.15</v>
          </cell>
        </row>
        <row r="156">
          <cell r="B156">
            <v>44637.680555555555</v>
          </cell>
          <cell r="G156">
            <v>7</v>
          </cell>
          <cell r="H156">
            <v>5.1139999999999999</v>
          </cell>
        </row>
        <row r="157">
          <cell r="B157">
            <v>44637.694444444445</v>
          </cell>
          <cell r="G157">
            <v>7</v>
          </cell>
          <cell r="H157">
            <v>5.125</v>
          </cell>
        </row>
        <row r="158">
          <cell r="B158">
            <v>44637.708333333336</v>
          </cell>
          <cell r="G158">
            <v>7</v>
          </cell>
          <cell r="H158">
            <v>5.1139999999999999</v>
          </cell>
        </row>
        <row r="159">
          <cell r="B159">
            <v>44637.722222222219</v>
          </cell>
          <cell r="G159">
            <v>7</v>
          </cell>
          <cell r="H159">
            <v>5.1283333333333303</v>
          </cell>
        </row>
        <row r="160">
          <cell r="B160">
            <v>44637.736111111109</v>
          </cell>
          <cell r="G160">
            <v>7</v>
          </cell>
          <cell r="H160">
            <v>5.1425000000000001</v>
          </cell>
        </row>
        <row r="161">
          <cell r="B161">
            <v>44637.75</v>
          </cell>
          <cell r="G161">
            <v>7</v>
          </cell>
          <cell r="H161">
            <v>5.1242857142857101</v>
          </cell>
        </row>
        <row r="162">
          <cell r="B162">
            <v>44637.763888888891</v>
          </cell>
          <cell r="G162">
            <v>7</v>
          </cell>
          <cell r="H162">
            <v>5.13</v>
          </cell>
        </row>
        <row r="163">
          <cell r="B163">
            <v>44637.777777777781</v>
          </cell>
          <cell r="G163">
            <v>7</v>
          </cell>
          <cell r="H163">
            <v>5.15</v>
          </cell>
        </row>
        <row r="164">
          <cell r="B164">
            <v>44637.791666666664</v>
          </cell>
          <cell r="G164">
            <v>7</v>
          </cell>
          <cell r="H164">
            <v>5.1516666666666602</v>
          </cell>
        </row>
        <row r="165">
          <cell r="B165">
            <v>44637.805555555555</v>
          </cell>
          <cell r="G165">
            <v>7</v>
          </cell>
          <cell r="H165">
            <v>5.12</v>
          </cell>
        </row>
        <row r="166">
          <cell r="B166">
            <v>44637.819444444445</v>
          </cell>
          <cell r="G166">
            <v>7</v>
          </cell>
          <cell r="H166">
            <v>5.1379999999999999</v>
          </cell>
        </row>
        <row r="167">
          <cell r="B167">
            <v>44637.833333333336</v>
          </cell>
          <cell r="G167">
            <v>7</v>
          </cell>
          <cell r="H167">
            <v>5.1274999999999897</v>
          </cell>
        </row>
        <row r="168">
          <cell r="B168">
            <v>44637.847222222219</v>
          </cell>
          <cell r="G168">
            <v>7</v>
          </cell>
          <cell r="H168">
            <v>5.1362499999999898</v>
          </cell>
        </row>
        <row r="169">
          <cell r="B169">
            <v>44637.861111111109</v>
          </cell>
          <cell r="G169">
            <v>7</v>
          </cell>
          <cell r="H169">
            <v>5.1499999999999897</v>
          </cell>
        </row>
        <row r="170">
          <cell r="B170">
            <v>44637.875</v>
          </cell>
          <cell r="G170">
            <v>7</v>
          </cell>
          <cell r="H170">
            <v>5.1285714285714201</v>
          </cell>
        </row>
        <row r="171">
          <cell r="B171">
            <v>44637.888888888891</v>
          </cell>
          <cell r="G171">
            <v>7</v>
          </cell>
          <cell r="H171">
            <v>5.1180000000000003</v>
          </cell>
        </row>
        <row r="172">
          <cell r="B172">
            <v>44637.902777777781</v>
          </cell>
          <cell r="G172">
            <v>7</v>
          </cell>
          <cell r="H172">
            <v>5.1275000000000004</v>
          </cell>
        </row>
        <row r="173">
          <cell r="B173">
            <v>44637.916666666664</v>
          </cell>
          <cell r="G173">
            <v>7</v>
          </cell>
          <cell r="H173">
            <v>5.1614285714285701</v>
          </cell>
        </row>
        <row r="174">
          <cell r="B174">
            <v>44637.930555555555</v>
          </cell>
          <cell r="G174">
            <v>7</v>
          </cell>
          <cell r="H174">
            <v>5.1224999999999996</v>
          </cell>
        </row>
        <row r="175">
          <cell r="B175">
            <v>44637.944444444445</v>
          </cell>
          <cell r="G175">
            <v>7</v>
          </cell>
          <cell r="H175">
            <v>5.14</v>
          </cell>
        </row>
        <row r="176">
          <cell r="B176">
            <v>44637.958333333336</v>
          </cell>
          <cell r="G176">
            <v>7</v>
          </cell>
          <cell r="H176">
            <v>5.14</v>
          </cell>
        </row>
        <row r="177">
          <cell r="B177">
            <v>44637.972222222219</v>
          </cell>
          <cell r="G177">
            <v>7</v>
          </cell>
          <cell r="H177">
            <v>5.1124999999999998</v>
          </cell>
        </row>
        <row r="178">
          <cell r="B178">
            <v>44637.986111111109</v>
          </cell>
          <cell r="G178">
            <v>7</v>
          </cell>
          <cell r="H178">
            <v>5.1319999999999997</v>
          </cell>
        </row>
        <row r="179">
          <cell r="B179">
            <v>44638</v>
          </cell>
          <cell r="G179">
            <v>7</v>
          </cell>
          <cell r="H179">
            <v>5.125</v>
          </cell>
        </row>
        <row r="180">
          <cell r="B180">
            <v>44638.013888888891</v>
          </cell>
          <cell r="G180">
            <v>7</v>
          </cell>
          <cell r="H180">
            <v>5.1416666666666604</v>
          </cell>
        </row>
        <row r="181">
          <cell r="B181">
            <v>44638.027777777781</v>
          </cell>
          <cell r="G181">
            <v>7</v>
          </cell>
          <cell r="H181">
            <v>5.1425000000000001</v>
          </cell>
        </row>
        <row r="182">
          <cell r="B182">
            <v>44638.041666666664</v>
          </cell>
          <cell r="G182">
            <v>7</v>
          </cell>
          <cell r="H182">
            <v>5.1385714285714199</v>
          </cell>
        </row>
        <row r="183">
          <cell r="B183">
            <v>44638.055555555555</v>
          </cell>
          <cell r="G183">
            <v>7</v>
          </cell>
          <cell r="H183">
            <v>5.1283333333333303</v>
          </cell>
        </row>
        <row r="184">
          <cell r="B184">
            <v>44638.069444444445</v>
          </cell>
          <cell r="G184">
            <v>7</v>
          </cell>
          <cell r="H184">
            <v>5.1628571428571401</v>
          </cell>
        </row>
        <row r="185">
          <cell r="B185">
            <v>44638.083333333336</v>
          </cell>
          <cell r="G185">
            <v>7</v>
          </cell>
          <cell r="H185">
            <v>5.15</v>
          </cell>
        </row>
        <row r="186">
          <cell r="B186">
            <v>44638.097222222219</v>
          </cell>
          <cell r="G186">
            <v>7</v>
          </cell>
          <cell r="H186">
            <v>5.1440000000000001</v>
          </cell>
        </row>
        <row r="187">
          <cell r="B187">
            <v>44638.111111111109</v>
          </cell>
          <cell r="G187">
            <v>7</v>
          </cell>
          <cell r="H187">
            <v>5.1174999999999997</v>
          </cell>
        </row>
        <row r="188">
          <cell r="B188">
            <v>44638.125</v>
          </cell>
          <cell r="G188">
            <v>7</v>
          </cell>
          <cell r="H188">
            <v>5.1150000000000002</v>
          </cell>
        </row>
        <row r="189">
          <cell r="B189">
            <v>44638.138888888891</v>
          </cell>
          <cell r="G189">
            <v>7</v>
          </cell>
          <cell r="H189">
            <v>5.1360000000000001</v>
          </cell>
        </row>
        <row r="190">
          <cell r="B190">
            <v>44638.152777777781</v>
          </cell>
          <cell r="G190">
            <v>7</v>
          </cell>
          <cell r="H190">
            <v>5.1375000000000002</v>
          </cell>
        </row>
        <row r="191">
          <cell r="B191">
            <v>44638.166666666664</v>
          </cell>
          <cell r="G191">
            <v>7</v>
          </cell>
          <cell r="H191">
            <v>5.1537499999999996</v>
          </cell>
        </row>
        <row r="192">
          <cell r="B192">
            <v>44638.180555555555</v>
          </cell>
          <cell r="G192">
            <v>7</v>
          </cell>
          <cell r="H192">
            <v>5.1183333333333296</v>
          </cell>
        </row>
        <row r="193">
          <cell r="B193">
            <v>44638.194444444445</v>
          </cell>
          <cell r="G193">
            <v>7</v>
          </cell>
          <cell r="H193">
            <v>5.1514285714285704</v>
          </cell>
        </row>
        <row r="194">
          <cell r="B194">
            <v>44638.208333333336</v>
          </cell>
          <cell r="G194">
            <v>7</v>
          </cell>
          <cell r="H194">
            <v>5.1319999999999997</v>
          </cell>
        </row>
        <row r="195">
          <cell r="B195">
            <v>44638.222222222219</v>
          </cell>
          <cell r="G195">
            <v>7</v>
          </cell>
          <cell r="H195">
            <v>5.165</v>
          </cell>
        </row>
        <row r="196">
          <cell r="B196">
            <v>44638.236111111109</v>
          </cell>
          <cell r="G196">
            <v>7</v>
          </cell>
          <cell r="H196">
            <v>5.1316666666666597</v>
          </cell>
        </row>
        <row r="197">
          <cell r="B197">
            <v>44638.25</v>
          </cell>
          <cell r="G197">
            <v>7</v>
          </cell>
          <cell r="H197">
            <v>5.1366666666666596</v>
          </cell>
        </row>
        <row r="198">
          <cell r="B198">
            <v>44638.263888888891</v>
          </cell>
          <cell r="G198">
            <v>7</v>
          </cell>
          <cell r="H198">
            <v>5.125</v>
          </cell>
        </row>
        <row r="199">
          <cell r="B199">
            <v>44638.277777777781</v>
          </cell>
          <cell r="G199">
            <v>7</v>
          </cell>
          <cell r="H199">
            <v>5.14</v>
          </cell>
        </row>
        <row r="200">
          <cell r="B200">
            <v>44638.291666666664</v>
          </cell>
          <cell r="G200">
            <v>7</v>
          </cell>
          <cell r="H200">
            <v>5.1275000000000004</v>
          </cell>
        </row>
        <row r="201">
          <cell r="B201">
            <v>44638.305555555555</v>
          </cell>
          <cell r="G201">
            <v>7</v>
          </cell>
          <cell r="H201">
            <v>5.1475</v>
          </cell>
        </row>
        <row r="202">
          <cell r="B202">
            <v>44638.319444444445</v>
          </cell>
          <cell r="G202">
            <v>7</v>
          </cell>
          <cell r="H202">
            <v>5.1479999999999997</v>
          </cell>
        </row>
        <row r="203">
          <cell r="B203">
            <v>44638.333333333336</v>
          </cell>
          <cell r="G203">
            <v>7</v>
          </cell>
          <cell r="H203">
            <v>5.1283333333333303</v>
          </cell>
        </row>
        <row r="204">
          <cell r="B204">
            <v>44638.347222222219</v>
          </cell>
          <cell r="G204">
            <v>7</v>
          </cell>
          <cell r="H204">
            <v>5.1325000000000003</v>
          </cell>
        </row>
        <row r="205">
          <cell r="B205">
            <v>44638.361111111109</v>
          </cell>
          <cell r="G205">
            <v>7</v>
          </cell>
          <cell r="H205">
            <v>5.1416666666666604</v>
          </cell>
        </row>
        <row r="206">
          <cell r="B206">
            <v>44638.375</v>
          </cell>
          <cell r="G206">
            <v>7</v>
          </cell>
          <cell r="H206">
            <v>5.1319999999999997</v>
          </cell>
        </row>
        <row r="207">
          <cell r="B207">
            <v>44638.388888888891</v>
          </cell>
          <cell r="G207">
            <v>7</v>
          </cell>
          <cell r="H207">
            <v>5.1583333333333297</v>
          </cell>
        </row>
        <row r="208">
          <cell r="B208">
            <v>44638.402777777781</v>
          </cell>
          <cell r="G208">
            <v>7</v>
          </cell>
          <cell r="H208">
            <v>5.1449999999999996</v>
          </cell>
        </row>
        <row r="209">
          <cell r="B209">
            <v>44638.416666666664</v>
          </cell>
          <cell r="G209">
            <v>7</v>
          </cell>
          <cell r="H209">
            <v>5.1533333333333298</v>
          </cell>
        </row>
        <row r="210">
          <cell r="B210">
            <v>44638.430555555555</v>
          </cell>
          <cell r="G210">
            <v>7</v>
          </cell>
          <cell r="H210">
            <v>5.1725000000000003</v>
          </cell>
        </row>
        <row r="211">
          <cell r="B211">
            <v>44638.444444444445</v>
          </cell>
          <cell r="G211">
            <v>7</v>
          </cell>
          <cell r="H211">
            <v>5.1459999999999999</v>
          </cell>
        </row>
        <row r="212">
          <cell r="B212">
            <v>44638.458333333336</v>
          </cell>
          <cell r="G212">
            <v>7</v>
          </cell>
          <cell r="H212">
            <v>5.1074999999999999</v>
          </cell>
        </row>
        <row r="213">
          <cell r="B213">
            <v>44638.472222222219</v>
          </cell>
          <cell r="G213">
            <v>7</v>
          </cell>
          <cell r="H213">
            <v>5.1516666666666602</v>
          </cell>
        </row>
        <row r="214">
          <cell r="B214">
            <v>44638.486111111109</v>
          </cell>
          <cell r="G214">
            <v>7</v>
          </cell>
          <cell r="H214">
            <v>5.1275000000000004</v>
          </cell>
        </row>
        <row r="215">
          <cell r="B215">
            <v>44638.5</v>
          </cell>
          <cell r="G215">
            <v>7</v>
          </cell>
          <cell r="H215">
            <v>5.1319999999999997</v>
          </cell>
        </row>
        <row r="216">
          <cell r="B216">
            <v>44638.513888888891</v>
          </cell>
          <cell r="G216">
            <v>7</v>
          </cell>
          <cell r="H216">
            <v>5.16</v>
          </cell>
        </row>
        <row r="217">
          <cell r="B217">
            <v>44638.527777777781</v>
          </cell>
          <cell r="G217">
            <v>7</v>
          </cell>
          <cell r="H217">
            <v>5.1449999999999996</v>
          </cell>
        </row>
        <row r="218">
          <cell r="B218">
            <v>44638.541666666664</v>
          </cell>
          <cell r="G218">
            <v>7</v>
          </cell>
          <cell r="H218">
            <v>5.1449999999999996</v>
          </cell>
        </row>
        <row r="219">
          <cell r="B219">
            <v>44638.555555555555</v>
          </cell>
          <cell r="G219">
            <v>7</v>
          </cell>
          <cell r="H219">
            <v>5.1259999999999897</v>
          </cell>
        </row>
        <row r="220">
          <cell r="B220">
            <v>44638.569444444445</v>
          </cell>
          <cell r="G220">
            <v>7</v>
          </cell>
          <cell r="H220">
            <v>5.1349999999999998</v>
          </cell>
        </row>
        <row r="221">
          <cell r="B221">
            <v>44638.583333333336</v>
          </cell>
          <cell r="G221">
            <v>7</v>
          </cell>
          <cell r="H221">
            <v>5.12</v>
          </cell>
        </row>
        <row r="222">
          <cell r="B222">
            <v>44638.597222222219</v>
          </cell>
          <cell r="G222">
            <v>7</v>
          </cell>
          <cell r="H222">
            <v>5.1199999999999903</v>
          </cell>
        </row>
        <row r="223">
          <cell r="B223">
            <v>44638.611111111109</v>
          </cell>
          <cell r="G223">
            <v>7</v>
          </cell>
          <cell r="H223">
            <v>5.1139999999999999</v>
          </cell>
        </row>
        <row r="224">
          <cell r="B224">
            <v>44638.625</v>
          </cell>
          <cell r="G224">
            <v>7</v>
          </cell>
          <cell r="H224">
            <v>5.1420000000000003</v>
          </cell>
        </row>
        <row r="225">
          <cell r="B225">
            <v>44638.638888888891</v>
          </cell>
          <cell r="G225">
            <v>7</v>
          </cell>
          <cell r="H225">
            <v>5.1483333333333299</v>
          </cell>
        </row>
        <row r="226">
          <cell r="B226">
            <v>44638.652777777781</v>
          </cell>
          <cell r="G226">
            <v>7</v>
          </cell>
          <cell r="H226">
            <v>5.16</v>
          </cell>
        </row>
        <row r="227">
          <cell r="B227">
            <v>44638.666666666664</v>
          </cell>
          <cell r="G227">
            <v>7</v>
          </cell>
          <cell r="H227">
            <v>5.1449999999999996</v>
          </cell>
        </row>
        <row r="228">
          <cell r="B228">
            <v>44638.680555555555</v>
          </cell>
          <cell r="G228">
            <v>7</v>
          </cell>
          <cell r="H228">
            <v>5.1566666666666601</v>
          </cell>
        </row>
        <row r="229">
          <cell r="B229">
            <v>44638.694444444445</v>
          </cell>
          <cell r="G229">
            <v>7</v>
          </cell>
          <cell r="H229">
            <v>5.1550000000000002</v>
          </cell>
        </row>
        <row r="230">
          <cell r="B230">
            <v>44638.708333333336</v>
          </cell>
          <cell r="G230">
            <v>7</v>
          </cell>
          <cell r="H230">
            <v>5.1371428571428499</v>
          </cell>
        </row>
        <row r="231">
          <cell r="B231">
            <v>44638.722222222219</v>
          </cell>
          <cell r="G231">
            <v>7</v>
          </cell>
          <cell r="H231">
            <v>5.1624999999999996</v>
          </cell>
        </row>
        <row r="232">
          <cell r="B232">
            <v>44638.736111111109</v>
          </cell>
          <cell r="G232">
            <v>7</v>
          </cell>
          <cell r="H232">
            <v>5.1242857142857101</v>
          </cell>
        </row>
        <row r="233">
          <cell r="B233">
            <v>44638.75</v>
          </cell>
          <cell r="G233">
            <v>7</v>
          </cell>
          <cell r="H233">
            <v>5.1459999999999999</v>
          </cell>
        </row>
        <row r="234">
          <cell r="B234">
            <v>44638.763888888891</v>
          </cell>
          <cell r="G234">
            <v>7</v>
          </cell>
          <cell r="H234">
            <v>5.1379999999999999</v>
          </cell>
        </row>
        <row r="235">
          <cell r="B235">
            <v>44638.777777777781</v>
          </cell>
          <cell r="G235">
            <v>7</v>
          </cell>
          <cell r="H235">
            <v>5.1349999999999998</v>
          </cell>
        </row>
        <row r="236">
          <cell r="B236">
            <v>44638.791666666664</v>
          </cell>
          <cell r="G236">
            <v>7</v>
          </cell>
          <cell r="H236">
            <v>5.1539999999999999</v>
          </cell>
        </row>
        <row r="237">
          <cell r="B237">
            <v>44638.805555555555</v>
          </cell>
          <cell r="G237">
            <v>7</v>
          </cell>
          <cell r="H237">
            <v>5.1499999999999897</v>
          </cell>
        </row>
        <row r="238">
          <cell r="B238">
            <v>44638.819444444445</v>
          </cell>
          <cell r="G238">
            <v>7</v>
          </cell>
          <cell r="H238">
            <v>5.1183333333333296</v>
          </cell>
        </row>
        <row r="239">
          <cell r="B239">
            <v>44638.833333333336</v>
          </cell>
          <cell r="G239">
            <v>7</v>
          </cell>
          <cell r="H239">
            <v>5.1385714285714199</v>
          </cell>
        </row>
        <row r="240">
          <cell r="B240">
            <v>44638.847222222219</v>
          </cell>
          <cell r="G240">
            <v>7</v>
          </cell>
          <cell r="H240">
            <v>5.1174999999999997</v>
          </cell>
        </row>
        <row r="241">
          <cell r="B241">
            <v>44638.861111111109</v>
          </cell>
          <cell r="G241">
            <v>7</v>
          </cell>
          <cell r="H241">
            <v>5.1420000000000003</v>
          </cell>
        </row>
        <row r="242">
          <cell r="B242">
            <v>44638.875</v>
          </cell>
          <cell r="G242">
            <v>7</v>
          </cell>
          <cell r="H242">
            <v>5.1499999999999897</v>
          </cell>
        </row>
        <row r="243">
          <cell r="B243">
            <v>44638.888888888891</v>
          </cell>
          <cell r="G243">
            <v>7</v>
          </cell>
          <cell r="H243">
            <v>5.14333333333333</v>
          </cell>
        </row>
        <row r="244">
          <cell r="B244">
            <v>44638.902777777781</v>
          </cell>
          <cell r="G244">
            <v>7</v>
          </cell>
          <cell r="H244">
            <v>5.1283333333333303</v>
          </cell>
        </row>
        <row r="245">
          <cell r="B245">
            <v>44638.916666666664</v>
          </cell>
          <cell r="G245">
            <v>7</v>
          </cell>
          <cell r="H245">
            <v>5.1449999999999996</v>
          </cell>
        </row>
        <row r="246">
          <cell r="B246">
            <v>44638.930555555555</v>
          </cell>
          <cell r="G246">
            <v>7</v>
          </cell>
          <cell r="H246">
            <v>5.1333333333333302</v>
          </cell>
        </row>
        <row r="247">
          <cell r="B247">
            <v>44638.944444444445</v>
          </cell>
          <cell r="G247">
            <v>7</v>
          </cell>
          <cell r="H247">
            <v>5.16</v>
          </cell>
        </row>
        <row r="248">
          <cell r="B248">
            <v>44638.958333333336</v>
          </cell>
          <cell r="G248">
            <v>7</v>
          </cell>
          <cell r="H248">
            <v>5.1349999999999998</v>
          </cell>
        </row>
        <row r="249">
          <cell r="B249">
            <v>44638.972222222219</v>
          </cell>
          <cell r="G249">
            <v>7</v>
          </cell>
          <cell r="H249">
            <v>5.1374999999999904</v>
          </cell>
        </row>
        <row r="250">
          <cell r="B250">
            <v>44638.986111111109</v>
          </cell>
          <cell r="G250">
            <v>7</v>
          </cell>
          <cell r="H250">
            <v>5.15</v>
          </cell>
        </row>
        <row r="251">
          <cell r="B251">
            <v>44639</v>
          </cell>
          <cell r="G251">
            <v>7</v>
          </cell>
          <cell r="H251">
            <v>5.1749999999999998</v>
          </cell>
        </row>
        <row r="252">
          <cell r="B252">
            <v>44639.013888888891</v>
          </cell>
          <cell r="G252">
            <v>7</v>
          </cell>
          <cell r="H252">
            <v>5.13</v>
          </cell>
        </row>
        <row r="253">
          <cell r="B253">
            <v>44639.027777777781</v>
          </cell>
          <cell r="G253">
            <v>7</v>
          </cell>
          <cell r="H253">
            <v>5.14</v>
          </cell>
        </row>
        <row r="254">
          <cell r="B254">
            <v>44639.041666666664</v>
          </cell>
          <cell r="G254">
            <v>7</v>
          </cell>
          <cell r="H254">
            <v>5.14</v>
          </cell>
        </row>
        <row r="255">
          <cell r="B255">
            <v>44639.055555555555</v>
          </cell>
          <cell r="G255">
            <v>7</v>
          </cell>
          <cell r="H255">
            <v>5.1680000000000001</v>
          </cell>
        </row>
        <row r="256">
          <cell r="B256">
            <v>44639.069444444445</v>
          </cell>
          <cell r="G256">
            <v>7</v>
          </cell>
          <cell r="H256">
            <v>5.1379999999999999</v>
          </cell>
        </row>
        <row r="257">
          <cell r="B257">
            <v>44639.083333333336</v>
          </cell>
          <cell r="G257">
            <v>7</v>
          </cell>
          <cell r="H257">
            <v>5.14</v>
          </cell>
        </row>
        <row r="258">
          <cell r="B258">
            <v>44639.097222222219</v>
          </cell>
          <cell r="G258">
            <v>7</v>
          </cell>
          <cell r="H258">
            <v>5.1539999999999999</v>
          </cell>
        </row>
        <row r="259">
          <cell r="B259">
            <v>44639.111111111109</v>
          </cell>
          <cell r="G259">
            <v>7</v>
          </cell>
          <cell r="H259">
            <v>5.1349999999999998</v>
          </cell>
        </row>
        <row r="260">
          <cell r="B260">
            <v>44639.125</v>
          </cell>
          <cell r="G260">
            <v>7</v>
          </cell>
          <cell r="H260">
            <v>5.1559999999999997</v>
          </cell>
        </row>
        <row r="261">
          <cell r="B261">
            <v>44639.138888888891</v>
          </cell>
          <cell r="G261">
            <v>7</v>
          </cell>
          <cell r="H261">
            <v>5.125</v>
          </cell>
        </row>
        <row r="262">
          <cell r="B262">
            <v>44639.152777777781</v>
          </cell>
          <cell r="G262">
            <v>7</v>
          </cell>
          <cell r="H262">
            <v>5.1524999999999999</v>
          </cell>
        </row>
        <row r="263">
          <cell r="B263">
            <v>44639.166666666664</v>
          </cell>
          <cell r="G263">
            <v>7</v>
          </cell>
          <cell r="H263">
            <v>5.14</v>
          </cell>
        </row>
        <row r="264">
          <cell r="B264">
            <v>44639.180555555555</v>
          </cell>
          <cell r="G264">
            <v>7</v>
          </cell>
          <cell r="H264">
            <v>5.12</v>
          </cell>
        </row>
        <row r="265">
          <cell r="B265">
            <v>44639.194444444445</v>
          </cell>
          <cell r="G265">
            <v>7</v>
          </cell>
          <cell r="H265">
            <v>5.1325000000000003</v>
          </cell>
        </row>
        <row r="266">
          <cell r="B266">
            <v>44639.208333333336</v>
          </cell>
          <cell r="G266">
            <v>7</v>
          </cell>
          <cell r="H266">
            <v>5.1416666666666604</v>
          </cell>
        </row>
        <row r="267">
          <cell r="B267">
            <v>44639.222222222219</v>
          </cell>
          <cell r="G267">
            <v>7</v>
          </cell>
          <cell r="H267">
            <v>5.1274999999999897</v>
          </cell>
        </row>
        <row r="268">
          <cell r="B268">
            <v>44639.236111111109</v>
          </cell>
          <cell r="G268">
            <v>7</v>
          </cell>
          <cell r="H268">
            <v>5.13375</v>
          </cell>
        </row>
        <row r="269">
          <cell r="B269">
            <v>44639.25</v>
          </cell>
          <cell r="G269">
            <v>7</v>
          </cell>
          <cell r="H269">
            <v>5.1128571428571403</v>
          </cell>
        </row>
        <row r="270">
          <cell r="B270">
            <v>44639.263888888891</v>
          </cell>
          <cell r="G270">
            <v>7</v>
          </cell>
          <cell r="H270">
            <v>5.1360000000000001</v>
          </cell>
        </row>
        <row r="271">
          <cell r="B271">
            <v>44639.277777777781</v>
          </cell>
          <cell r="G271">
            <v>7</v>
          </cell>
          <cell r="H271">
            <v>5.1375000000000002</v>
          </cell>
        </row>
        <row r="272">
          <cell r="B272">
            <v>44639.291666666664</v>
          </cell>
          <cell r="G272">
            <v>7</v>
          </cell>
          <cell r="H272">
            <v>5.1242857142857101</v>
          </cell>
        </row>
        <row r="273">
          <cell r="B273">
            <v>44639.305555555555</v>
          </cell>
          <cell r="G273">
            <v>7</v>
          </cell>
          <cell r="H273">
            <v>5.15</v>
          </cell>
        </row>
        <row r="274">
          <cell r="B274">
            <v>44639.319444444445</v>
          </cell>
          <cell r="G274">
            <v>7</v>
          </cell>
          <cell r="H274">
            <v>5.1199999999999903</v>
          </cell>
        </row>
        <row r="275">
          <cell r="B275">
            <v>44639.333333333336</v>
          </cell>
          <cell r="G275">
            <v>7</v>
          </cell>
          <cell r="H275">
            <v>5.1239999999999997</v>
          </cell>
        </row>
        <row r="276">
          <cell r="B276">
            <v>44639.347222222219</v>
          </cell>
          <cell r="G276">
            <v>7</v>
          </cell>
          <cell r="H276">
            <v>5.1550000000000002</v>
          </cell>
        </row>
        <row r="277">
          <cell r="B277">
            <v>44639.361111111109</v>
          </cell>
          <cell r="G277">
            <v>7</v>
          </cell>
          <cell r="H277">
            <v>5.1539999999999999</v>
          </cell>
        </row>
        <row r="278">
          <cell r="B278">
            <v>44639.375</v>
          </cell>
          <cell r="G278">
            <v>7</v>
          </cell>
          <cell r="H278">
            <v>5.1466666666666603</v>
          </cell>
        </row>
        <row r="279">
          <cell r="B279">
            <v>44639.388888888891</v>
          </cell>
          <cell r="G279">
            <v>7</v>
          </cell>
          <cell r="H279">
            <v>5.1583333333333297</v>
          </cell>
        </row>
        <row r="280">
          <cell r="B280">
            <v>44639.402777777781</v>
          </cell>
          <cell r="G280">
            <v>7</v>
          </cell>
          <cell r="H280">
            <v>5.1449999999999996</v>
          </cell>
        </row>
        <row r="281">
          <cell r="B281">
            <v>44639.416666666664</v>
          </cell>
          <cell r="G281">
            <v>7</v>
          </cell>
          <cell r="H281">
            <v>5.14</v>
          </cell>
        </row>
        <row r="282">
          <cell r="B282">
            <v>44639.430555555555</v>
          </cell>
          <cell r="G282">
            <v>7</v>
          </cell>
          <cell r="H282">
            <v>5.14</v>
          </cell>
        </row>
        <row r="283">
          <cell r="B283">
            <v>44639.444444444445</v>
          </cell>
          <cell r="G283">
            <v>7</v>
          </cell>
          <cell r="H283">
            <v>5.1239999999999997</v>
          </cell>
        </row>
        <row r="284">
          <cell r="B284">
            <v>44639.458333333336</v>
          </cell>
          <cell r="G284">
            <v>7</v>
          </cell>
          <cell r="H284">
            <v>5.1224999999999996</v>
          </cell>
        </row>
        <row r="285">
          <cell r="B285">
            <v>44639.472222222219</v>
          </cell>
          <cell r="G285">
            <v>7</v>
          </cell>
          <cell r="H285">
            <v>5.1724999999999897</v>
          </cell>
        </row>
        <row r="286">
          <cell r="B286">
            <v>44639.486111111109</v>
          </cell>
          <cell r="G286">
            <v>7</v>
          </cell>
          <cell r="H286">
            <v>5.1399999999999899</v>
          </cell>
        </row>
        <row r="287">
          <cell r="B287">
            <v>44639.5</v>
          </cell>
          <cell r="G287">
            <v>7</v>
          </cell>
          <cell r="H287">
            <v>5.1357142857142799</v>
          </cell>
        </row>
        <row r="288">
          <cell r="B288">
            <v>44639.513888888891</v>
          </cell>
          <cell r="G288">
            <v>7</v>
          </cell>
          <cell r="H288">
            <v>5.1100000000000003</v>
          </cell>
        </row>
        <row r="289">
          <cell r="B289">
            <v>44639.527777777781</v>
          </cell>
          <cell r="G289">
            <v>7</v>
          </cell>
          <cell r="H289">
            <v>5.1550000000000002</v>
          </cell>
        </row>
        <row r="290">
          <cell r="B290">
            <v>44639.541666666664</v>
          </cell>
          <cell r="G290">
            <v>7</v>
          </cell>
          <cell r="H290">
            <v>5.1524999999999999</v>
          </cell>
        </row>
        <row r="291">
          <cell r="B291">
            <v>44639.555555555555</v>
          </cell>
          <cell r="G291">
            <v>7</v>
          </cell>
          <cell r="H291">
            <v>5.1379999999999999</v>
          </cell>
        </row>
        <row r="292">
          <cell r="B292">
            <v>44639.569444444445</v>
          </cell>
          <cell r="G292">
            <v>7</v>
          </cell>
          <cell r="H292">
            <v>5.1388888888888804</v>
          </cell>
        </row>
        <row r="293">
          <cell r="B293">
            <v>44639.583333333336</v>
          </cell>
          <cell r="G293">
            <v>7</v>
          </cell>
          <cell r="H293">
            <v>5.1349999999999998</v>
          </cell>
        </row>
        <row r="294">
          <cell r="B294">
            <v>44639.597222222219</v>
          </cell>
          <cell r="G294">
            <v>7</v>
          </cell>
          <cell r="H294">
            <v>5.1383333333333301</v>
          </cell>
        </row>
        <row r="295">
          <cell r="B295">
            <v>44639.611111111109</v>
          </cell>
          <cell r="G295">
            <v>7</v>
          </cell>
          <cell r="H295">
            <v>5.1449999999999996</v>
          </cell>
        </row>
        <row r="296">
          <cell r="B296">
            <v>44639.625</v>
          </cell>
          <cell r="G296">
            <v>7</v>
          </cell>
          <cell r="H296">
            <v>5.1360000000000001</v>
          </cell>
        </row>
        <row r="297">
          <cell r="B297">
            <v>44639.638888888891</v>
          </cell>
          <cell r="G297">
            <v>7</v>
          </cell>
          <cell r="H297">
            <v>5.16</v>
          </cell>
        </row>
        <row r="298">
          <cell r="B298">
            <v>44639.652777777781</v>
          </cell>
          <cell r="G298">
            <v>7</v>
          </cell>
          <cell r="H298">
            <v>5.13</v>
          </cell>
        </row>
        <row r="299">
          <cell r="B299">
            <v>44639.666666666664</v>
          </cell>
          <cell r="G299">
            <v>7</v>
          </cell>
          <cell r="H299">
            <v>5.17</v>
          </cell>
        </row>
        <row r="300">
          <cell r="B300">
            <v>44639.680555555555</v>
          </cell>
          <cell r="G300">
            <v>7</v>
          </cell>
          <cell r="H300">
            <v>5.1440000000000001</v>
          </cell>
        </row>
        <row r="301">
          <cell r="B301">
            <v>44639.694444444445</v>
          </cell>
          <cell r="G301">
            <v>7</v>
          </cell>
          <cell r="H301">
            <v>5.1275000000000004</v>
          </cell>
        </row>
        <row r="302">
          <cell r="B302">
            <v>44639.708333333336</v>
          </cell>
          <cell r="G302">
            <v>7</v>
          </cell>
          <cell r="H302">
            <v>5.15</v>
          </cell>
        </row>
        <row r="303">
          <cell r="B303">
            <v>44639.722222222219</v>
          </cell>
          <cell r="G303">
            <v>7</v>
          </cell>
          <cell r="H303">
            <v>5.1420000000000003</v>
          </cell>
        </row>
        <row r="304">
          <cell r="B304">
            <v>44639.736111111109</v>
          </cell>
          <cell r="G304">
            <v>7</v>
          </cell>
          <cell r="H304">
            <v>5.1283333333333303</v>
          </cell>
        </row>
        <row r="305">
          <cell r="B305">
            <v>44639.75</v>
          </cell>
          <cell r="G305">
            <v>7</v>
          </cell>
          <cell r="H305">
            <v>5.16</v>
          </cell>
        </row>
        <row r="306">
          <cell r="B306">
            <v>44639.763888888891</v>
          </cell>
          <cell r="G306">
            <v>7</v>
          </cell>
          <cell r="H306">
            <v>5.1399999999999899</v>
          </cell>
        </row>
        <row r="307">
          <cell r="B307">
            <v>44639.777777777781</v>
          </cell>
          <cell r="G307">
            <v>7</v>
          </cell>
          <cell r="H307">
            <v>5.1349999999999998</v>
          </cell>
        </row>
        <row r="308">
          <cell r="B308">
            <v>44639.791666666664</v>
          </cell>
          <cell r="G308">
            <v>7</v>
          </cell>
          <cell r="H308">
            <v>5.1219999999999999</v>
          </cell>
        </row>
        <row r="309">
          <cell r="B309">
            <v>44639.805555555555</v>
          </cell>
          <cell r="G309">
            <v>7</v>
          </cell>
          <cell r="H309">
            <v>5.1312499999999996</v>
          </cell>
        </row>
        <row r="310">
          <cell r="B310">
            <v>44639.819444444445</v>
          </cell>
          <cell r="G310">
            <v>7</v>
          </cell>
          <cell r="H310">
            <v>5.17</v>
          </cell>
        </row>
        <row r="311">
          <cell r="B311">
            <v>44639.833333333336</v>
          </cell>
          <cell r="G311">
            <v>7</v>
          </cell>
          <cell r="H311">
            <v>5.1379999999999999</v>
          </cell>
        </row>
        <row r="312">
          <cell r="B312">
            <v>44639.847222222219</v>
          </cell>
          <cell r="G312">
            <v>7</v>
          </cell>
          <cell r="H312">
            <v>5.1319999999999997</v>
          </cell>
        </row>
        <row r="313">
          <cell r="B313">
            <v>44639.861111111109</v>
          </cell>
          <cell r="G313">
            <v>7</v>
          </cell>
          <cell r="H313">
            <v>5.1349999999999998</v>
          </cell>
        </row>
        <row r="314">
          <cell r="B314">
            <v>44639.875</v>
          </cell>
          <cell r="G314">
            <v>7</v>
          </cell>
          <cell r="H314">
            <v>5.1428571428571397</v>
          </cell>
        </row>
        <row r="315">
          <cell r="B315">
            <v>44639.888888888891</v>
          </cell>
          <cell r="G315">
            <v>7</v>
          </cell>
          <cell r="H315">
            <v>5.16</v>
          </cell>
        </row>
        <row r="316">
          <cell r="B316">
            <v>44639.902777777781</v>
          </cell>
          <cell r="G316">
            <v>7</v>
          </cell>
          <cell r="H316">
            <v>5.13</v>
          </cell>
        </row>
        <row r="317">
          <cell r="B317">
            <v>44639.916666666664</v>
          </cell>
          <cell r="G317">
            <v>7</v>
          </cell>
          <cell r="H317">
            <v>5.14</v>
          </cell>
        </row>
        <row r="318">
          <cell r="B318">
            <v>44639.930555555555</v>
          </cell>
          <cell r="G318">
            <v>7</v>
          </cell>
          <cell r="H318">
            <v>5.1485714285714197</v>
          </cell>
        </row>
        <row r="319">
          <cell r="B319">
            <v>44639.944444444445</v>
          </cell>
          <cell r="G319">
            <v>7</v>
          </cell>
          <cell r="H319">
            <v>5.1524999999999999</v>
          </cell>
        </row>
        <row r="320">
          <cell r="B320">
            <v>44639.958333333336</v>
          </cell>
          <cell r="G320">
            <v>7</v>
          </cell>
          <cell r="H320">
            <v>5.1319999999999997</v>
          </cell>
        </row>
        <row r="321">
          <cell r="B321">
            <v>44639.972222222219</v>
          </cell>
          <cell r="G321">
            <v>7</v>
          </cell>
          <cell r="H321">
            <v>5.1379999999999999</v>
          </cell>
        </row>
        <row r="322">
          <cell r="B322">
            <v>44639.986111111109</v>
          </cell>
          <cell r="G322">
            <v>7</v>
          </cell>
          <cell r="H322">
            <v>5.12</v>
          </cell>
        </row>
        <row r="323">
          <cell r="B323">
            <v>44640</v>
          </cell>
          <cell r="G323">
            <v>7</v>
          </cell>
          <cell r="H323">
            <v>5.1375000000000002</v>
          </cell>
        </row>
        <row r="324">
          <cell r="B324">
            <v>44640.013888888891</v>
          </cell>
          <cell r="G324">
            <v>7</v>
          </cell>
          <cell r="H324">
            <v>5.14</v>
          </cell>
        </row>
        <row r="325">
          <cell r="B325">
            <v>44640.027777777781</v>
          </cell>
          <cell r="G325">
            <v>7</v>
          </cell>
          <cell r="H325">
            <v>5.1416666666666604</v>
          </cell>
        </row>
        <row r="326">
          <cell r="B326">
            <v>44640.041666666664</v>
          </cell>
          <cell r="G326">
            <v>7</v>
          </cell>
          <cell r="H326">
            <v>5.15</v>
          </cell>
        </row>
        <row r="327">
          <cell r="B327">
            <v>44640.055555555555</v>
          </cell>
          <cell r="G327">
            <v>7</v>
          </cell>
          <cell r="H327">
            <v>5.1275000000000004</v>
          </cell>
        </row>
        <row r="328">
          <cell r="B328">
            <v>44640.069444444445</v>
          </cell>
          <cell r="G328">
            <v>7</v>
          </cell>
          <cell r="H328">
            <v>5.1379999999999999</v>
          </cell>
        </row>
        <row r="329">
          <cell r="B329">
            <v>44640.083333333336</v>
          </cell>
          <cell r="G329">
            <v>7</v>
          </cell>
          <cell r="H329">
            <v>5.1150000000000002</v>
          </cell>
        </row>
        <row r="330">
          <cell r="B330">
            <v>44640.097222222219</v>
          </cell>
          <cell r="G330">
            <v>7</v>
          </cell>
          <cell r="H330">
            <v>5.1340000000000003</v>
          </cell>
        </row>
        <row r="331">
          <cell r="B331">
            <v>44640.111111111109</v>
          </cell>
          <cell r="G331">
            <v>7</v>
          </cell>
          <cell r="H331">
            <v>5.13</v>
          </cell>
        </row>
        <row r="332">
          <cell r="B332">
            <v>44640.125</v>
          </cell>
          <cell r="G332">
            <v>7</v>
          </cell>
          <cell r="H332">
            <v>5.17</v>
          </cell>
        </row>
        <row r="333">
          <cell r="B333">
            <v>44640.138888888891</v>
          </cell>
          <cell r="G333">
            <v>7</v>
          </cell>
          <cell r="H333">
            <v>5.1466666666666603</v>
          </cell>
        </row>
        <row r="334">
          <cell r="B334">
            <v>44640.152777777781</v>
          </cell>
          <cell r="G334">
            <v>7</v>
          </cell>
          <cell r="H334">
            <v>5.16</v>
          </cell>
        </row>
        <row r="335">
          <cell r="B335">
            <v>44640.166666666664</v>
          </cell>
          <cell r="G335">
            <v>7</v>
          </cell>
          <cell r="H335">
            <v>5.1099999999999897</v>
          </cell>
        </row>
        <row r="336">
          <cell r="B336">
            <v>44640.180555555555</v>
          </cell>
          <cell r="G336">
            <v>7</v>
          </cell>
          <cell r="H336">
            <v>5.1440000000000001</v>
          </cell>
        </row>
        <row r="337">
          <cell r="B337">
            <v>44640.194444444445</v>
          </cell>
          <cell r="G337">
            <v>7</v>
          </cell>
          <cell r="H337">
            <v>5.1328571428571399</v>
          </cell>
        </row>
        <row r="338">
          <cell r="B338">
            <v>44640.208333333336</v>
          </cell>
          <cell r="G338">
            <v>7</v>
          </cell>
          <cell r="H338">
            <v>5.1475</v>
          </cell>
        </row>
        <row r="339">
          <cell r="B339">
            <v>44640.222222222219</v>
          </cell>
          <cell r="G339">
            <v>7</v>
          </cell>
          <cell r="H339">
            <v>5.1319999999999997</v>
          </cell>
        </row>
        <row r="340">
          <cell r="B340">
            <v>44640.236111111109</v>
          </cell>
          <cell r="G340">
            <v>7</v>
          </cell>
          <cell r="H340">
            <v>5.1624999999999996</v>
          </cell>
        </row>
        <row r="341">
          <cell r="B341">
            <v>44640.25</v>
          </cell>
          <cell r="G341">
            <v>7</v>
          </cell>
          <cell r="H341">
            <v>5.1316666666666597</v>
          </cell>
        </row>
        <row r="342">
          <cell r="B342">
            <v>44640.263888888891</v>
          </cell>
          <cell r="G342">
            <v>7</v>
          </cell>
          <cell r="H342">
            <v>5.1449999999999996</v>
          </cell>
        </row>
        <row r="343">
          <cell r="B343">
            <v>44640.277777777781</v>
          </cell>
          <cell r="G343">
            <v>7</v>
          </cell>
          <cell r="H343">
            <v>5.1385714285714297</v>
          </cell>
        </row>
        <row r="344">
          <cell r="B344">
            <v>44640.291666666664</v>
          </cell>
          <cell r="G344">
            <v>7</v>
          </cell>
          <cell r="H344">
            <v>5.1325000000000003</v>
          </cell>
        </row>
        <row r="345">
          <cell r="B345">
            <v>44640.305555555555</v>
          </cell>
          <cell r="G345">
            <v>7</v>
          </cell>
          <cell r="H345">
            <v>5.1475</v>
          </cell>
        </row>
        <row r="346">
          <cell r="B346">
            <v>44640.319444444445</v>
          </cell>
          <cell r="G346">
            <v>7</v>
          </cell>
          <cell r="H346">
            <v>5.1283333333333303</v>
          </cell>
        </row>
        <row r="347">
          <cell r="B347">
            <v>44640.333333333336</v>
          </cell>
          <cell r="G347">
            <v>7</v>
          </cell>
          <cell r="H347">
            <v>5.1339999999999897</v>
          </cell>
        </row>
        <row r="348">
          <cell r="B348">
            <v>44640.347222222219</v>
          </cell>
          <cell r="G348">
            <v>7</v>
          </cell>
          <cell r="H348">
            <v>5.1325000000000003</v>
          </cell>
        </row>
        <row r="349">
          <cell r="B349">
            <v>44640.361111111109</v>
          </cell>
          <cell r="G349">
            <v>7</v>
          </cell>
          <cell r="H349">
            <v>5.1487499999999997</v>
          </cell>
        </row>
        <row r="350">
          <cell r="B350">
            <v>44640.375</v>
          </cell>
          <cell r="G350">
            <v>7</v>
          </cell>
          <cell r="H350">
            <v>5.1649999999999903</v>
          </cell>
        </row>
        <row r="351">
          <cell r="B351">
            <v>44640.388888888891</v>
          </cell>
          <cell r="G351">
            <v>7</v>
          </cell>
          <cell r="H351">
            <v>5.1340000000000003</v>
          </cell>
        </row>
        <row r="352">
          <cell r="B352">
            <v>44640.402777777781</v>
          </cell>
          <cell r="G352">
            <v>7</v>
          </cell>
          <cell r="H352">
            <v>5.12</v>
          </cell>
        </row>
        <row r="353">
          <cell r="B353">
            <v>44640.416666666664</v>
          </cell>
          <cell r="G353">
            <v>7</v>
          </cell>
          <cell r="H353">
            <v>5.15</v>
          </cell>
        </row>
        <row r="354">
          <cell r="B354">
            <v>44640.430555555555</v>
          </cell>
          <cell r="G354">
            <v>7</v>
          </cell>
          <cell r="H354">
            <v>5.1316666666666597</v>
          </cell>
        </row>
        <row r="355">
          <cell r="B355">
            <v>44640.444444444445</v>
          </cell>
          <cell r="G355">
            <v>7</v>
          </cell>
          <cell r="H355">
            <v>5.1283333333333303</v>
          </cell>
        </row>
        <row r="356">
          <cell r="B356">
            <v>44640.458333333336</v>
          </cell>
          <cell r="G356">
            <v>7</v>
          </cell>
          <cell r="H356">
            <v>5.1260000000000003</v>
          </cell>
        </row>
        <row r="357">
          <cell r="B357">
            <v>44640.472222222219</v>
          </cell>
          <cell r="G357">
            <v>7</v>
          </cell>
          <cell r="H357">
            <v>5.1114285714285703</v>
          </cell>
        </row>
        <row r="358">
          <cell r="B358">
            <v>44640.486111111109</v>
          </cell>
          <cell r="G358">
            <v>7</v>
          </cell>
          <cell r="H358">
            <v>5.1150000000000002</v>
          </cell>
        </row>
        <row r="359">
          <cell r="B359">
            <v>44640.5</v>
          </cell>
          <cell r="G359">
            <v>7</v>
          </cell>
          <cell r="H359">
            <v>5.1440000000000001</v>
          </cell>
        </row>
        <row r="360">
          <cell r="B360">
            <v>44640.513888888891</v>
          </cell>
          <cell r="G360">
            <v>7</v>
          </cell>
          <cell r="H360">
            <v>5.1449999999999996</v>
          </cell>
        </row>
        <row r="361">
          <cell r="B361">
            <v>44640.527777777781</v>
          </cell>
          <cell r="G361">
            <v>7</v>
          </cell>
          <cell r="H361">
            <v>5.14</v>
          </cell>
        </row>
        <row r="362">
          <cell r="B362">
            <v>44640.541666666664</v>
          </cell>
          <cell r="G362">
            <v>7</v>
          </cell>
          <cell r="H362">
            <v>5.1319999999999997</v>
          </cell>
        </row>
        <row r="363">
          <cell r="B363">
            <v>44640.555555555555</v>
          </cell>
          <cell r="G363">
            <v>7</v>
          </cell>
          <cell r="H363">
            <v>5.1295999999999902</v>
          </cell>
        </row>
        <row r="364">
          <cell r="B364">
            <v>44640.569444444445</v>
          </cell>
          <cell r="G364">
            <v>7</v>
          </cell>
          <cell r="H364">
            <v>4.25142857142857</v>
          </cell>
        </row>
        <row r="365">
          <cell r="B365">
            <v>44640.583333333336</v>
          </cell>
          <cell r="G365">
            <v>7</v>
          </cell>
          <cell r="H365">
            <v>3.6902499999999998</v>
          </cell>
        </row>
        <row r="366">
          <cell r="B366">
            <v>44640.597222222219</v>
          </cell>
          <cell r="G366">
            <v>7</v>
          </cell>
          <cell r="H366">
            <v>3.33725</v>
          </cell>
        </row>
        <row r="367">
          <cell r="B367">
            <v>44640.611111111109</v>
          </cell>
          <cell r="G367">
            <v>7</v>
          </cell>
          <cell r="H367">
            <v>3.2819999999999898</v>
          </cell>
        </row>
        <row r="368">
          <cell r="B368">
            <v>44640.625</v>
          </cell>
          <cell r="G368">
            <v>7</v>
          </cell>
          <cell r="H368">
            <v>3.1364102564102501</v>
          </cell>
        </row>
        <row r="369">
          <cell r="B369">
            <v>44640.638888888891</v>
          </cell>
          <cell r="G369">
            <v>7</v>
          </cell>
          <cell r="H369">
            <v>3.1797435897435902</v>
          </cell>
        </row>
        <row r="370">
          <cell r="B370">
            <v>44640.652777777781</v>
          </cell>
          <cell r="G370">
            <v>7</v>
          </cell>
          <cell r="H370">
            <v>3.2051282051282</v>
          </cell>
        </row>
        <row r="371">
          <cell r="B371">
            <v>44640.666666666664</v>
          </cell>
          <cell r="G371">
            <v>7</v>
          </cell>
          <cell r="H371">
            <v>4.3097499999999904</v>
          </cell>
        </row>
        <row r="372">
          <cell r="B372">
            <v>44640.680555555555</v>
          </cell>
          <cell r="G372">
            <v>7</v>
          </cell>
          <cell r="H372">
            <v>4.6297368421052596</v>
          </cell>
        </row>
        <row r="373">
          <cell r="B373">
            <v>44640.694444444445</v>
          </cell>
          <cell r="G373">
            <v>7</v>
          </cell>
          <cell r="H373">
            <v>4.7306451612903198</v>
          </cell>
        </row>
        <row r="374">
          <cell r="B374">
            <v>44640.708333333336</v>
          </cell>
          <cell r="G374">
            <v>7</v>
          </cell>
          <cell r="H374">
            <v>5.1099999999999897</v>
          </cell>
        </row>
        <row r="375">
          <cell r="B375">
            <v>44640.722222222219</v>
          </cell>
          <cell r="G375">
            <v>7</v>
          </cell>
          <cell r="H375">
            <v>5.0490000000000004</v>
          </cell>
        </row>
        <row r="376">
          <cell r="B376">
            <v>44640.736111111109</v>
          </cell>
          <cell r="G376">
            <v>7</v>
          </cell>
          <cell r="H376">
            <v>5.1329411764705801</v>
          </cell>
        </row>
        <row r="377">
          <cell r="B377">
            <v>44640.75</v>
          </cell>
          <cell r="G377">
            <v>7</v>
          </cell>
          <cell r="H377">
            <v>5.1160869565217304</v>
          </cell>
        </row>
        <row r="378">
          <cell r="B378">
            <v>44640.763888888891</v>
          </cell>
          <cell r="G378">
            <v>7</v>
          </cell>
          <cell r="H378">
            <v>5.1154838709677399</v>
          </cell>
        </row>
        <row r="379">
          <cell r="B379">
            <v>44640.777777777781</v>
          </cell>
          <cell r="G379">
            <v>7</v>
          </cell>
          <cell r="H379">
            <v>5.0787500000000003</v>
          </cell>
        </row>
        <row r="380">
          <cell r="B380">
            <v>44640.791666666664</v>
          </cell>
          <cell r="G380">
            <v>7</v>
          </cell>
          <cell r="H380">
            <v>5.1085714285714303</v>
          </cell>
        </row>
        <row r="381">
          <cell r="B381">
            <v>44640.805555555555</v>
          </cell>
          <cell r="G381">
            <v>7</v>
          </cell>
          <cell r="H381">
            <v>5.1575999999999897</v>
          </cell>
        </row>
        <row r="382">
          <cell r="B382">
            <v>44640.819444444445</v>
          </cell>
          <cell r="G382">
            <v>7</v>
          </cell>
          <cell r="H382">
            <v>5.0741379310344801</v>
          </cell>
        </row>
        <row r="383">
          <cell r="B383">
            <v>44640.833333333336</v>
          </cell>
          <cell r="G383">
            <v>7</v>
          </cell>
          <cell r="H383">
            <v>5.1180000000000003</v>
          </cell>
        </row>
        <row r="384">
          <cell r="B384">
            <v>44640.847222222219</v>
          </cell>
          <cell r="G384">
            <v>7</v>
          </cell>
          <cell r="H384">
            <v>5.1076470588235301</v>
          </cell>
        </row>
        <row r="385">
          <cell r="B385">
            <v>44640.861111111109</v>
          </cell>
          <cell r="G385">
            <v>7</v>
          </cell>
          <cell r="H385">
            <v>5.0685714285714196</v>
          </cell>
        </row>
        <row r="386">
          <cell r="B386">
            <v>44640.875</v>
          </cell>
          <cell r="G386">
            <v>7</v>
          </cell>
          <cell r="H386">
            <v>5.1320689655172398</v>
          </cell>
        </row>
        <row r="387">
          <cell r="B387">
            <v>44640.888888888891</v>
          </cell>
          <cell r="G387">
            <v>7</v>
          </cell>
          <cell r="H387">
            <v>4.9997297297297303</v>
          </cell>
        </row>
        <row r="388">
          <cell r="B388">
            <v>44640.902777777781</v>
          </cell>
          <cell r="G388">
            <v>7</v>
          </cell>
          <cell r="H388">
            <v>5.0992592592592603</v>
          </cell>
        </row>
        <row r="389">
          <cell r="B389">
            <v>44640.916666666664</v>
          </cell>
          <cell r="G389">
            <v>7</v>
          </cell>
          <cell r="H389">
            <v>5.1078571428571404</v>
          </cell>
        </row>
        <row r="390">
          <cell r="B390">
            <v>44640.930555555555</v>
          </cell>
          <cell r="G390">
            <v>7</v>
          </cell>
          <cell r="H390">
            <v>5.1152941176470597</v>
          </cell>
        </row>
        <row r="391">
          <cell r="B391">
            <v>44640.944444444445</v>
          </cell>
          <cell r="G391">
            <v>7</v>
          </cell>
          <cell r="H391">
            <v>5.1517647058823499</v>
          </cell>
        </row>
        <row r="392">
          <cell r="B392">
            <v>44640.958333333336</v>
          </cell>
          <cell r="G392">
            <v>7</v>
          </cell>
          <cell r="H392">
            <v>5.1611111111111097</v>
          </cell>
        </row>
        <row r="393">
          <cell r="B393">
            <v>44640.972222222219</v>
          </cell>
          <cell r="G393">
            <v>7</v>
          </cell>
          <cell r="H393">
            <v>5.1289999999999996</v>
          </cell>
        </row>
        <row r="394">
          <cell r="B394">
            <v>44640.986111111109</v>
          </cell>
          <cell r="G394">
            <v>7</v>
          </cell>
          <cell r="H394">
            <v>5.1516666666666602</v>
          </cell>
        </row>
        <row r="395">
          <cell r="B395">
            <v>44641</v>
          </cell>
          <cell r="G395">
            <v>7</v>
          </cell>
          <cell r="H395">
            <v>5.1558333333333302</v>
          </cell>
        </row>
        <row r="396">
          <cell r="B396">
            <v>44641.013888888891</v>
          </cell>
          <cell r="G396">
            <v>7</v>
          </cell>
          <cell r="H396">
            <v>5.1968750000000004</v>
          </cell>
        </row>
        <row r="397">
          <cell r="B397">
            <v>44641.027777777781</v>
          </cell>
          <cell r="G397">
            <v>7</v>
          </cell>
          <cell r="H397">
            <v>5.1515384615384603</v>
          </cell>
        </row>
        <row r="398">
          <cell r="B398">
            <v>44641.041666666664</v>
          </cell>
          <cell r="G398">
            <v>7</v>
          </cell>
          <cell r="H398">
            <v>5.1237037037036997</v>
          </cell>
        </row>
        <row r="399">
          <cell r="B399">
            <v>44641.055555555555</v>
          </cell>
          <cell r="G399">
            <v>7</v>
          </cell>
          <cell r="H399">
            <v>5.0984999999999996</v>
          </cell>
        </row>
        <row r="400">
          <cell r="B400">
            <v>44641.069444444445</v>
          </cell>
          <cell r="G400">
            <v>7</v>
          </cell>
          <cell r="H400">
            <v>5.1033333333333299</v>
          </cell>
        </row>
        <row r="401">
          <cell r="B401">
            <v>44641.083333333336</v>
          </cell>
          <cell r="G401">
            <v>7</v>
          </cell>
          <cell r="H401">
            <v>5.1040000000000001</v>
          </cell>
        </row>
        <row r="402">
          <cell r="B402">
            <v>44641.097222222219</v>
          </cell>
          <cell r="G402">
            <v>7</v>
          </cell>
          <cell r="H402">
            <v>5.1134782608695604</v>
          </cell>
        </row>
        <row r="403">
          <cell r="B403">
            <v>44641.111111111109</v>
          </cell>
          <cell r="G403">
            <v>7</v>
          </cell>
          <cell r="H403">
            <v>5.0976470588235197</v>
          </cell>
        </row>
        <row r="404">
          <cell r="B404">
            <v>44641.125</v>
          </cell>
          <cell r="G404">
            <v>7</v>
          </cell>
          <cell r="H404">
            <v>4.9894871794871696</v>
          </cell>
        </row>
        <row r="405">
          <cell r="B405">
            <v>44641.138888888891</v>
          </cell>
          <cell r="G405">
            <v>7</v>
          </cell>
          <cell r="H405">
            <v>4.8186842105263104</v>
          </cell>
        </row>
        <row r="406">
          <cell r="B406">
            <v>44641.152777777781</v>
          </cell>
          <cell r="G406">
            <v>7</v>
          </cell>
          <cell r="H406">
            <v>4.8319999999999901</v>
          </cell>
        </row>
        <row r="407">
          <cell r="B407">
            <v>44641.166666666664</v>
          </cell>
          <cell r="G407">
            <v>7</v>
          </cell>
          <cell r="H407">
            <v>4.8429411764705801</v>
          </cell>
        </row>
        <row r="408">
          <cell r="B408">
            <v>44641.180555555555</v>
          </cell>
          <cell r="G408">
            <v>7</v>
          </cell>
          <cell r="H408">
            <v>4.7718421052631497</v>
          </cell>
        </row>
        <row r="409">
          <cell r="B409">
            <v>44641.194444444445</v>
          </cell>
          <cell r="G409">
            <v>7</v>
          </cell>
          <cell r="H409">
            <v>4.6110810810810801</v>
          </cell>
        </row>
        <row r="410">
          <cell r="B410">
            <v>44641.208333333336</v>
          </cell>
          <cell r="G410">
            <v>7</v>
          </cell>
          <cell r="H410">
            <v>4.6094999999999997</v>
          </cell>
        </row>
        <row r="411">
          <cell r="B411">
            <v>44641.222222222219</v>
          </cell>
          <cell r="G411">
            <v>7</v>
          </cell>
          <cell r="H411">
            <v>4.3254999999999999</v>
          </cell>
        </row>
        <row r="412">
          <cell r="B412">
            <v>44641.236111111109</v>
          </cell>
          <cell r="G412">
            <v>7</v>
          </cell>
          <cell r="H412">
            <v>3.9769230769230699</v>
          </cell>
        </row>
        <row r="413">
          <cell r="B413">
            <v>44641.25</v>
          </cell>
          <cell r="G413">
            <v>7</v>
          </cell>
          <cell r="H413">
            <v>3.8560526315789398</v>
          </cell>
        </row>
        <row r="414">
          <cell r="B414">
            <v>44641.263888888891</v>
          </cell>
          <cell r="G414">
            <v>7</v>
          </cell>
          <cell r="H414">
            <v>3.85973684210526</v>
          </cell>
        </row>
        <row r="415">
          <cell r="B415">
            <v>44641.277777777781</v>
          </cell>
          <cell r="G415">
            <v>7</v>
          </cell>
          <cell r="H415">
            <v>3.7994444444444402</v>
          </cell>
        </row>
        <row r="416">
          <cell r="B416">
            <v>44641.291666666664</v>
          </cell>
          <cell r="G416">
            <v>7</v>
          </cell>
          <cell r="H416">
            <v>3.7402564102564102</v>
          </cell>
        </row>
        <row r="417">
          <cell r="B417">
            <v>44641.305555555555</v>
          </cell>
          <cell r="G417">
            <v>7</v>
          </cell>
          <cell r="H417">
            <v>3.4192307692307602</v>
          </cell>
        </row>
        <row r="418">
          <cell r="B418">
            <v>44641.319444444445</v>
          </cell>
          <cell r="G418">
            <v>7.0047619047619003</v>
          </cell>
          <cell r="H418">
            <v>3.5561904761904701</v>
          </cell>
        </row>
        <row r="419">
          <cell r="B419">
            <v>44641.333333333336</v>
          </cell>
          <cell r="G419">
            <v>7</v>
          </cell>
          <cell r="H419">
            <v>5.1174999999999997</v>
          </cell>
        </row>
        <row r="420">
          <cell r="B420">
            <v>44641.347222222219</v>
          </cell>
          <cell r="G420">
            <v>7</v>
          </cell>
          <cell r="H420">
            <v>5.1559999999999997</v>
          </cell>
        </row>
        <row r="421">
          <cell r="B421">
            <v>44641.361111111109</v>
          </cell>
          <cell r="G421">
            <v>7</v>
          </cell>
          <cell r="H421">
            <v>5.1457142857142797</v>
          </cell>
        </row>
        <row r="422">
          <cell r="B422">
            <v>44641.375</v>
          </cell>
          <cell r="G422">
            <v>7</v>
          </cell>
          <cell r="H422">
            <v>5.1483333333333299</v>
          </cell>
        </row>
        <row r="423">
          <cell r="B423">
            <v>44641.388888888891</v>
          </cell>
          <cell r="G423">
            <v>7</v>
          </cell>
          <cell r="H423">
            <v>5.12</v>
          </cell>
        </row>
        <row r="424">
          <cell r="B424">
            <v>44641.402777777781</v>
          </cell>
          <cell r="G424">
            <v>7</v>
          </cell>
          <cell r="H424">
            <v>5.14</v>
          </cell>
        </row>
        <row r="425">
          <cell r="B425">
            <v>44641.416666666664</v>
          </cell>
          <cell r="G425">
            <v>7</v>
          </cell>
          <cell r="H425">
            <v>5.1150000000000002</v>
          </cell>
        </row>
        <row r="426">
          <cell r="B426">
            <v>44641.430555555555</v>
          </cell>
          <cell r="G426">
            <v>7</v>
          </cell>
          <cell r="H426">
            <v>5.1457142857142797</v>
          </cell>
        </row>
        <row r="427">
          <cell r="B427">
            <v>44641.444444444445</v>
          </cell>
          <cell r="G427">
            <v>7</v>
          </cell>
          <cell r="H427">
            <v>5.1219999999999999</v>
          </cell>
        </row>
        <row r="428">
          <cell r="B428">
            <v>44641.458333333336</v>
          </cell>
          <cell r="G428">
            <v>7</v>
          </cell>
          <cell r="H428">
            <v>5.1457142857142797</v>
          </cell>
        </row>
        <row r="429">
          <cell r="B429">
            <v>44641.472222222219</v>
          </cell>
          <cell r="G429">
            <v>7</v>
          </cell>
          <cell r="H429">
            <v>5.1440000000000001</v>
          </cell>
        </row>
        <row r="430">
          <cell r="B430">
            <v>44641.486111111109</v>
          </cell>
          <cell r="G430">
            <v>7</v>
          </cell>
          <cell r="H430">
            <v>5.1285714285714201</v>
          </cell>
        </row>
        <row r="431">
          <cell r="B431">
            <v>44641.5</v>
          </cell>
          <cell r="G431">
            <v>7</v>
          </cell>
          <cell r="H431">
            <v>5.1324999999999896</v>
          </cell>
        </row>
        <row r="432">
          <cell r="B432">
            <v>44641.513888888891</v>
          </cell>
          <cell r="G432">
            <v>7</v>
          </cell>
          <cell r="H432">
            <v>5.1379999999999999</v>
          </cell>
        </row>
        <row r="433">
          <cell r="B433">
            <v>44641.527777777781</v>
          </cell>
          <cell r="G433">
            <v>7</v>
          </cell>
          <cell r="H433">
            <v>5.16</v>
          </cell>
        </row>
        <row r="434">
          <cell r="B434">
            <v>44641.541666666664</v>
          </cell>
          <cell r="G434">
            <v>7</v>
          </cell>
          <cell r="H434">
            <v>5.1239999999999997</v>
          </cell>
        </row>
        <row r="435">
          <cell r="B435">
            <v>44641.555555555555</v>
          </cell>
          <cell r="G435">
            <v>7</v>
          </cell>
          <cell r="H435">
            <v>5.1524999999999999</v>
          </cell>
        </row>
        <row r="436">
          <cell r="B436">
            <v>44641.569444444445</v>
          </cell>
          <cell r="G436">
            <v>7</v>
          </cell>
          <cell r="H436">
            <v>5.1574999999999998</v>
          </cell>
        </row>
        <row r="437">
          <cell r="B437">
            <v>44641.583333333336</v>
          </cell>
          <cell r="G437">
            <v>7</v>
          </cell>
          <cell r="H437">
            <v>5.1449999999999996</v>
          </cell>
        </row>
        <row r="438">
          <cell r="B438">
            <v>44641.597222222219</v>
          </cell>
          <cell r="G438">
            <v>7</v>
          </cell>
          <cell r="H438">
            <v>5.1533333333333298</v>
          </cell>
        </row>
        <row r="439">
          <cell r="B439">
            <v>44641.611111111109</v>
          </cell>
          <cell r="G439">
            <v>7</v>
          </cell>
          <cell r="H439">
            <v>5.125</v>
          </cell>
        </row>
        <row r="440">
          <cell r="B440">
            <v>44641.625</v>
          </cell>
          <cell r="G440">
            <v>7</v>
          </cell>
          <cell r="H440">
            <v>5.1574999999999998</v>
          </cell>
        </row>
        <row r="441">
          <cell r="B441">
            <v>44641.638888888891</v>
          </cell>
          <cell r="G441">
            <v>7</v>
          </cell>
          <cell r="H441">
            <v>5.1349999999999998</v>
          </cell>
        </row>
        <row r="442">
          <cell r="B442">
            <v>44641.652777777781</v>
          </cell>
          <cell r="G442">
            <v>7</v>
          </cell>
          <cell r="H442">
            <v>5.1583333333333297</v>
          </cell>
        </row>
        <row r="443">
          <cell r="B443">
            <v>44641.666666666664</v>
          </cell>
          <cell r="G443">
            <v>7</v>
          </cell>
          <cell r="H443">
            <v>5.1574999999999998</v>
          </cell>
        </row>
        <row r="444">
          <cell r="B444">
            <v>44641.680555555555</v>
          </cell>
          <cell r="G444">
            <v>7</v>
          </cell>
          <cell r="H444">
            <v>5.1459999999999999</v>
          </cell>
        </row>
        <row r="445">
          <cell r="B445">
            <v>44641.694444444445</v>
          </cell>
          <cell r="G445">
            <v>7</v>
          </cell>
          <cell r="H445">
            <v>5.1375000000000002</v>
          </cell>
        </row>
        <row r="446">
          <cell r="B446">
            <v>44641.708333333336</v>
          </cell>
          <cell r="G446">
            <v>7</v>
          </cell>
          <cell r="H446">
            <v>5.1449999999999996</v>
          </cell>
        </row>
        <row r="447">
          <cell r="B447">
            <v>44641.722222222219</v>
          </cell>
          <cell r="G447">
            <v>7</v>
          </cell>
          <cell r="H447">
            <v>5.13</v>
          </cell>
        </row>
        <row r="448">
          <cell r="B448">
            <v>44641.736111111109</v>
          </cell>
          <cell r="G448">
            <v>7</v>
          </cell>
          <cell r="H448">
            <v>5.1516666666666602</v>
          </cell>
        </row>
        <row r="449">
          <cell r="B449">
            <v>44641.75</v>
          </cell>
          <cell r="G449">
            <v>7</v>
          </cell>
          <cell r="H449">
            <v>5.1566666666666601</v>
          </cell>
        </row>
        <row r="450">
          <cell r="B450">
            <v>44641.763888888891</v>
          </cell>
          <cell r="G450">
            <v>7</v>
          </cell>
          <cell r="H450">
            <v>5.1259999999999897</v>
          </cell>
        </row>
        <row r="451">
          <cell r="B451">
            <v>44641.777777777781</v>
          </cell>
          <cell r="G451">
            <v>7</v>
          </cell>
          <cell r="H451">
            <v>5.1224999999999996</v>
          </cell>
        </row>
        <row r="452">
          <cell r="B452">
            <v>44641.791666666664</v>
          </cell>
          <cell r="G452">
            <v>7</v>
          </cell>
          <cell r="H452">
            <v>5.1449999999999996</v>
          </cell>
        </row>
        <row r="453">
          <cell r="B453">
            <v>44641.805555555555</v>
          </cell>
          <cell r="G453">
            <v>7</v>
          </cell>
          <cell r="H453">
            <v>5.1349999999999998</v>
          </cell>
        </row>
        <row r="454">
          <cell r="B454">
            <v>44641.819444444445</v>
          </cell>
          <cell r="G454">
            <v>7</v>
          </cell>
          <cell r="H454">
            <v>5.1420000000000003</v>
          </cell>
        </row>
        <row r="455">
          <cell r="B455">
            <v>44641.833333333336</v>
          </cell>
          <cell r="G455">
            <v>7</v>
          </cell>
          <cell r="H455">
            <v>5.1325000000000003</v>
          </cell>
        </row>
        <row r="456">
          <cell r="B456">
            <v>44641.847222222219</v>
          </cell>
          <cell r="G456">
            <v>7</v>
          </cell>
          <cell r="H456">
            <v>5.1440000000000001</v>
          </cell>
        </row>
        <row r="457">
          <cell r="B457">
            <v>44641.861111111109</v>
          </cell>
          <cell r="G457">
            <v>7</v>
          </cell>
          <cell r="H457">
            <v>5.15</v>
          </cell>
        </row>
        <row r="458">
          <cell r="B458">
            <v>44641.875</v>
          </cell>
          <cell r="G458">
            <v>7</v>
          </cell>
          <cell r="H458">
            <v>5.125</v>
          </cell>
        </row>
        <row r="459">
          <cell r="B459">
            <v>44641.888888888891</v>
          </cell>
          <cell r="G459">
            <v>7</v>
          </cell>
          <cell r="H459">
            <v>5.1285714285714201</v>
          </cell>
        </row>
        <row r="460">
          <cell r="B460">
            <v>44641.902777777781</v>
          </cell>
          <cell r="G460">
            <v>7</v>
          </cell>
          <cell r="H460">
            <v>5.1325000000000003</v>
          </cell>
        </row>
        <row r="461">
          <cell r="B461">
            <v>44641.916666666664</v>
          </cell>
          <cell r="G461">
            <v>7</v>
          </cell>
          <cell r="H461">
            <v>5.1516666666666602</v>
          </cell>
        </row>
        <row r="462">
          <cell r="B462">
            <v>44641.930555555555</v>
          </cell>
          <cell r="G462">
            <v>7</v>
          </cell>
          <cell r="H462">
            <v>5.1524999999999999</v>
          </cell>
        </row>
        <row r="463">
          <cell r="B463">
            <v>44641.944444444445</v>
          </cell>
          <cell r="G463">
            <v>7</v>
          </cell>
          <cell r="H463">
            <v>5.1233333333333304</v>
          </cell>
        </row>
        <row r="464">
          <cell r="B464">
            <v>44641.958333333336</v>
          </cell>
          <cell r="G464">
            <v>7</v>
          </cell>
          <cell r="H464">
            <v>5.1333333333333302</v>
          </cell>
        </row>
        <row r="465">
          <cell r="B465">
            <v>44641.972222222219</v>
          </cell>
          <cell r="G465">
            <v>7</v>
          </cell>
          <cell r="H465">
            <v>5.1275000000000004</v>
          </cell>
        </row>
        <row r="466">
          <cell r="B466">
            <v>44641.986111111109</v>
          </cell>
          <cell r="G466">
            <v>7</v>
          </cell>
          <cell r="H466">
            <v>5.12</v>
          </cell>
        </row>
        <row r="467">
          <cell r="B467">
            <v>44642</v>
          </cell>
          <cell r="G467">
            <v>7</v>
          </cell>
          <cell r="H467">
            <v>5.1479999999999997</v>
          </cell>
        </row>
        <row r="468">
          <cell r="B468">
            <v>44642.013888888891</v>
          </cell>
          <cell r="G468">
            <v>7</v>
          </cell>
          <cell r="H468">
            <v>5.1174999999999997</v>
          </cell>
        </row>
        <row r="469">
          <cell r="B469">
            <v>44642.027777777781</v>
          </cell>
          <cell r="G469">
            <v>7</v>
          </cell>
          <cell r="H469">
            <v>5.1349999999999998</v>
          </cell>
        </row>
        <row r="470">
          <cell r="B470">
            <v>44642.041666666664</v>
          </cell>
          <cell r="G470">
            <v>7</v>
          </cell>
          <cell r="H470">
            <v>5.1416666666666604</v>
          </cell>
        </row>
        <row r="471">
          <cell r="B471">
            <v>44642.055555555555</v>
          </cell>
          <cell r="G471">
            <v>7</v>
          </cell>
          <cell r="H471">
            <v>5.1349999999999998</v>
          </cell>
        </row>
        <row r="472">
          <cell r="B472">
            <v>44642.069444444445</v>
          </cell>
          <cell r="G472">
            <v>7</v>
          </cell>
          <cell r="H472">
            <v>5.1366666666666596</v>
          </cell>
        </row>
        <row r="473">
          <cell r="B473">
            <v>44642.083333333336</v>
          </cell>
          <cell r="G473">
            <v>7</v>
          </cell>
          <cell r="H473">
            <v>5.1050000000000004</v>
          </cell>
        </row>
        <row r="474">
          <cell r="B474">
            <v>44642.097222222219</v>
          </cell>
          <cell r="G474">
            <v>7</v>
          </cell>
          <cell r="H474">
            <v>5.1316666666666597</v>
          </cell>
        </row>
        <row r="475">
          <cell r="B475">
            <v>44642.111111111109</v>
          </cell>
          <cell r="G475">
            <v>7</v>
          </cell>
          <cell r="H475">
            <v>5.1379999999999999</v>
          </cell>
        </row>
        <row r="476">
          <cell r="B476">
            <v>44642.125</v>
          </cell>
          <cell r="G476">
            <v>7</v>
          </cell>
          <cell r="H476">
            <v>5.15</v>
          </cell>
        </row>
        <row r="477">
          <cell r="B477">
            <v>44642.138888888891</v>
          </cell>
          <cell r="G477">
            <v>7</v>
          </cell>
          <cell r="H477">
            <v>5.14</v>
          </cell>
        </row>
        <row r="478">
          <cell r="B478">
            <v>44642.152777777781</v>
          </cell>
          <cell r="G478">
            <v>7</v>
          </cell>
          <cell r="H478">
            <v>5.1449999999999996</v>
          </cell>
        </row>
        <row r="479">
          <cell r="B479">
            <v>44642.166666666664</v>
          </cell>
          <cell r="G479">
            <v>7</v>
          </cell>
          <cell r="H479">
            <v>5.14</v>
          </cell>
        </row>
        <row r="480">
          <cell r="B480">
            <v>44642.180555555555</v>
          </cell>
          <cell r="G480">
            <v>7</v>
          </cell>
          <cell r="H480">
            <v>5.1666666666666599</v>
          </cell>
        </row>
        <row r="481">
          <cell r="B481">
            <v>44642.194444444445</v>
          </cell>
          <cell r="G481">
            <v>7</v>
          </cell>
          <cell r="H481">
            <v>5.1775000000000002</v>
          </cell>
        </row>
        <row r="482">
          <cell r="B482">
            <v>44642.208333333336</v>
          </cell>
          <cell r="G482">
            <v>7</v>
          </cell>
          <cell r="H482">
            <v>5.1539999999999999</v>
          </cell>
        </row>
        <row r="483">
          <cell r="B483">
            <v>44642.222222222219</v>
          </cell>
          <cell r="G483">
            <v>7</v>
          </cell>
          <cell r="H483">
            <v>5.14</v>
          </cell>
        </row>
        <row r="484">
          <cell r="B484">
            <v>44642.236111111109</v>
          </cell>
          <cell r="G484">
            <v>7</v>
          </cell>
          <cell r="H484">
            <v>5.1442857142857097</v>
          </cell>
        </row>
        <row r="485">
          <cell r="B485">
            <v>44642.25</v>
          </cell>
          <cell r="G485">
            <v>7</v>
          </cell>
          <cell r="H485">
            <v>5.1639999999999997</v>
          </cell>
        </row>
        <row r="486">
          <cell r="B486">
            <v>44642.263888888891</v>
          </cell>
          <cell r="G486">
            <v>7</v>
          </cell>
          <cell r="H486">
            <v>5.15</v>
          </cell>
        </row>
        <row r="487">
          <cell r="B487">
            <v>44642.277777777781</v>
          </cell>
          <cell r="G487">
            <v>7</v>
          </cell>
          <cell r="H487">
            <v>5.1537499999999996</v>
          </cell>
        </row>
        <row r="488">
          <cell r="B488">
            <v>44642.291666666664</v>
          </cell>
          <cell r="G488">
            <v>7</v>
          </cell>
          <cell r="H488">
            <v>5.14</v>
          </cell>
        </row>
        <row r="489">
          <cell r="B489">
            <v>44642.305555555555</v>
          </cell>
          <cell r="G489">
            <v>7</v>
          </cell>
          <cell r="H489">
            <v>5.1299999999999901</v>
          </cell>
        </row>
        <row r="490">
          <cell r="B490">
            <v>44642.319444444445</v>
          </cell>
          <cell r="G490">
            <v>7</v>
          </cell>
          <cell r="H490">
            <v>5.1499999999999897</v>
          </cell>
        </row>
        <row r="491">
          <cell r="B491">
            <v>44642.333333333336</v>
          </cell>
          <cell r="G491">
            <v>7</v>
          </cell>
          <cell r="H491">
            <v>5.1680000000000001</v>
          </cell>
        </row>
        <row r="492">
          <cell r="B492">
            <v>44642.347222222219</v>
          </cell>
          <cell r="G492">
            <v>7</v>
          </cell>
          <cell r="H492">
            <v>5.1375000000000002</v>
          </cell>
        </row>
        <row r="493">
          <cell r="B493">
            <v>44642.361111111109</v>
          </cell>
          <cell r="G493">
            <v>7</v>
          </cell>
          <cell r="H493">
            <v>5.1479999999999997</v>
          </cell>
        </row>
        <row r="494">
          <cell r="B494">
            <v>44642.375</v>
          </cell>
          <cell r="G494">
            <v>7</v>
          </cell>
          <cell r="H494">
            <v>5.1475</v>
          </cell>
        </row>
        <row r="495">
          <cell r="B495">
            <v>44642.388888888891</v>
          </cell>
          <cell r="G495">
            <v>7</v>
          </cell>
          <cell r="H495">
            <v>5.1239999999999997</v>
          </cell>
        </row>
        <row r="496">
          <cell r="B496">
            <v>44642.402777777781</v>
          </cell>
          <cell r="G496">
            <v>7</v>
          </cell>
          <cell r="H496">
            <v>5.1275000000000004</v>
          </cell>
        </row>
        <row r="497">
          <cell r="B497">
            <v>44642.416666666664</v>
          </cell>
          <cell r="G497">
            <v>7</v>
          </cell>
          <cell r="H497">
            <v>5.1099999999999897</v>
          </cell>
        </row>
        <row r="498">
          <cell r="B498">
            <v>44642.430555555555</v>
          </cell>
          <cell r="G498">
            <v>7</v>
          </cell>
          <cell r="H498">
            <v>5.1100000000000003</v>
          </cell>
        </row>
        <row r="499">
          <cell r="B499">
            <v>44642.444444444445</v>
          </cell>
          <cell r="G499">
            <v>7</v>
          </cell>
          <cell r="H499">
            <v>5.1416666666666604</v>
          </cell>
        </row>
        <row r="500">
          <cell r="B500">
            <v>44642.458333333336</v>
          </cell>
          <cell r="G500">
            <v>7</v>
          </cell>
          <cell r="H500">
            <v>5.13</v>
          </cell>
        </row>
        <row r="501">
          <cell r="B501">
            <v>44642.472222222219</v>
          </cell>
          <cell r="G501">
            <v>7</v>
          </cell>
          <cell r="H501">
            <v>5.1383333333333301</v>
          </cell>
        </row>
        <row r="502">
          <cell r="B502">
            <v>44642.486111111109</v>
          </cell>
          <cell r="G502">
            <v>7</v>
          </cell>
          <cell r="H502">
            <v>5.1449999999999996</v>
          </cell>
        </row>
        <row r="503">
          <cell r="B503">
            <v>44642.5</v>
          </cell>
          <cell r="G503">
            <v>7</v>
          </cell>
          <cell r="H503">
            <v>5.13</v>
          </cell>
        </row>
        <row r="504">
          <cell r="B504">
            <v>44642.513888888891</v>
          </cell>
          <cell r="G504">
            <v>7</v>
          </cell>
          <cell r="H504">
            <v>5.14</v>
          </cell>
        </row>
        <row r="505">
          <cell r="B505">
            <v>44642.527777777781</v>
          </cell>
          <cell r="G505">
            <v>7</v>
          </cell>
          <cell r="H505">
            <v>5.1100000000000003</v>
          </cell>
        </row>
        <row r="506">
          <cell r="B506">
            <v>44642.541666666664</v>
          </cell>
          <cell r="G506">
            <v>7</v>
          </cell>
          <cell r="H506">
            <v>5.1420000000000003</v>
          </cell>
        </row>
        <row r="507">
          <cell r="B507">
            <v>44642.555555555555</v>
          </cell>
          <cell r="G507">
            <v>7</v>
          </cell>
          <cell r="H507">
            <v>5.13</v>
          </cell>
        </row>
        <row r="508">
          <cell r="B508">
            <v>44642.569444444445</v>
          </cell>
          <cell r="G508">
            <v>7</v>
          </cell>
          <cell r="H508">
            <v>5.1216666666666599</v>
          </cell>
        </row>
        <row r="509">
          <cell r="B509">
            <v>44642.583333333336</v>
          </cell>
          <cell r="G509">
            <v>7</v>
          </cell>
          <cell r="H509">
            <v>5.1325000000000003</v>
          </cell>
        </row>
        <row r="510">
          <cell r="B510">
            <v>44642.597222222219</v>
          </cell>
          <cell r="G510">
            <v>7</v>
          </cell>
          <cell r="H510">
            <v>5.1366666666666596</v>
          </cell>
        </row>
        <row r="511">
          <cell r="B511">
            <v>44642.611111111109</v>
          </cell>
          <cell r="G511">
            <v>7</v>
          </cell>
          <cell r="H511">
            <v>5.1675000000000004</v>
          </cell>
        </row>
        <row r="512">
          <cell r="B512">
            <v>44642.625</v>
          </cell>
          <cell r="G512">
            <v>7</v>
          </cell>
          <cell r="H512">
            <v>5.14</v>
          </cell>
        </row>
        <row r="513">
          <cell r="B513">
            <v>44642.638888888891</v>
          </cell>
          <cell r="G513">
            <v>7</v>
          </cell>
          <cell r="H513">
            <v>5.1425000000000001</v>
          </cell>
        </row>
        <row r="514">
          <cell r="B514">
            <v>44642.652777777781</v>
          </cell>
          <cell r="G514">
            <v>7</v>
          </cell>
          <cell r="H514">
            <v>5.12</v>
          </cell>
        </row>
        <row r="515">
          <cell r="B515">
            <v>44642.666666666664</v>
          </cell>
          <cell r="G515">
            <v>7</v>
          </cell>
          <cell r="H515">
            <v>5.1420000000000003</v>
          </cell>
        </row>
        <row r="516">
          <cell r="B516">
            <v>44642.680555555555</v>
          </cell>
          <cell r="G516">
            <v>7</v>
          </cell>
          <cell r="H516">
            <v>5.16</v>
          </cell>
        </row>
        <row r="517">
          <cell r="B517">
            <v>44642.694444444445</v>
          </cell>
          <cell r="G517">
            <v>7</v>
          </cell>
          <cell r="H517">
            <v>5.1120000000000001</v>
          </cell>
        </row>
        <row r="518">
          <cell r="B518">
            <v>44642.708333333336</v>
          </cell>
          <cell r="G518">
            <v>7</v>
          </cell>
          <cell r="H518">
            <v>5.12</v>
          </cell>
        </row>
        <row r="519">
          <cell r="B519">
            <v>44642.722222222219</v>
          </cell>
          <cell r="G519">
            <v>7</v>
          </cell>
          <cell r="H519">
            <v>5.15</v>
          </cell>
        </row>
        <row r="520">
          <cell r="B520">
            <v>44642.736111111109</v>
          </cell>
          <cell r="G520">
            <v>7</v>
          </cell>
          <cell r="H520">
            <v>5.1416666666666604</v>
          </cell>
        </row>
        <row r="521">
          <cell r="B521">
            <v>44642.75</v>
          </cell>
          <cell r="G521">
            <v>7</v>
          </cell>
          <cell r="H521">
            <v>5.1479999999999997</v>
          </cell>
        </row>
        <row r="522">
          <cell r="B522">
            <v>44642.763888888891</v>
          </cell>
          <cell r="G522">
            <v>7</v>
          </cell>
          <cell r="H522">
            <v>5.13</v>
          </cell>
        </row>
        <row r="523">
          <cell r="B523">
            <v>44642.777777777781</v>
          </cell>
          <cell r="G523">
            <v>7</v>
          </cell>
          <cell r="H523">
            <v>5.1379999999999999</v>
          </cell>
        </row>
        <row r="524">
          <cell r="B524">
            <v>44642.791666666664</v>
          </cell>
          <cell r="G524">
            <v>7</v>
          </cell>
          <cell r="H524">
            <v>5.1124999999999998</v>
          </cell>
        </row>
        <row r="525">
          <cell r="B525">
            <v>44642.805555555555</v>
          </cell>
          <cell r="G525">
            <v>7</v>
          </cell>
          <cell r="H525">
            <v>5.1159999999999997</v>
          </cell>
        </row>
        <row r="526">
          <cell r="B526">
            <v>44642.819444444445</v>
          </cell>
          <cell r="G526">
            <v>7</v>
          </cell>
          <cell r="H526">
            <v>5.14</v>
          </cell>
        </row>
        <row r="527">
          <cell r="B527">
            <v>44642.833333333336</v>
          </cell>
          <cell r="G527">
            <v>7</v>
          </cell>
          <cell r="H527">
            <v>5.1266666666666598</v>
          </cell>
        </row>
        <row r="528">
          <cell r="B528">
            <v>44642.847222222219</v>
          </cell>
          <cell r="G528">
            <v>7</v>
          </cell>
          <cell r="H528">
            <v>5.13</v>
          </cell>
        </row>
        <row r="529">
          <cell r="B529">
            <v>44642.861111111109</v>
          </cell>
          <cell r="G529">
            <v>7</v>
          </cell>
          <cell r="H529">
            <v>5.1479999999999997</v>
          </cell>
        </row>
        <row r="530">
          <cell r="B530">
            <v>44642.875</v>
          </cell>
          <cell r="G530">
            <v>7</v>
          </cell>
          <cell r="H530">
            <v>5.125</v>
          </cell>
        </row>
        <row r="531">
          <cell r="B531">
            <v>44642.888888888891</v>
          </cell>
          <cell r="G531">
            <v>7</v>
          </cell>
          <cell r="H531">
            <v>5.1214285714285701</v>
          </cell>
        </row>
        <row r="532">
          <cell r="B532">
            <v>44642.902777777781</v>
          </cell>
          <cell r="G532">
            <v>7</v>
          </cell>
          <cell r="H532">
            <v>5.14333333333333</v>
          </cell>
        </row>
        <row r="533">
          <cell r="B533">
            <v>44642.916666666664</v>
          </cell>
          <cell r="G533">
            <v>7</v>
          </cell>
          <cell r="H533">
            <v>5.165</v>
          </cell>
        </row>
        <row r="534">
          <cell r="B534">
            <v>44642.930555555555</v>
          </cell>
          <cell r="G534">
            <v>7</v>
          </cell>
          <cell r="H534">
            <v>5.1079999999999997</v>
          </cell>
        </row>
        <row r="535">
          <cell r="B535">
            <v>44642.944444444445</v>
          </cell>
          <cell r="G535">
            <v>7</v>
          </cell>
          <cell r="H535">
            <v>5.1374999999999904</v>
          </cell>
        </row>
        <row r="536">
          <cell r="B536">
            <v>44642.958333333336</v>
          </cell>
          <cell r="G536">
            <v>7</v>
          </cell>
          <cell r="H536">
            <v>5.13</v>
          </cell>
        </row>
        <row r="537">
          <cell r="B537">
            <v>44642.972222222219</v>
          </cell>
          <cell r="G537">
            <v>7</v>
          </cell>
          <cell r="H537">
            <v>5.0839999999999996</v>
          </cell>
        </row>
        <row r="538">
          <cell r="B538">
            <v>44642.986111111109</v>
          </cell>
          <cell r="G538">
            <v>7</v>
          </cell>
          <cell r="H538">
            <v>5.12</v>
          </cell>
        </row>
        <row r="539">
          <cell r="B539">
            <v>44643</v>
          </cell>
          <cell r="G539">
            <v>7</v>
          </cell>
          <cell r="H539">
            <v>5.1559999999999997</v>
          </cell>
        </row>
        <row r="540">
          <cell r="B540">
            <v>44643.013888888891</v>
          </cell>
          <cell r="G540">
            <v>7</v>
          </cell>
          <cell r="H540">
            <v>5.1224999999999996</v>
          </cell>
        </row>
        <row r="541">
          <cell r="B541">
            <v>44643.027777777781</v>
          </cell>
          <cell r="G541">
            <v>7</v>
          </cell>
          <cell r="H541">
            <v>5.1149999999999904</v>
          </cell>
        </row>
        <row r="542">
          <cell r="B542">
            <v>44643.041666666664</v>
          </cell>
          <cell r="G542">
            <v>7</v>
          </cell>
          <cell r="H542">
            <v>5.1257142857142801</v>
          </cell>
        </row>
        <row r="543">
          <cell r="B543">
            <v>44643.055555555555</v>
          </cell>
          <cell r="G543">
            <v>7</v>
          </cell>
          <cell r="H543">
            <v>5.1475</v>
          </cell>
        </row>
        <row r="544">
          <cell r="B544">
            <v>44643.069444444445</v>
          </cell>
          <cell r="G544">
            <v>7</v>
          </cell>
          <cell r="H544">
            <v>5.14</v>
          </cell>
        </row>
        <row r="545">
          <cell r="B545">
            <v>44643.083333333336</v>
          </cell>
          <cell r="G545">
            <v>7</v>
          </cell>
          <cell r="H545">
            <v>5.1599999999999904</v>
          </cell>
        </row>
        <row r="546">
          <cell r="B546">
            <v>44643.097222222219</v>
          </cell>
          <cell r="G546">
            <v>7</v>
          </cell>
          <cell r="H546">
            <v>5.1183333333333296</v>
          </cell>
        </row>
        <row r="547">
          <cell r="B547">
            <v>44643.111111111109</v>
          </cell>
          <cell r="G547">
            <v>7</v>
          </cell>
          <cell r="H547">
            <v>5.13</v>
          </cell>
        </row>
        <row r="548">
          <cell r="B548">
            <v>44643.125</v>
          </cell>
          <cell r="G548">
            <v>7</v>
          </cell>
          <cell r="H548">
            <v>5.13</v>
          </cell>
        </row>
        <row r="549">
          <cell r="B549">
            <v>44643.138888888891</v>
          </cell>
          <cell r="G549">
            <v>7</v>
          </cell>
          <cell r="H549">
            <v>5.1479999999999997</v>
          </cell>
        </row>
        <row r="550">
          <cell r="B550">
            <v>44643.152777777781</v>
          </cell>
          <cell r="G550">
            <v>7</v>
          </cell>
          <cell r="H550">
            <v>5.1425000000000001</v>
          </cell>
        </row>
        <row r="551">
          <cell r="B551">
            <v>44643.166666666664</v>
          </cell>
          <cell r="G551">
            <v>7</v>
          </cell>
          <cell r="H551">
            <v>5.1585714285714204</v>
          </cell>
        </row>
        <row r="552">
          <cell r="B552">
            <v>44643.180555555555</v>
          </cell>
          <cell r="G552">
            <v>7</v>
          </cell>
          <cell r="H552">
            <v>5.15</v>
          </cell>
        </row>
        <row r="553">
          <cell r="B553">
            <v>44643.194444444445</v>
          </cell>
          <cell r="G553">
            <v>7</v>
          </cell>
          <cell r="H553">
            <v>5.1449999999999996</v>
          </cell>
        </row>
        <row r="554">
          <cell r="B554">
            <v>44643.208333333336</v>
          </cell>
          <cell r="G554">
            <v>7</v>
          </cell>
          <cell r="H554">
            <v>5.1274999999999897</v>
          </cell>
        </row>
        <row r="555">
          <cell r="B555">
            <v>44643.222222222219</v>
          </cell>
          <cell r="G555">
            <v>7</v>
          </cell>
          <cell r="H555">
            <v>5.1539999999999999</v>
          </cell>
        </row>
        <row r="556">
          <cell r="B556">
            <v>44643.236111111109</v>
          </cell>
          <cell r="G556">
            <v>7</v>
          </cell>
          <cell r="H556">
            <v>5.13</v>
          </cell>
        </row>
        <row r="557">
          <cell r="B557">
            <v>44643.25</v>
          </cell>
          <cell r="G557">
            <v>7</v>
          </cell>
          <cell r="H557">
            <v>5.1519999999999904</v>
          </cell>
        </row>
        <row r="558">
          <cell r="B558">
            <v>44643.263888888891</v>
          </cell>
          <cell r="G558">
            <v>7</v>
          </cell>
          <cell r="H558">
            <v>5.125</v>
          </cell>
        </row>
        <row r="559">
          <cell r="B559">
            <v>44643.277777777781</v>
          </cell>
          <cell r="G559">
            <v>7</v>
          </cell>
          <cell r="H559">
            <v>5.0119047619047601</v>
          </cell>
        </row>
        <row r="560">
          <cell r="B560">
            <v>44643.291666666664</v>
          </cell>
          <cell r="G560">
            <v>7</v>
          </cell>
          <cell r="H560">
            <v>5.1544444444444402</v>
          </cell>
        </row>
        <row r="561">
          <cell r="B561">
            <v>44643.305555555555</v>
          </cell>
          <cell r="G561">
            <v>7</v>
          </cell>
          <cell r="H561">
            <v>5.1363636363636296</v>
          </cell>
        </row>
        <row r="562">
          <cell r="B562">
            <v>44643.319444444445</v>
          </cell>
          <cell r="G562">
            <v>7</v>
          </cell>
          <cell r="H562">
            <v>5.1339999999999897</v>
          </cell>
        </row>
        <row r="563">
          <cell r="B563">
            <v>44643.333333333336</v>
          </cell>
          <cell r="G563">
            <v>7</v>
          </cell>
          <cell r="H563">
            <v>5.1483333333333299</v>
          </cell>
        </row>
        <row r="564">
          <cell r="B564">
            <v>44643.347222222219</v>
          </cell>
          <cell r="G564">
            <v>7</v>
          </cell>
          <cell r="H564">
            <v>5.1271428571428501</v>
          </cell>
        </row>
        <row r="565">
          <cell r="B565">
            <v>44643.361111111109</v>
          </cell>
          <cell r="G565">
            <v>7</v>
          </cell>
          <cell r="H565">
            <v>5.1099999999999897</v>
          </cell>
        </row>
        <row r="566">
          <cell r="B566">
            <v>44643.375</v>
          </cell>
          <cell r="G566">
            <v>7.0058823529411702</v>
          </cell>
          <cell r="H566">
            <v>5.1224999999999996</v>
          </cell>
        </row>
        <row r="567">
          <cell r="B567">
            <v>44643.388888888891</v>
          </cell>
          <cell r="G567">
            <v>7</v>
          </cell>
          <cell r="H567">
            <v>5.14</v>
          </cell>
        </row>
        <row r="568">
          <cell r="B568">
            <v>44643.402777777781</v>
          </cell>
          <cell r="G568">
            <v>7</v>
          </cell>
          <cell r="H568">
            <v>5.1475</v>
          </cell>
        </row>
        <row r="569">
          <cell r="B569">
            <v>44643.416666666664</v>
          </cell>
          <cell r="G569">
            <v>7</v>
          </cell>
          <cell r="H569">
            <v>5.1033333333333299</v>
          </cell>
        </row>
        <row r="570">
          <cell r="B570">
            <v>44643.430555555555</v>
          </cell>
          <cell r="G570">
            <v>7</v>
          </cell>
          <cell r="H570">
            <v>5.125</v>
          </cell>
        </row>
        <row r="571">
          <cell r="B571">
            <v>44643.444444444445</v>
          </cell>
          <cell r="G571">
            <v>7</v>
          </cell>
          <cell r="H571">
            <v>5.1360000000000001</v>
          </cell>
        </row>
        <row r="572">
          <cell r="B572">
            <v>44643.458333333336</v>
          </cell>
          <cell r="G572">
            <v>7</v>
          </cell>
          <cell r="H572">
            <v>5.1074999999999999</v>
          </cell>
        </row>
        <row r="573">
          <cell r="B573">
            <v>44643.472222222219</v>
          </cell>
          <cell r="G573">
            <v>7</v>
          </cell>
          <cell r="H573">
            <v>5.1333333333333302</v>
          </cell>
        </row>
        <row r="574">
          <cell r="B574">
            <v>44643.486111111109</v>
          </cell>
          <cell r="G574">
            <v>7</v>
          </cell>
          <cell r="H574">
            <v>5.1440000000000001</v>
          </cell>
        </row>
        <row r="575">
          <cell r="B575">
            <v>44643.5</v>
          </cell>
          <cell r="G575">
            <v>7</v>
          </cell>
          <cell r="H575">
            <v>5.1325000000000003</v>
          </cell>
        </row>
        <row r="576">
          <cell r="B576">
            <v>44643.513888888891</v>
          </cell>
          <cell r="G576">
            <v>7</v>
          </cell>
          <cell r="H576">
            <v>5.12</v>
          </cell>
        </row>
        <row r="577">
          <cell r="B577">
            <v>44643.527777777781</v>
          </cell>
          <cell r="G577">
            <v>7</v>
          </cell>
          <cell r="H577">
            <v>5.1159999999999997</v>
          </cell>
        </row>
        <row r="578">
          <cell r="B578">
            <v>44643.541666666664</v>
          </cell>
          <cell r="G578">
            <v>7</v>
          </cell>
          <cell r="H578">
            <v>5.13</v>
          </cell>
        </row>
        <row r="579">
          <cell r="B579">
            <v>44643.555555555555</v>
          </cell>
          <cell r="G579">
            <v>7</v>
          </cell>
          <cell r="H579">
            <v>5.125</v>
          </cell>
        </row>
        <row r="580">
          <cell r="B580">
            <v>44643.569444444445</v>
          </cell>
          <cell r="G580">
            <v>7</v>
          </cell>
          <cell r="H580">
            <v>5.1516666666666602</v>
          </cell>
        </row>
        <row r="581">
          <cell r="B581">
            <v>44643.583333333336</v>
          </cell>
          <cell r="G581">
            <v>7</v>
          </cell>
          <cell r="H581">
            <v>5.1375000000000002</v>
          </cell>
        </row>
        <row r="582">
          <cell r="B582">
            <v>44643.597222222219</v>
          </cell>
          <cell r="G582">
            <v>7</v>
          </cell>
          <cell r="H582">
            <v>5.1319999999999997</v>
          </cell>
        </row>
        <row r="583">
          <cell r="B583">
            <v>44643.611111111109</v>
          </cell>
          <cell r="G583">
            <v>7</v>
          </cell>
          <cell r="H583">
            <v>5.1516666666666602</v>
          </cell>
        </row>
        <row r="584">
          <cell r="B584">
            <v>44643.625</v>
          </cell>
          <cell r="G584">
            <v>7</v>
          </cell>
          <cell r="H584">
            <v>5.1475</v>
          </cell>
        </row>
        <row r="585">
          <cell r="B585">
            <v>44643.638888888891</v>
          </cell>
          <cell r="G585">
            <v>7</v>
          </cell>
          <cell r="H585">
            <v>5.1219999999999999</v>
          </cell>
        </row>
        <row r="586">
          <cell r="B586">
            <v>44643.652777777781</v>
          </cell>
          <cell r="G586">
            <v>7</v>
          </cell>
          <cell r="H586">
            <v>5.125</v>
          </cell>
        </row>
        <row r="587">
          <cell r="B587">
            <v>44643.666666666664</v>
          </cell>
          <cell r="G587">
            <v>7</v>
          </cell>
          <cell r="H587">
            <v>5.1319999999999997</v>
          </cell>
        </row>
        <row r="588">
          <cell r="B588">
            <v>44643.680555555555</v>
          </cell>
          <cell r="G588">
            <v>7</v>
          </cell>
          <cell r="H588">
            <v>5.1440000000000001</v>
          </cell>
        </row>
        <row r="589">
          <cell r="B589">
            <v>44643.694444444445</v>
          </cell>
          <cell r="G589">
            <v>7</v>
          </cell>
          <cell r="H589">
            <v>5.1355555555555501</v>
          </cell>
        </row>
        <row r="590">
          <cell r="B590">
            <v>44643.708333333336</v>
          </cell>
          <cell r="G590">
            <v>7</v>
          </cell>
          <cell r="H590">
            <v>5.1174999999999997</v>
          </cell>
        </row>
        <row r="591">
          <cell r="B591">
            <v>44643.722222222219</v>
          </cell>
          <cell r="G591">
            <v>7</v>
          </cell>
          <cell r="H591">
            <v>5.1275000000000004</v>
          </cell>
        </row>
        <row r="592">
          <cell r="B592">
            <v>44643.736111111109</v>
          </cell>
          <cell r="G592">
            <v>7</v>
          </cell>
          <cell r="H592">
            <v>5.14</v>
          </cell>
        </row>
        <row r="593">
          <cell r="B593">
            <v>44643.75</v>
          </cell>
          <cell r="G593">
            <v>7</v>
          </cell>
          <cell r="H593">
            <v>5.1375000000000002</v>
          </cell>
        </row>
        <row r="594">
          <cell r="B594">
            <v>44643.763888888891</v>
          </cell>
          <cell r="G594">
            <v>7</v>
          </cell>
          <cell r="H594">
            <v>5.1349999999999998</v>
          </cell>
        </row>
        <row r="595">
          <cell r="B595">
            <v>44643.777777777781</v>
          </cell>
          <cell r="G595">
            <v>7</v>
          </cell>
          <cell r="H595">
            <v>5.1519999999999904</v>
          </cell>
        </row>
        <row r="596">
          <cell r="B596">
            <v>44643.791666666664</v>
          </cell>
          <cell r="G596">
            <v>7</v>
          </cell>
          <cell r="H596">
            <v>5.1524999999999999</v>
          </cell>
        </row>
        <row r="597">
          <cell r="B597">
            <v>44643.805555555555</v>
          </cell>
          <cell r="G597">
            <v>7</v>
          </cell>
          <cell r="H597">
            <v>5.1314285714285699</v>
          </cell>
        </row>
        <row r="598">
          <cell r="B598">
            <v>44643.819444444445</v>
          </cell>
          <cell r="G598">
            <v>7</v>
          </cell>
          <cell r="H598">
            <v>5.1319999999999997</v>
          </cell>
        </row>
        <row r="599">
          <cell r="B599">
            <v>44643.833333333336</v>
          </cell>
          <cell r="G599">
            <v>7</v>
          </cell>
          <cell r="H599">
            <v>5.1366666666666596</v>
          </cell>
        </row>
        <row r="600">
          <cell r="B600">
            <v>44643.847222222219</v>
          </cell>
          <cell r="G600">
            <v>7</v>
          </cell>
          <cell r="H600">
            <v>5.1579999999999897</v>
          </cell>
        </row>
        <row r="601">
          <cell r="B601">
            <v>44643.861111111109</v>
          </cell>
          <cell r="G601">
            <v>7</v>
          </cell>
          <cell r="H601">
            <v>5.1379999999999999</v>
          </cell>
        </row>
        <row r="602">
          <cell r="B602">
            <v>44643.875</v>
          </cell>
          <cell r="G602">
            <v>7</v>
          </cell>
          <cell r="H602">
            <v>5.14</v>
          </cell>
        </row>
        <row r="603">
          <cell r="B603">
            <v>44643.888888888891</v>
          </cell>
          <cell r="G603">
            <v>7</v>
          </cell>
          <cell r="H603">
            <v>5.13</v>
          </cell>
        </row>
        <row r="604">
          <cell r="B604">
            <v>44643.902777777781</v>
          </cell>
          <cell r="G604">
            <v>7</v>
          </cell>
          <cell r="H604">
            <v>5.1328571428571399</v>
          </cell>
        </row>
        <row r="605">
          <cell r="B605">
            <v>44643.916666666664</v>
          </cell>
          <cell r="G605">
            <v>7</v>
          </cell>
          <cell r="H605">
            <v>5.1624999999999996</v>
          </cell>
        </row>
        <row r="606">
          <cell r="B606">
            <v>44643.930555555555</v>
          </cell>
          <cell r="G606">
            <v>7</v>
          </cell>
          <cell r="H606">
            <v>5.1239999999999997</v>
          </cell>
        </row>
        <row r="607">
          <cell r="B607">
            <v>44643.944444444445</v>
          </cell>
          <cell r="G607">
            <v>7</v>
          </cell>
          <cell r="H607">
            <v>5.1528571428571404</v>
          </cell>
        </row>
        <row r="608">
          <cell r="B608">
            <v>44643.958333333336</v>
          </cell>
          <cell r="G608">
            <v>7</v>
          </cell>
          <cell r="H608">
            <v>5.14333333333333</v>
          </cell>
        </row>
        <row r="609">
          <cell r="B609">
            <v>44643.972222222219</v>
          </cell>
          <cell r="G609">
            <v>7</v>
          </cell>
          <cell r="H609">
            <v>5.1259999999999897</v>
          </cell>
        </row>
        <row r="610">
          <cell r="B610">
            <v>44643.986111111109</v>
          </cell>
          <cell r="G610">
            <v>7</v>
          </cell>
          <cell r="H610">
            <v>5.1274999999999897</v>
          </cell>
        </row>
        <row r="611">
          <cell r="B611">
            <v>44644</v>
          </cell>
          <cell r="G611">
            <v>7</v>
          </cell>
          <cell r="H611">
            <v>5.1425000000000001</v>
          </cell>
        </row>
        <row r="612">
          <cell r="B612">
            <v>44644.013888888891</v>
          </cell>
          <cell r="G612">
            <v>7</v>
          </cell>
          <cell r="H612">
            <v>5.1183333333333296</v>
          </cell>
        </row>
        <row r="613">
          <cell r="B613">
            <v>44644.027777777781</v>
          </cell>
          <cell r="G613">
            <v>7</v>
          </cell>
          <cell r="H613">
            <v>5.1666666666666599</v>
          </cell>
        </row>
        <row r="614">
          <cell r="B614">
            <v>44644.041666666664</v>
          </cell>
          <cell r="G614">
            <v>7</v>
          </cell>
          <cell r="H614">
            <v>5.1425000000000001</v>
          </cell>
        </row>
        <row r="615">
          <cell r="B615">
            <v>44644.055555555555</v>
          </cell>
          <cell r="G615">
            <v>7</v>
          </cell>
          <cell r="H615">
            <v>5.1360000000000001</v>
          </cell>
        </row>
        <row r="616">
          <cell r="B616">
            <v>44644.069444444445</v>
          </cell>
          <cell r="G616">
            <v>7</v>
          </cell>
          <cell r="H616">
            <v>5.1349999999999998</v>
          </cell>
        </row>
        <row r="617">
          <cell r="B617">
            <v>44644.083333333336</v>
          </cell>
          <cell r="G617">
            <v>7</v>
          </cell>
          <cell r="H617">
            <v>5.1283333333333303</v>
          </cell>
        </row>
        <row r="618">
          <cell r="B618">
            <v>44644.097222222219</v>
          </cell>
          <cell r="G618">
            <v>7</v>
          </cell>
          <cell r="H618">
            <v>5.125</v>
          </cell>
        </row>
        <row r="619">
          <cell r="B619">
            <v>44644.111111111109</v>
          </cell>
          <cell r="G619">
            <v>7</v>
          </cell>
          <cell r="H619">
            <v>5.1340000000000003</v>
          </cell>
        </row>
        <row r="620">
          <cell r="B620">
            <v>44644.125</v>
          </cell>
          <cell r="G620">
            <v>7</v>
          </cell>
          <cell r="H620">
            <v>5.14</v>
          </cell>
        </row>
        <row r="621">
          <cell r="B621">
            <v>44644.138888888891</v>
          </cell>
          <cell r="G621">
            <v>7</v>
          </cell>
          <cell r="H621">
            <v>5.1483333333333299</v>
          </cell>
        </row>
        <row r="622">
          <cell r="B622">
            <v>44644.152777777781</v>
          </cell>
          <cell r="G622">
            <v>7</v>
          </cell>
          <cell r="H622">
            <v>5.14</v>
          </cell>
        </row>
        <row r="623">
          <cell r="B623">
            <v>44644.166666666664</v>
          </cell>
          <cell r="G623">
            <v>7</v>
          </cell>
          <cell r="H623">
            <v>5.13</v>
          </cell>
        </row>
        <row r="624">
          <cell r="B624">
            <v>44644.180555555555</v>
          </cell>
          <cell r="G624">
            <v>7</v>
          </cell>
          <cell r="H624">
            <v>5.1514285714285704</v>
          </cell>
        </row>
        <row r="625">
          <cell r="B625">
            <v>44644.194444444445</v>
          </cell>
          <cell r="G625">
            <v>7</v>
          </cell>
          <cell r="H625">
            <v>5.1425000000000001</v>
          </cell>
        </row>
        <row r="626">
          <cell r="B626">
            <v>44644.208333333336</v>
          </cell>
          <cell r="G626">
            <v>7</v>
          </cell>
          <cell r="H626">
            <v>5.1420000000000003</v>
          </cell>
        </row>
        <row r="627">
          <cell r="B627">
            <v>44644.222222222219</v>
          </cell>
          <cell r="G627">
            <v>7</v>
          </cell>
          <cell r="H627">
            <v>5.1475</v>
          </cell>
        </row>
        <row r="628">
          <cell r="B628">
            <v>44644.236111111109</v>
          </cell>
          <cell r="G628">
            <v>7</v>
          </cell>
          <cell r="H628">
            <v>5.13</v>
          </cell>
        </row>
        <row r="629">
          <cell r="B629">
            <v>44644.25</v>
          </cell>
          <cell r="G629">
            <v>7</v>
          </cell>
          <cell r="H629">
            <v>5.1239999999999997</v>
          </cell>
        </row>
        <row r="630">
          <cell r="B630">
            <v>44644.263888888891</v>
          </cell>
          <cell r="G630">
            <v>7</v>
          </cell>
          <cell r="H630">
            <v>5.1499999999999897</v>
          </cell>
        </row>
        <row r="631">
          <cell r="B631">
            <v>44644.277777777781</v>
          </cell>
          <cell r="G631">
            <v>7</v>
          </cell>
          <cell r="H631">
            <v>5.15</v>
          </cell>
        </row>
        <row r="632">
          <cell r="B632">
            <v>44644.291666666664</v>
          </cell>
          <cell r="G632">
            <v>7</v>
          </cell>
          <cell r="H632">
            <v>5.1349999999999998</v>
          </cell>
        </row>
        <row r="633">
          <cell r="B633">
            <v>44644.305555555555</v>
          </cell>
          <cell r="G633">
            <v>7</v>
          </cell>
          <cell r="H633">
            <v>5.1579999999999897</v>
          </cell>
        </row>
        <row r="634">
          <cell r="B634">
            <v>44644.319444444445</v>
          </cell>
          <cell r="G634">
            <v>7</v>
          </cell>
          <cell r="H634">
            <v>5.1274999999999897</v>
          </cell>
        </row>
        <row r="635">
          <cell r="B635">
            <v>44644.333333333336</v>
          </cell>
          <cell r="G635">
            <v>7</v>
          </cell>
          <cell r="H635">
            <v>5.1266666666666598</v>
          </cell>
        </row>
        <row r="636">
          <cell r="B636">
            <v>44644.347222222219</v>
          </cell>
          <cell r="G636">
            <v>7</v>
          </cell>
          <cell r="H636">
            <v>5.1274999999999897</v>
          </cell>
        </row>
        <row r="637">
          <cell r="B637">
            <v>44644.361111111109</v>
          </cell>
          <cell r="G637">
            <v>7</v>
          </cell>
          <cell r="H637">
            <v>5.1266666666666598</v>
          </cell>
        </row>
        <row r="638">
          <cell r="B638">
            <v>44644.375</v>
          </cell>
          <cell r="G638">
            <v>7</v>
          </cell>
          <cell r="H638">
            <v>5.14</v>
          </cell>
        </row>
        <row r="639">
          <cell r="B639">
            <v>44644.388888888891</v>
          </cell>
          <cell r="G639">
            <v>7</v>
          </cell>
          <cell r="H639">
            <v>5.14</v>
          </cell>
        </row>
        <row r="640">
          <cell r="B640">
            <v>44644.402777777781</v>
          </cell>
          <cell r="G640">
            <v>7</v>
          </cell>
          <cell r="H640">
            <v>5.1275000000000004</v>
          </cell>
        </row>
        <row r="641">
          <cell r="B641">
            <v>44644.416666666664</v>
          </cell>
          <cell r="G641">
            <v>7</v>
          </cell>
          <cell r="H641">
            <v>5.1459999999999901</v>
          </cell>
        </row>
        <row r="642">
          <cell r="B642">
            <v>44644.430555555555</v>
          </cell>
          <cell r="G642">
            <v>7</v>
          </cell>
          <cell r="H642">
            <v>5.1049999999999898</v>
          </cell>
        </row>
        <row r="643">
          <cell r="B643">
            <v>44644.444444444445</v>
          </cell>
          <cell r="G643">
            <v>7</v>
          </cell>
          <cell r="H643">
            <v>4.8812499999999996</v>
          </cell>
        </row>
        <row r="644">
          <cell r="B644">
            <v>44644.458333333336</v>
          </cell>
          <cell r="G644">
            <v>7</v>
          </cell>
          <cell r="H644">
            <v>3.81454545454545</v>
          </cell>
        </row>
        <row r="645">
          <cell r="B645">
            <v>44644.472222222219</v>
          </cell>
          <cell r="G645">
            <v>7</v>
          </cell>
          <cell r="H645">
            <v>4.2716666666666603</v>
          </cell>
        </row>
        <row r="646">
          <cell r="B646">
            <v>44644.486111111109</v>
          </cell>
          <cell r="G646">
            <v>7</v>
          </cell>
          <cell r="H646">
            <v>5.125</v>
          </cell>
        </row>
        <row r="647">
          <cell r="B647">
            <v>44644.5</v>
          </cell>
          <cell r="G647">
            <v>7</v>
          </cell>
          <cell r="H647">
            <v>5.12</v>
          </cell>
        </row>
        <row r="648">
          <cell r="B648">
            <v>44644.513888888891</v>
          </cell>
          <cell r="G648">
            <v>7</v>
          </cell>
          <cell r="H648">
            <v>5.1542857142857104</v>
          </cell>
        </row>
        <row r="649">
          <cell r="B649">
            <v>44644.527777777781</v>
          </cell>
          <cell r="G649">
            <v>7</v>
          </cell>
          <cell r="H649">
            <v>4.9175000000000004</v>
          </cell>
        </row>
        <row r="650">
          <cell r="B650">
            <v>44644.541666666664</v>
          </cell>
          <cell r="G650">
            <v>7</v>
          </cell>
          <cell r="H650">
            <v>5.1333333333333302</v>
          </cell>
        </row>
        <row r="651">
          <cell r="B651">
            <v>44644.555555555555</v>
          </cell>
          <cell r="G651">
            <v>7</v>
          </cell>
          <cell r="H651">
            <v>5.1533333333333298</v>
          </cell>
        </row>
        <row r="652">
          <cell r="B652">
            <v>44644.569444444445</v>
          </cell>
          <cell r="G652">
            <v>7</v>
          </cell>
          <cell r="H652">
            <v>5.1475</v>
          </cell>
        </row>
        <row r="653">
          <cell r="B653">
            <v>44644.583333333336</v>
          </cell>
          <cell r="G653">
            <v>7</v>
          </cell>
          <cell r="H653">
            <v>5.17</v>
          </cell>
        </row>
        <row r="654">
          <cell r="B654">
            <v>44644.597222222219</v>
          </cell>
          <cell r="G654">
            <v>7</v>
          </cell>
          <cell r="H654">
            <v>5.1524999999999999</v>
          </cell>
        </row>
        <row r="655">
          <cell r="B655">
            <v>44644.611111111109</v>
          </cell>
          <cell r="G655">
            <v>7</v>
          </cell>
          <cell r="H655">
            <v>5.1199999999999903</v>
          </cell>
        </row>
        <row r="656">
          <cell r="B656">
            <v>44644.625</v>
          </cell>
          <cell r="G656">
            <v>7</v>
          </cell>
          <cell r="H656">
            <v>5.1188888888888799</v>
          </cell>
        </row>
        <row r="657">
          <cell r="B657">
            <v>44644.638888888891</v>
          </cell>
          <cell r="G657">
            <v>7</v>
          </cell>
          <cell r="H657">
            <v>5.1524999999999999</v>
          </cell>
        </row>
        <row r="658">
          <cell r="B658">
            <v>44644.652777777781</v>
          </cell>
          <cell r="G658">
            <v>7</v>
          </cell>
          <cell r="H658">
            <v>5.14</v>
          </cell>
        </row>
        <row r="659">
          <cell r="B659">
            <v>44644.666666666664</v>
          </cell>
          <cell r="G659">
            <v>7</v>
          </cell>
          <cell r="H659">
            <v>5.14</v>
          </cell>
        </row>
        <row r="660">
          <cell r="B660">
            <v>44644.680555555555</v>
          </cell>
          <cell r="G660">
            <v>7</v>
          </cell>
          <cell r="H660">
            <v>5.1316666666666597</v>
          </cell>
        </row>
        <row r="661">
          <cell r="B661">
            <v>44644.694444444445</v>
          </cell>
          <cell r="G661">
            <v>7</v>
          </cell>
          <cell r="H661">
            <v>5.1425000000000001</v>
          </cell>
        </row>
        <row r="662">
          <cell r="B662">
            <v>44644.708333333336</v>
          </cell>
          <cell r="G662">
            <v>7</v>
          </cell>
          <cell r="H662">
            <v>5.1128571428571403</v>
          </cell>
        </row>
        <row r="663">
          <cell r="B663">
            <v>44644.722222222219</v>
          </cell>
          <cell r="G663">
            <v>7</v>
          </cell>
          <cell r="H663">
            <v>5.1349999999999998</v>
          </cell>
        </row>
        <row r="664">
          <cell r="B664">
            <v>44644.736111111109</v>
          </cell>
          <cell r="G664">
            <v>7</v>
          </cell>
          <cell r="H664">
            <v>5.1440000000000001</v>
          </cell>
        </row>
        <row r="665">
          <cell r="B665">
            <v>44644.75</v>
          </cell>
          <cell r="G665">
            <v>7</v>
          </cell>
          <cell r="H665">
            <v>5.1574999999999998</v>
          </cell>
        </row>
        <row r="666">
          <cell r="B666">
            <v>44644.763888888891</v>
          </cell>
          <cell r="G666">
            <v>7</v>
          </cell>
          <cell r="H666">
            <v>5.1374999999999904</v>
          </cell>
        </row>
        <row r="667">
          <cell r="B667">
            <v>44644.777777777781</v>
          </cell>
          <cell r="G667">
            <v>7</v>
          </cell>
          <cell r="H667">
            <v>5.1325000000000003</v>
          </cell>
        </row>
        <row r="668">
          <cell r="B668">
            <v>44644.791666666664</v>
          </cell>
          <cell r="G668">
            <v>7</v>
          </cell>
          <cell r="H668">
            <v>5.165</v>
          </cell>
        </row>
        <row r="669">
          <cell r="B669">
            <v>44644.805555555555</v>
          </cell>
          <cell r="G669">
            <v>7</v>
          </cell>
          <cell r="H669">
            <v>5.1050000000000004</v>
          </cell>
        </row>
        <row r="670">
          <cell r="B670">
            <v>44644.819444444445</v>
          </cell>
          <cell r="G670">
            <v>7</v>
          </cell>
          <cell r="H670">
            <v>5.1485714285714197</v>
          </cell>
        </row>
        <row r="671">
          <cell r="B671">
            <v>44644.833333333336</v>
          </cell>
          <cell r="G671">
            <v>7</v>
          </cell>
          <cell r="H671">
            <v>5.1366666666666596</v>
          </cell>
        </row>
        <row r="672">
          <cell r="B672">
            <v>44644.847222222219</v>
          </cell>
          <cell r="G672">
            <v>7</v>
          </cell>
          <cell r="H672">
            <v>5.1662499999999998</v>
          </cell>
        </row>
        <row r="673">
          <cell r="B673">
            <v>44644.861111111109</v>
          </cell>
          <cell r="G673">
            <v>7</v>
          </cell>
          <cell r="H673">
            <v>5.1379999999999999</v>
          </cell>
        </row>
        <row r="674">
          <cell r="B674">
            <v>44644.875</v>
          </cell>
          <cell r="G674">
            <v>7</v>
          </cell>
          <cell r="H674">
            <v>5.1479999999999997</v>
          </cell>
        </row>
        <row r="675">
          <cell r="B675">
            <v>44644.888888888891</v>
          </cell>
          <cell r="G675">
            <v>7</v>
          </cell>
          <cell r="H675">
            <v>5.1120000000000001</v>
          </cell>
        </row>
        <row r="676">
          <cell r="B676">
            <v>44644.902777777781</v>
          </cell>
          <cell r="G676">
            <v>7</v>
          </cell>
          <cell r="H676">
            <v>5.13</v>
          </cell>
        </row>
        <row r="677">
          <cell r="B677">
            <v>44644.916666666664</v>
          </cell>
          <cell r="G677">
            <v>7</v>
          </cell>
          <cell r="H677">
            <v>5.1459999999999999</v>
          </cell>
        </row>
        <row r="678">
          <cell r="B678">
            <v>44644.930555555555</v>
          </cell>
          <cell r="G678">
            <v>7</v>
          </cell>
          <cell r="H678">
            <v>5.1571428571428504</v>
          </cell>
        </row>
        <row r="679">
          <cell r="B679">
            <v>44644.944444444445</v>
          </cell>
          <cell r="G679">
            <v>7</v>
          </cell>
          <cell r="H679">
            <v>5.1550000000000002</v>
          </cell>
        </row>
        <row r="680">
          <cell r="B680">
            <v>44644.958333333336</v>
          </cell>
          <cell r="G680">
            <v>7</v>
          </cell>
          <cell r="H680">
            <v>5.1524999999999999</v>
          </cell>
        </row>
        <row r="681">
          <cell r="B681">
            <v>44644.972222222219</v>
          </cell>
          <cell r="G681">
            <v>7</v>
          </cell>
          <cell r="H681">
            <v>5.15</v>
          </cell>
        </row>
        <row r="682">
          <cell r="B682">
            <v>44644.986111111109</v>
          </cell>
          <cell r="G682">
            <v>7</v>
          </cell>
          <cell r="H682">
            <v>5.16</v>
          </cell>
        </row>
        <row r="683">
          <cell r="B683">
            <v>44645</v>
          </cell>
          <cell r="G683">
            <v>7</v>
          </cell>
          <cell r="H683">
            <v>5.1379999999999999</v>
          </cell>
        </row>
        <row r="684">
          <cell r="B684">
            <v>44645.013888888891</v>
          </cell>
          <cell r="G684">
            <v>7</v>
          </cell>
          <cell r="H684">
            <v>5.1375000000000002</v>
          </cell>
        </row>
        <row r="685">
          <cell r="B685">
            <v>44645.027777777781</v>
          </cell>
          <cell r="G685">
            <v>7</v>
          </cell>
          <cell r="H685">
            <v>5.14</v>
          </cell>
        </row>
        <row r="686">
          <cell r="B686">
            <v>44645.041666666664</v>
          </cell>
          <cell r="G686">
            <v>7</v>
          </cell>
          <cell r="H686">
            <v>5.16</v>
          </cell>
        </row>
        <row r="687">
          <cell r="B687">
            <v>44645.055555555555</v>
          </cell>
          <cell r="G687">
            <v>7</v>
          </cell>
          <cell r="H687">
            <v>5.13</v>
          </cell>
        </row>
        <row r="688">
          <cell r="B688">
            <v>44645.069444444445</v>
          </cell>
          <cell r="G688">
            <v>7</v>
          </cell>
          <cell r="H688">
            <v>5.13</v>
          </cell>
        </row>
        <row r="689">
          <cell r="B689">
            <v>44645.083333333336</v>
          </cell>
          <cell r="G689">
            <v>7</v>
          </cell>
          <cell r="H689">
            <v>5.1383333333333301</v>
          </cell>
        </row>
        <row r="690">
          <cell r="B690">
            <v>44645.097222222219</v>
          </cell>
          <cell r="G690">
            <v>7</v>
          </cell>
          <cell r="H690">
            <v>5.1333333333333302</v>
          </cell>
        </row>
        <row r="691">
          <cell r="B691">
            <v>44645.111111111109</v>
          </cell>
          <cell r="G691">
            <v>7</v>
          </cell>
          <cell r="H691">
            <v>5.1280000000000001</v>
          </cell>
        </row>
        <row r="692">
          <cell r="B692">
            <v>44645.125</v>
          </cell>
          <cell r="G692">
            <v>7</v>
          </cell>
          <cell r="H692">
            <v>5.1349999999999998</v>
          </cell>
        </row>
        <row r="693">
          <cell r="B693">
            <v>44645.138888888891</v>
          </cell>
          <cell r="G693">
            <v>7</v>
          </cell>
          <cell r="H693">
            <v>5.1360000000000001</v>
          </cell>
        </row>
        <row r="694">
          <cell r="B694">
            <v>44645.152777777781</v>
          </cell>
          <cell r="G694">
            <v>7</v>
          </cell>
          <cell r="H694">
            <v>5.1449999999999996</v>
          </cell>
        </row>
        <row r="695">
          <cell r="B695">
            <v>44645.166666666664</v>
          </cell>
          <cell r="G695">
            <v>7</v>
          </cell>
          <cell r="H695">
            <v>5.1459999999999999</v>
          </cell>
        </row>
        <row r="696">
          <cell r="B696">
            <v>44645.180555555555</v>
          </cell>
          <cell r="G696">
            <v>7</v>
          </cell>
          <cell r="H696">
            <v>5.1440000000000001</v>
          </cell>
        </row>
        <row r="697">
          <cell r="B697">
            <v>44645.194444444445</v>
          </cell>
          <cell r="G697">
            <v>7</v>
          </cell>
          <cell r="H697">
            <v>5.15</v>
          </cell>
        </row>
        <row r="698">
          <cell r="B698">
            <v>44645.208333333336</v>
          </cell>
          <cell r="G698">
            <v>7</v>
          </cell>
          <cell r="H698">
            <v>5.14</v>
          </cell>
        </row>
        <row r="699">
          <cell r="B699">
            <v>44645.222222222219</v>
          </cell>
          <cell r="G699">
            <v>7</v>
          </cell>
          <cell r="H699">
            <v>5.1360000000000001</v>
          </cell>
        </row>
        <row r="700">
          <cell r="B700">
            <v>44645.236111111109</v>
          </cell>
          <cell r="G700">
            <v>7</v>
          </cell>
          <cell r="H700">
            <v>5.1374999999999904</v>
          </cell>
        </row>
        <row r="701">
          <cell r="B701">
            <v>44645.25</v>
          </cell>
          <cell r="G701">
            <v>7</v>
          </cell>
          <cell r="H701">
            <v>5.1440000000000001</v>
          </cell>
        </row>
        <row r="702">
          <cell r="B702">
            <v>44645.263888888891</v>
          </cell>
          <cell r="G702">
            <v>7</v>
          </cell>
          <cell r="H702">
            <v>5.1516666666666602</v>
          </cell>
        </row>
        <row r="703">
          <cell r="B703">
            <v>44645.277777777781</v>
          </cell>
          <cell r="G703">
            <v>7</v>
          </cell>
          <cell r="H703">
            <v>5.1419999999999897</v>
          </cell>
        </row>
        <row r="704">
          <cell r="B704">
            <v>44645.291666666664</v>
          </cell>
          <cell r="G704">
            <v>7</v>
          </cell>
          <cell r="H704">
            <v>5.1324999999999896</v>
          </cell>
        </row>
        <row r="705">
          <cell r="B705">
            <v>44645.305555555555</v>
          </cell>
          <cell r="G705">
            <v>7</v>
          </cell>
          <cell r="H705">
            <v>5.1314285714285699</v>
          </cell>
        </row>
        <row r="706">
          <cell r="B706">
            <v>44645.319444444445</v>
          </cell>
          <cell r="G706">
            <v>7</v>
          </cell>
          <cell r="H706">
            <v>5.14</v>
          </cell>
        </row>
        <row r="707">
          <cell r="B707">
            <v>44645.333333333336</v>
          </cell>
          <cell r="G707">
            <v>7</v>
          </cell>
          <cell r="H707">
            <v>5.1524999999999999</v>
          </cell>
        </row>
        <row r="708">
          <cell r="B708">
            <v>44645.347222222219</v>
          </cell>
          <cell r="G708">
            <v>7</v>
          </cell>
          <cell r="H708">
            <v>5.1314285714285699</v>
          </cell>
        </row>
        <row r="709">
          <cell r="B709">
            <v>44645.361111111109</v>
          </cell>
          <cell r="G709">
            <v>7</v>
          </cell>
          <cell r="H709">
            <v>5.1499999999999897</v>
          </cell>
        </row>
        <row r="710">
          <cell r="B710">
            <v>44645.375</v>
          </cell>
          <cell r="G710">
            <v>7</v>
          </cell>
          <cell r="H710">
            <v>5.14</v>
          </cell>
        </row>
        <row r="711">
          <cell r="B711">
            <v>44645.388888888891</v>
          </cell>
          <cell r="G711">
            <v>7</v>
          </cell>
          <cell r="H711">
            <v>5.1280000000000001</v>
          </cell>
        </row>
        <row r="712">
          <cell r="B712">
            <v>44645.402777777781</v>
          </cell>
          <cell r="G712">
            <v>7</v>
          </cell>
          <cell r="H712">
            <v>5.14333333333333</v>
          </cell>
        </row>
        <row r="713">
          <cell r="B713">
            <v>44645.416666666664</v>
          </cell>
          <cell r="G713">
            <v>7</v>
          </cell>
          <cell r="H713">
            <v>5.1419999999999897</v>
          </cell>
        </row>
        <row r="714">
          <cell r="B714">
            <v>44645.430555555555</v>
          </cell>
          <cell r="G714">
            <v>7</v>
          </cell>
          <cell r="H714">
            <v>5.1485714285714197</v>
          </cell>
        </row>
        <row r="715">
          <cell r="B715">
            <v>44645.444444444445</v>
          </cell>
          <cell r="G715">
            <v>7</v>
          </cell>
          <cell r="H715">
            <v>5.1224999999999996</v>
          </cell>
        </row>
        <row r="716">
          <cell r="B716">
            <v>44645.458333333336</v>
          </cell>
          <cell r="G716">
            <v>7</v>
          </cell>
          <cell r="H716">
            <v>5.13</v>
          </cell>
        </row>
        <row r="717">
          <cell r="B717">
            <v>44645.472222222219</v>
          </cell>
          <cell r="G717">
            <v>7</v>
          </cell>
          <cell r="H717">
            <v>5.15</v>
          </cell>
        </row>
        <row r="718">
          <cell r="B718">
            <v>44645.486111111109</v>
          </cell>
          <cell r="G718">
            <v>7</v>
          </cell>
          <cell r="H718">
            <v>5.12</v>
          </cell>
        </row>
        <row r="719">
          <cell r="B719">
            <v>44645.5</v>
          </cell>
          <cell r="G719">
            <v>7</v>
          </cell>
          <cell r="H719">
            <v>5.1360000000000001</v>
          </cell>
        </row>
        <row r="720">
          <cell r="B720">
            <v>44645.513888888891</v>
          </cell>
          <cell r="G720">
            <v>7</v>
          </cell>
          <cell r="H720">
            <v>5.1550000000000002</v>
          </cell>
        </row>
        <row r="721">
          <cell r="B721">
            <v>44645.527777777781</v>
          </cell>
          <cell r="G721">
            <v>7</v>
          </cell>
          <cell r="H721">
            <v>5.12</v>
          </cell>
        </row>
        <row r="722">
          <cell r="B722">
            <v>44645.541666666664</v>
          </cell>
          <cell r="G722">
            <v>7</v>
          </cell>
          <cell r="H722">
            <v>5.1016666666666604</v>
          </cell>
        </row>
        <row r="723">
          <cell r="B723">
            <v>44645.555555555555</v>
          </cell>
          <cell r="G723">
            <v>4.3692307692307697</v>
          </cell>
          <cell r="H723">
            <v>8.3658823529411706</v>
          </cell>
        </row>
        <row r="724">
          <cell r="B724">
            <v>44645.569444444445</v>
          </cell>
          <cell r="G724">
            <v>3.2124999999999999</v>
          </cell>
          <cell r="H724">
            <v>8.5666666666666593</v>
          </cell>
        </row>
        <row r="725">
          <cell r="B725">
            <v>44645.583333333336</v>
          </cell>
          <cell r="G725">
            <v>3.2</v>
          </cell>
          <cell r="H725">
            <v>8.5933333333333302</v>
          </cell>
        </row>
        <row r="726">
          <cell r="B726">
            <v>44645.597222222219</v>
          </cell>
          <cell r="G726">
            <v>3.19999999999999</v>
          </cell>
          <cell r="H726">
            <v>8.5663636363636293</v>
          </cell>
        </row>
        <row r="727">
          <cell r="B727">
            <v>44645.611111111109</v>
          </cell>
          <cell r="G727">
            <v>3.19999999999999</v>
          </cell>
          <cell r="H727">
            <v>8.5806666666666604</v>
          </cell>
        </row>
        <row r="728">
          <cell r="B728">
            <v>44645.625</v>
          </cell>
          <cell r="G728">
            <v>3.19999999999999</v>
          </cell>
          <cell r="H728">
            <v>8.5753333333333295</v>
          </cell>
        </row>
        <row r="729">
          <cell r="B729">
            <v>44645.638888888891</v>
          </cell>
          <cell r="G729">
            <v>3.2111111111111099</v>
          </cell>
          <cell r="H729">
            <v>8.5500000000000007</v>
          </cell>
        </row>
        <row r="730">
          <cell r="B730">
            <v>44645.652777777781</v>
          </cell>
          <cell r="G730">
            <v>3.19999999999999</v>
          </cell>
          <cell r="H730">
            <v>8.5333333333333297</v>
          </cell>
        </row>
        <row r="731">
          <cell r="B731">
            <v>44645.666666666664</v>
          </cell>
          <cell r="G731">
            <v>3.19999999999999</v>
          </cell>
          <cell r="H731">
            <v>8.5699999999999896</v>
          </cell>
        </row>
        <row r="732">
          <cell r="B732">
            <v>44645.680555555555</v>
          </cell>
          <cell r="G732">
            <v>3.19999999999999</v>
          </cell>
          <cell r="H732">
            <v>8.5438461538461503</v>
          </cell>
        </row>
        <row r="733">
          <cell r="B733">
            <v>44645.694444444445</v>
          </cell>
          <cell r="G733">
            <v>3.21</v>
          </cell>
          <cell r="H733">
            <v>8.5527272727272692</v>
          </cell>
        </row>
        <row r="734">
          <cell r="B734">
            <v>44645.708333333336</v>
          </cell>
          <cell r="G734">
            <v>3.19999999999999</v>
          </cell>
          <cell r="H734">
            <v>8.5616666666666692</v>
          </cell>
        </row>
        <row r="735">
          <cell r="B735">
            <v>44645.722222222219</v>
          </cell>
          <cell r="G735">
            <v>3.19999999999999</v>
          </cell>
          <cell r="H735">
            <v>8.58318181818181</v>
          </cell>
        </row>
        <row r="736">
          <cell r="B736">
            <v>44645.736111111109</v>
          </cell>
          <cell r="G736">
            <v>3.2124999999999901</v>
          </cell>
          <cell r="H736">
            <v>8.5485714285714192</v>
          </cell>
        </row>
        <row r="737">
          <cell r="B737">
            <v>44645.75</v>
          </cell>
          <cell r="G737">
            <v>3.2</v>
          </cell>
          <cell r="H737">
            <v>8.5449999999999999</v>
          </cell>
        </row>
        <row r="738">
          <cell r="B738">
            <v>44645.763888888891</v>
          </cell>
          <cell r="G738">
            <v>3.2</v>
          </cell>
          <cell r="H738">
            <v>8.5655000000000001</v>
          </cell>
        </row>
        <row r="739">
          <cell r="B739">
            <v>44645.777777777781</v>
          </cell>
          <cell r="G739">
            <v>3.19999999999999</v>
          </cell>
          <cell r="H739">
            <v>8.56374999999999</v>
          </cell>
        </row>
        <row r="740">
          <cell r="B740">
            <v>44645.791666666664</v>
          </cell>
          <cell r="G740">
            <v>3.2</v>
          </cell>
          <cell r="H740">
            <v>8.5454545454545396</v>
          </cell>
        </row>
        <row r="741">
          <cell r="B741">
            <v>44645.805555555555</v>
          </cell>
          <cell r="G741">
            <v>3.2</v>
          </cell>
          <cell r="H741">
            <v>8.5573333333333306</v>
          </cell>
        </row>
        <row r="742">
          <cell r="B742">
            <v>44645.819444444445</v>
          </cell>
          <cell r="G742">
            <v>3.2111111111111099</v>
          </cell>
          <cell r="H742">
            <v>8.5794117647058794</v>
          </cell>
        </row>
        <row r="743">
          <cell r="B743">
            <v>44645.833333333336</v>
          </cell>
          <cell r="G743">
            <v>3.19999999999999</v>
          </cell>
          <cell r="H743">
            <v>8.59</v>
          </cell>
        </row>
        <row r="744">
          <cell r="B744">
            <v>44645.847222222219</v>
          </cell>
          <cell r="G744">
            <v>3.19999999999999</v>
          </cell>
          <cell r="H744">
            <v>8.5757142857142803</v>
          </cell>
        </row>
        <row r="745">
          <cell r="B745">
            <v>44645.861111111109</v>
          </cell>
          <cell r="G745">
            <v>3.2</v>
          </cell>
          <cell r="H745">
            <v>8.5827272727272703</v>
          </cell>
        </row>
        <row r="746">
          <cell r="B746">
            <v>44645.875</v>
          </cell>
          <cell r="G746">
            <v>3.19999999999999</v>
          </cell>
          <cell r="H746">
            <v>8.5811111111111096</v>
          </cell>
        </row>
        <row r="747">
          <cell r="B747">
            <v>44645.888888888891</v>
          </cell>
          <cell r="G747">
            <v>3.19999999999999</v>
          </cell>
          <cell r="H747">
            <v>8.5711764705882292</v>
          </cell>
        </row>
        <row r="748">
          <cell r="B748">
            <v>44645.902777777781</v>
          </cell>
          <cell r="G748">
            <v>3.19999999999999</v>
          </cell>
          <cell r="H748">
            <v>8.5972727272727205</v>
          </cell>
        </row>
        <row r="749">
          <cell r="B749">
            <v>44645.916666666664</v>
          </cell>
          <cell r="G749">
            <v>3.19999999999999</v>
          </cell>
          <cell r="H749">
            <v>8.5924999999999994</v>
          </cell>
        </row>
        <row r="750">
          <cell r="B750">
            <v>44645.930555555555</v>
          </cell>
          <cell r="G750">
            <v>3.21</v>
          </cell>
          <cell r="H750">
            <v>8.5950000000000006</v>
          </cell>
        </row>
        <row r="751">
          <cell r="B751">
            <v>44645.944444444445</v>
          </cell>
          <cell r="G751">
            <v>3.19999999999999</v>
          </cell>
          <cell r="H751">
            <v>8.5758823529411696</v>
          </cell>
        </row>
        <row r="752">
          <cell r="B752">
            <v>44645.958333333336</v>
          </cell>
          <cell r="G752">
            <v>3.2</v>
          </cell>
          <cell r="H752">
            <v>8.58</v>
          </cell>
        </row>
        <row r="753">
          <cell r="B753">
            <v>44645.972222222219</v>
          </cell>
          <cell r="G753">
            <v>3.2</v>
          </cell>
          <cell r="H753">
            <v>8.5806249999999995</v>
          </cell>
        </row>
        <row r="754">
          <cell r="B754">
            <v>44645.986111111109</v>
          </cell>
          <cell r="G754">
            <v>3.19999999999999</v>
          </cell>
          <cell r="H754">
            <v>8.5736842105263094</v>
          </cell>
        </row>
        <row r="755">
          <cell r="B755">
            <v>44646</v>
          </cell>
          <cell r="G755">
            <v>3.19999999999999</v>
          </cell>
          <cell r="H755">
            <v>8.5889473684210493</v>
          </cell>
        </row>
        <row r="756">
          <cell r="B756">
            <v>44646.013888888891</v>
          </cell>
          <cell r="G756">
            <v>3.19999999999999</v>
          </cell>
          <cell r="H756">
            <v>8.5706249999999997</v>
          </cell>
        </row>
        <row r="757">
          <cell r="B757">
            <v>44646.027777777781</v>
          </cell>
          <cell r="G757">
            <v>3.19999999999999</v>
          </cell>
          <cell r="H757">
            <v>8.5516666666666605</v>
          </cell>
        </row>
        <row r="758">
          <cell r="B758">
            <v>44646.041666666664</v>
          </cell>
          <cell r="G758">
            <v>3.2124999999999999</v>
          </cell>
          <cell r="H758">
            <v>8.5950000000000006</v>
          </cell>
        </row>
        <row r="759">
          <cell r="B759">
            <v>44646.055555555555</v>
          </cell>
          <cell r="G759">
            <v>3.19999999999999</v>
          </cell>
          <cell r="H759">
            <v>8.5739999999999998</v>
          </cell>
        </row>
        <row r="760">
          <cell r="B760">
            <v>44646.069444444445</v>
          </cell>
          <cell r="G760">
            <v>3.19999999999999</v>
          </cell>
          <cell r="H760">
            <v>8.5466666666666598</v>
          </cell>
        </row>
        <row r="761">
          <cell r="B761">
            <v>44646.083333333336</v>
          </cell>
          <cell r="G761">
            <v>3.19999999999999</v>
          </cell>
          <cell r="H761">
            <v>8.5699999999999896</v>
          </cell>
        </row>
        <row r="762">
          <cell r="B762">
            <v>44646.097222222219</v>
          </cell>
          <cell r="G762">
            <v>3.19999999999999</v>
          </cell>
          <cell r="H762">
            <v>8.5530000000000008</v>
          </cell>
        </row>
        <row r="763">
          <cell r="B763">
            <v>44646.111111111109</v>
          </cell>
          <cell r="G763">
            <v>3.2090909090909001</v>
          </cell>
          <cell r="H763">
            <v>8.5715384615384593</v>
          </cell>
        </row>
        <row r="764">
          <cell r="B764">
            <v>44646.125</v>
          </cell>
          <cell r="G764">
            <v>3.2133333333333298</v>
          </cell>
          <cell r="H764">
            <v>8.5425000000000004</v>
          </cell>
        </row>
        <row r="765">
          <cell r="B765">
            <v>44646.138888888891</v>
          </cell>
          <cell r="G765">
            <v>3.2</v>
          </cell>
          <cell r="H765">
            <v>8.54714285714285</v>
          </cell>
        </row>
        <row r="766">
          <cell r="B766">
            <v>44646.152777777781</v>
          </cell>
          <cell r="G766">
            <v>3.19999999999999</v>
          </cell>
          <cell r="H766">
            <v>8.5549999999999997</v>
          </cell>
        </row>
        <row r="767">
          <cell r="B767">
            <v>44646.166666666664</v>
          </cell>
          <cell r="G767">
            <v>3.2071428571428502</v>
          </cell>
          <cell r="H767">
            <v>8.5692857142857104</v>
          </cell>
        </row>
        <row r="768">
          <cell r="B768">
            <v>44646.180555555555</v>
          </cell>
          <cell r="G768">
            <v>3.19999999999999</v>
          </cell>
          <cell r="H768">
            <v>8.57</v>
          </cell>
        </row>
        <row r="769">
          <cell r="B769">
            <v>44646.194444444445</v>
          </cell>
          <cell r="G769">
            <v>3.19999999999999</v>
          </cell>
          <cell r="H769">
            <v>8.5754545454545408</v>
          </cell>
        </row>
        <row r="770">
          <cell r="B770">
            <v>44646.208333333336</v>
          </cell>
          <cell r="G770">
            <v>3.19999999999999</v>
          </cell>
          <cell r="H770">
            <v>8.5699999999999896</v>
          </cell>
        </row>
        <row r="771">
          <cell r="B771">
            <v>44646.222222222219</v>
          </cell>
          <cell r="G771">
            <v>3.19999999999999</v>
          </cell>
          <cell r="H771">
            <v>8.5939999999999994</v>
          </cell>
        </row>
        <row r="772">
          <cell r="B772">
            <v>44646.236111111109</v>
          </cell>
          <cell r="G772">
            <v>3.2</v>
          </cell>
          <cell r="H772">
            <v>8.5674999999999901</v>
          </cell>
        </row>
        <row r="773">
          <cell r="B773">
            <v>44646.25</v>
          </cell>
          <cell r="G773">
            <v>3.19999999999999</v>
          </cell>
          <cell r="H773">
            <v>8.5573333333333306</v>
          </cell>
        </row>
        <row r="774">
          <cell r="B774">
            <v>44646.263888888891</v>
          </cell>
          <cell r="G774">
            <v>3.19999999999999</v>
          </cell>
          <cell r="H774">
            <v>8.5438461538461503</v>
          </cell>
        </row>
        <row r="775">
          <cell r="B775">
            <v>44646.277777777781</v>
          </cell>
          <cell r="G775">
            <v>3.21875</v>
          </cell>
          <cell r="H775">
            <v>8.5735714285714302</v>
          </cell>
        </row>
        <row r="776">
          <cell r="B776">
            <v>44646.291666666664</v>
          </cell>
          <cell r="G776">
            <v>3.2111111111111099</v>
          </cell>
          <cell r="H776">
            <v>8.5530000000000008</v>
          </cell>
        </row>
        <row r="777">
          <cell r="B777">
            <v>44646.305555555555</v>
          </cell>
          <cell r="G777">
            <v>3.2124999999999901</v>
          </cell>
          <cell r="H777">
            <v>8.5599999999999898</v>
          </cell>
        </row>
        <row r="778">
          <cell r="B778">
            <v>44646.319444444445</v>
          </cell>
          <cell r="G778">
            <v>3.2</v>
          </cell>
          <cell r="H778">
            <v>8.5708695652173894</v>
          </cell>
        </row>
        <row r="779">
          <cell r="B779">
            <v>44646.333333333336</v>
          </cell>
          <cell r="G779">
            <v>3.19999999999999</v>
          </cell>
          <cell r="H779">
            <v>8.5635714285714304</v>
          </cell>
        </row>
        <row r="780">
          <cell r="B780">
            <v>44646.347222222219</v>
          </cell>
          <cell r="G780">
            <v>3.19999999999999</v>
          </cell>
          <cell r="H780">
            <v>8.5692857142857104</v>
          </cell>
        </row>
        <row r="781">
          <cell r="B781">
            <v>44646.361111111109</v>
          </cell>
          <cell r="G781">
            <v>3.2076923076922998</v>
          </cell>
          <cell r="H781">
            <v>8.5616666666666603</v>
          </cell>
        </row>
        <row r="782">
          <cell r="B782">
            <v>44646.375</v>
          </cell>
          <cell r="G782">
            <v>3.19999999999999</v>
          </cell>
          <cell r="H782">
            <v>8.5719999999999992</v>
          </cell>
        </row>
        <row r="783">
          <cell r="B783">
            <v>44646.388888888891</v>
          </cell>
          <cell r="G783">
            <v>3.19999999999999</v>
          </cell>
          <cell r="H783">
            <v>8.5688888888888801</v>
          </cell>
        </row>
        <row r="784">
          <cell r="B784">
            <v>44646.402777777781</v>
          </cell>
          <cell r="G784">
            <v>3.2</v>
          </cell>
          <cell r="H784">
            <v>8.5749999999999993</v>
          </cell>
        </row>
        <row r="785">
          <cell r="B785">
            <v>44646.416666666664</v>
          </cell>
          <cell r="G785">
            <v>3.2111111111111099</v>
          </cell>
          <cell r="H785">
            <v>8.5683333333333298</v>
          </cell>
        </row>
        <row r="786">
          <cell r="B786">
            <v>44646.430555555555</v>
          </cell>
          <cell r="G786">
            <v>3.19999999999999</v>
          </cell>
          <cell r="H786">
            <v>8.5728571428571403</v>
          </cell>
        </row>
        <row r="787">
          <cell r="B787">
            <v>44646.444444444445</v>
          </cell>
          <cell r="G787">
            <v>3.2</v>
          </cell>
          <cell r="H787">
            <v>8.5826666666666593</v>
          </cell>
        </row>
        <row r="788">
          <cell r="B788">
            <v>44646.458333333336</v>
          </cell>
          <cell r="G788">
            <v>3.2124999999999999</v>
          </cell>
          <cell r="H788">
            <v>8.5606249999999999</v>
          </cell>
        </row>
        <row r="789">
          <cell r="B789">
            <v>44646.472222222219</v>
          </cell>
          <cell r="G789">
            <v>3.19999999999999</v>
          </cell>
          <cell r="H789">
            <v>8.5557142857142807</v>
          </cell>
        </row>
        <row r="790">
          <cell r="B790">
            <v>44646.486111111109</v>
          </cell>
          <cell r="G790">
            <v>3.2062499999999998</v>
          </cell>
          <cell r="H790">
            <v>8.5870588235294107</v>
          </cell>
        </row>
        <row r="791">
          <cell r="B791">
            <v>44646.5</v>
          </cell>
          <cell r="G791">
            <v>3.19999999999999</v>
          </cell>
          <cell r="H791">
            <v>8.5716666666666601</v>
          </cell>
        </row>
        <row r="792">
          <cell r="B792">
            <v>44646.513888888891</v>
          </cell>
          <cell r="G792">
            <v>3.19999999999999</v>
          </cell>
          <cell r="H792">
            <v>8.5913333333333295</v>
          </cell>
        </row>
        <row r="793">
          <cell r="B793">
            <v>44646.527777777781</v>
          </cell>
          <cell r="G793">
            <v>3.19999999999999</v>
          </cell>
          <cell r="H793">
            <v>8.5619999999999994</v>
          </cell>
        </row>
        <row r="794">
          <cell r="B794">
            <v>44646.541666666664</v>
          </cell>
          <cell r="G794">
            <v>3.19999999999999</v>
          </cell>
          <cell r="H794">
            <v>8.5973333333333297</v>
          </cell>
        </row>
        <row r="795">
          <cell r="B795">
            <v>44646.555555555555</v>
          </cell>
          <cell r="G795">
            <v>3.19999999999999</v>
          </cell>
          <cell r="H795">
            <v>8.5353846153846096</v>
          </cell>
        </row>
        <row r="796">
          <cell r="B796">
            <v>44646.569444444445</v>
          </cell>
          <cell r="G796">
            <v>3.19999999999999</v>
          </cell>
          <cell r="H796">
            <v>8.5982352941176394</v>
          </cell>
        </row>
        <row r="797">
          <cell r="B797">
            <v>44646.583333333336</v>
          </cell>
          <cell r="G797">
            <v>3.19999999999999</v>
          </cell>
          <cell r="H797">
            <v>8.5629411764705807</v>
          </cell>
        </row>
        <row r="798">
          <cell r="B798">
            <v>44646.597222222219</v>
          </cell>
          <cell r="G798">
            <v>3.2099999999999902</v>
          </cell>
          <cell r="H798">
            <v>8.5788888888888799</v>
          </cell>
        </row>
        <row r="799">
          <cell r="B799">
            <v>44646.611111111109</v>
          </cell>
          <cell r="G799">
            <v>3.2</v>
          </cell>
          <cell r="H799">
            <v>8.5433333333333294</v>
          </cell>
        </row>
        <row r="800">
          <cell r="B800">
            <v>44646.625</v>
          </cell>
          <cell r="G800">
            <v>3.19999999999999</v>
          </cell>
          <cell r="H800">
            <v>8.5499999999999901</v>
          </cell>
        </row>
        <row r="801">
          <cell r="B801">
            <v>44646.638888888891</v>
          </cell>
          <cell r="G801">
            <v>3.19999999999999</v>
          </cell>
          <cell r="H801">
            <v>8.5466666666666598</v>
          </cell>
        </row>
        <row r="802">
          <cell r="B802">
            <v>44646.652777777781</v>
          </cell>
          <cell r="G802">
            <v>3.19999999999999</v>
          </cell>
          <cell r="H802">
            <v>8.5862499999999997</v>
          </cell>
        </row>
        <row r="803">
          <cell r="B803">
            <v>44646.666666666664</v>
          </cell>
          <cell r="G803">
            <v>3.2</v>
          </cell>
          <cell r="H803">
            <v>8.5483333333333302</v>
          </cell>
        </row>
        <row r="804">
          <cell r="B804">
            <v>44646.680555555555</v>
          </cell>
          <cell r="G804">
            <v>3.19999999999999</v>
          </cell>
          <cell r="H804">
            <v>8.5749999999999993</v>
          </cell>
        </row>
        <row r="805">
          <cell r="B805">
            <v>44646.694444444445</v>
          </cell>
          <cell r="G805">
            <v>3.19999999999999</v>
          </cell>
          <cell r="H805">
            <v>8.5954545454545404</v>
          </cell>
        </row>
        <row r="806">
          <cell r="B806">
            <v>44646.708333333336</v>
          </cell>
          <cell r="G806">
            <v>3.19999999999999</v>
          </cell>
          <cell r="H806">
            <v>8.58642857142857</v>
          </cell>
        </row>
        <row r="807">
          <cell r="B807">
            <v>44646.722222222219</v>
          </cell>
          <cell r="G807">
            <v>3.19999999999999</v>
          </cell>
          <cell r="H807">
            <v>8.56449999999999</v>
          </cell>
        </row>
        <row r="808">
          <cell r="B808">
            <v>44646.736111111109</v>
          </cell>
          <cell r="G808">
            <v>3.2</v>
          </cell>
          <cell r="H808">
            <v>8.6066666666666602</v>
          </cell>
        </row>
        <row r="809">
          <cell r="B809">
            <v>44646.75</v>
          </cell>
          <cell r="G809">
            <v>3.19999999999999</v>
          </cell>
          <cell r="H809">
            <v>8.5764285714285702</v>
          </cell>
        </row>
        <row r="810">
          <cell r="B810">
            <v>44646.763888888891</v>
          </cell>
          <cell r="G810">
            <v>3.19999999999999</v>
          </cell>
          <cell r="H810">
            <v>8.5914285714285707</v>
          </cell>
        </row>
        <row r="811">
          <cell r="B811">
            <v>44646.777777777781</v>
          </cell>
          <cell r="G811">
            <v>3.19999999999999</v>
          </cell>
          <cell r="H811">
            <v>8.5561111111111092</v>
          </cell>
        </row>
        <row r="812">
          <cell r="B812">
            <v>44646.791666666664</v>
          </cell>
          <cell r="G812">
            <v>3.2</v>
          </cell>
          <cell r="H812">
            <v>8.5652380952380902</v>
          </cell>
        </row>
        <row r="813">
          <cell r="B813">
            <v>44646.805555555555</v>
          </cell>
          <cell r="G813">
            <v>3.19999999999999</v>
          </cell>
          <cell r="H813">
            <v>8.5653333333333297</v>
          </cell>
        </row>
        <row r="814">
          <cell r="B814">
            <v>44646.819444444445</v>
          </cell>
          <cell r="G814">
            <v>3.2</v>
          </cell>
          <cell r="H814">
            <v>8.5758823529411696</v>
          </cell>
        </row>
        <row r="815">
          <cell r="B815">
            <v>44646.833333333336</v>
          </cell>
          <cell r="G815">
            <v>3.19999999999999</v>
          </cell>
          <cell r="H815">
            <v>8.5749999999999993</v>
          </cell>
        </row>
        <row r="816">
          <cell r="B816">
            <v>44646.847222222219</v>
          </cell>
          <cell r="G816">
            <v>3.19999999999999</v>
          </cell>
          <cell r="H816">
            <v>8.5625</v>
          </cell>
        </row>
        <row r="817">
          <cell r="B817">
            <v>44646.861111111109</v>
          </cell>
          <cell r="G817">
            <v>3.2</v>
          </cell>
          <cell r="H817">
            <v>8.6033333333333299</v>
          </cell>
        </row>
        <row r="818">
          <cell r="B818">
            <v>44646.875</v>
          </cell>
          <cell r="G818">
            <v>3.2</v>
          </cell>
          <cell r="H818">
            <v>8.5641666666666598</v>
          </cell>
        </row>
        <row r="819">
          <cell r="B819">
            <v>44646.888888888891</v>
          </cell>
          <cell r="G819">
            <v>3.19999999999999</v>
          </cell>
          <cell r="H819">
            <v>8.5419999999999998</v>
          </cell>
        </row>
        <row r="820">
          <cell r="B820">
            <v>44646.902777777781</v>
          </cell>
          <cell r="G820">
            <v>3.2090909090909001</v>
          </cell>
          <cell r="H820">
            <v>8.56</v>
          </cell>
        </row>
        <row r="821">
          <cell r="B821">
            <v>44646.916666666664</v>
          </cell>
          <cell r="G821">
            <v>3.2153846153846102</v>
          </cell>
          <cell r="H821">
            <v>8.57</v>
          </cell>
        </row>
        <row r="822">
          <cell r="B822">
            <v>44646.930555555555</v>
          </cell>
          <cell r="G822">
            <v>3.19999999999999</v>
          </cell>
          <cell r="H822">
            <v>8.5537500000000009</v>
          </cell>
        </row>
        <row r="823">
          <cell r="B823">
            <v>44646.944444444445</v>
          </cell>
          <cell r="G823">
            <v>3.2083333333333299</v>
          </cell>
          <cell r="H823">
            <v>8.5659090909090896</v>
          </cell>
        </row>
        <row r="824">
          <cell r="B824">
            <v>44646.958333333336</v>
          </cell>
          <cell r="G824">
            <v>3.2066666666666599</v>
          </cell>
          <cell r="H824">
            <v>8.56076923076923</v>
          </cell>
        </row>
        <row r="825">
          <cell r="B825">
            <v>44646.972222222219</v>
          </cell>
          <cell r="G825">
            <v>3.2062499999999998</v>
          </cell>
          <cell r="H825">
            <v>8.5193750000000001</v>
          </cell>
        </row>
        <row r="826">
          <cell r="B826">
            <v>44646.986111111109</v>
          </cell>
          <cell r="G826">
            <v>3.2083333333333299</v>
          </cell>
          <cell r="H826">
            <v>8.5836363636363604</v>
          </cell>
        </row>
        <row r="827">
          <cell r="B827">
            <v>44647</v>
          </cell>
          <cell r="G827">
            <v>3.2111111111111099</v>
          </cell>
          <cell r="H827">
            <v>8.5754999999999999</v>
          </cell>
        </row>
        <row r="828">
          <cell r="B828">
            <v>44647.013888888891</v>
          </cell>
          <cell r="G828">
            <v>3.2166666666666601</v>
          </cell>
          <cell r="H828">
            <v>8.5336842105263102</v>
          </cell>
        </row>
        <row r="829">
          <cell r="B829">
            <v>44647.027777777781</v>
          </cell>
          <cell r="G829">
            <v>3.2124999999999901</v>
          </cell>
          <cell r="H829">
            <v>8.5469230769230702</v>
          </cell>
        </row>
        <row r="830">
          <cell r="B830">
            <v>44647.041666666664</v>
          </cell>
        </row>
        <row r="831">
          <cell r="B831">
            <v>44647.055555555555</v>
          </cell>
        </row>
        <row r="832">
          <cell r="B832">
            <v>44647.069444444445</v>
          </cell>
        </row>
        <row r="833">
          <cell r="B833">
            <v>44647.083333333336</v>
          </cell>
        </row>
        <row r="834">
          <cell r="B834">
            <v>44647.097222222219</v>
          </cell>
        </row>
        <row r="835">
          <cell r="B835">
            <v>44647.111111111109</v>
          </cell>
        </row>
        <row r="836">
          <cell r="B836">
            <v>44647.125</v>
          </cell>
        </row>
        <row r="837">
          <cell r="B837">
            <v>44647.138888888891</v>
          </cell>
        </row>
        <row r="838">
          <cell r="B838">
            <v>44647.152777777781</v>
          </cell>
        </row>
        <row r="839">
          <cell r="B839">
            <v>44647.166666666664</v>
          </cell>
        </row>
        <row r="840">
          <cell r="B840">
            <v>44647.180555555555</v>
          </cell>
        </row>
        <row r="841">
          <cell r="B841">
            <v>44647.194444444445</v>
          </cell>
        </row>
        <row r="842">
          <cell r="B842">
            <v>44647.208333333336</v>
          </cell>
        </row>
        <row r="843">
          <cell r="B843">
            <v>44647.222222222219</v>
          </cell>
        </row>
        <row r="844">
          <cell r="B844">
            <v>44647.236111111109</v>
          </cell>
        </row>
        <row r="845">
          <cell r="B845">
            <v>44647.25</v>
          </cell>
        </row>
        <row r="846">
          <cell r="B846">
            <v>44647.263888888891</v>
          </cell>
        </row>
        <row r="847">
          <cell r="B847">
            <v>44647.277777777781</v>
          </cell>
        </row>
        <row r="848">
          <cell r="B848">
            <v>44647.291666666664</v>
          </cell>
        </row>
        <row r="849">
          <cell r="B849">
            <v>44647.305555555555</v>
          </cell>
        </row>
        <row r="850">
          <cell r="B850">
            <v>44647.319444444445</v>
          </cell>
        </row>
        <row r="851">
          <cell r="B851">
            <v>44647.333333333336</v>
          </cell>
        </row>
        <row r="852">
          <cell r="B852">
            <v>44647.347222222219</v>
          </cell>
        </row>
        <row r="853">
          <cell r="B853">
            <v>44647.361111111109</v>
          </cell>
        </row>
        <row r="854">
          <cell r="B854">
            <v>44647.375</v>
          </cell>
        </row>
        <row r="855">
          <cell r="B855">
            <v>44647.388888888891</v>
          </cell>
        </row>
        <row r="856">
          <cell r="B856">
            <v>44647.402777777781</v>
          </cell>
        </row>
        <row r="857">
          <cell r="B857">
            <v>44647.416666666664</v>
          </cell>
        </row>
        <row r="858">
          <cell r="B858">
            <v>44647.430555555555</v>
          </cell>
        </row>
        <row r="859">
          <cell r="B859">
            <v>44647.444444444445</v>
          </cell>
        </row>
        <row r="860">
          <cell r="B860">
            <v>44647.458333333336</v>
          </cell>
        </row>
        <row r="861">
          <cell r="B861">
            <v>44647.472222222219</v>
          </cell>
        </row>
        <row r="862">
          <cell r="B862">
            <v>44647.486111111109</v>
          </cell>
        </row>
        <row r="863">
          <cell r="B863">
            <v>44647.5</v>
          </cell>
        </row>
        <row r="864">
          <cell r="B864">
            <v>44647.513888888891</v>
          </cell>
        </row>
        <row r="865">
          <cell r="B865">
            <v>44647.527777777781</v>
          </cell>
        </row>
        <row r="866">
          <cell r="B866">
            <v>44647.541666666664</v>
          </cell>
        </row>
        <row r="867">
          <cell r="B867">
            <v>44647.555555555555</v>
          </cell>
        </row>
        <row r="868">
          <cell r="B868">
            <v>44647.569444444445</v>
          </cell>
        </row>
        <row r="869">
          <cell r="B869">
            <v>44647.583333333336</v>
          </cell>
        </row>
        <row r="870">
          <cell r="B870">
            <v>44647.597222222219</v>
          </cell>
        </row>
        <row r="871">
          <cell r="B871">
            <v>44647.611111111109</v>
          </cell>
        </row>
        <row r="872">
          <cell r="B872">
            <v>44647.625</v>
          </cell>
        </row>
        <row r="873">
          <cell r="B873">
            <v>44647.638888888891</v>
          </cell>
        </row>
        <row r="874">
          <cell r="B874">
            <v>44647.652777777781</v>
          </cell>
        </row>
        <row r="875">
          <cell r="B875">
            <v>44647.666666666664</v>
          </cell>
        </row>
        <row r="876">
          <cell r="B876">
            <v>44647.680555555555</v>
          </cell>
        </row>
        <row r="877">
          <cell r="B877">
            <v>44647.694444444445</v>
          </cell>
        </row>
        <row r="878">
          <cell r="B878">
            <v>44647.708333333336</v>
          </cell>
        </row>
        <row r="879">
          <cell r="B879">
            <v>44647.722222222219</v>
          </cell>
        </row>
        <row r="880">
          <cell r="B880">
            <v>44647.736111111109</v>
          </cell>
        </row>
        <row r="881">
          <cell r="B881">
            <v>44647.75</v>
          </cell>
        </row>
        <row r="882">
          <cell r="B882">
            <v>44647.763888888891</v>
          </cell>
        </row>
        <row r="883">
          <cell r="B883">
            <v>44647.777777777781</v>
          </cell>
        </row>
        <row r="884">
          <cell r="B884">
            <v>44647.791666666664</v>
          </cell>
        </row>
        <row r="885">
          <cell r="B885">
            <v>44647.805555555555</v>
          </cell>
        </row>
        <row r="886">
          <cell r="B886">
            <v>44647.819444444445</v>
          </cell>
        </row>
        <row r="887">
          <cell r="B887">
            <v>44647.833333333336</v>
          </cell>
        </row>
        <row r="888">
          <cell r="B888">
            <v>44647.847222222219</v>
          </cell>
        </row>
        <row r="889">
          <cell r="B889">
            <v>44647.861111111109</v>
          </cell>
        </row>
        <row r="890">
          <cell r="B890">
            <v>44647.875</v>
          </cell>
        </row>
        <row r="891">
          <cell r="B891">
            <v>44647.888888888891</v>
          </cell>
        </row>
        <row r="892">
          <cell r="B892">
            <v>44647.902777777781</v>
          </cell>
        </row>
        <row r="893">
          <cell r="B893">
            <v>44647.916666666664</v>
          </cell>
        </row>
        <row r="894">
          <cell r="B894">
            <v>44647.930555555555</v>
          </cell>
        </row>
        <row r="895">
          <cell r="B895">
            <v>44647.944444444445</v>
          </cell>
        </row>
        <row r="896">
          <cell r="B896">
            <v>44647.958333333336</v>
          </cell>
        </row>
        <row r="897">
          <cell r="B897">
            <v>44647.972222222219</v>
          </cell>
        </row>
        <row r="898">
          <cell r="B898">
            <v>44647.986111111109</v>
          </cell>
        </row>
        <row r="899">
          <cell r="B899">
            <v>44648</v>
          </cell>
        </row>
        <row r="900">
          <cell r="B900">
            <v>44648.013888888891</v>
          </cell>
        </row>
        <row r="901">
          <cell r="B901">
            <v>44648.027777777781</v>
          </cell>
        </row>
        <row r="902">
          <cell r="B902">
            <v>44648.041666666664</v>
          </cell>
        </row>
        <row r="903">
          <cell r="B903">
            <v>44648.055555555555</v>
          </cell>
        </row>
        <row r="904">
          <cell r="B904">
            <v>44648.069444444445</v>
          </cell>
        </row>
        <row r="905">
          <cell r="B905">
            <v>44648.083333333336</v>
          </cell>
        </row>
        <row r="906">
          <cell r="B906">
            <v>44648.097222222219</v>
          </cell>
        </row>
        <row r="907">
          <cell r="B907">
            <v>44648.111111111109</v>
          </cell>
        </row>
        <row r="908">
          <cell r="B908">
            <v>44648.125</v>
          </cell>
        </row>
        <row r="909">
          <cell r="B909">
            <v>44648.138888888891</v>
          </cell>
        </row>
        <row r="910">
          <cell r="B910">
            <v>44648.152777777781</v>
          </cell>
        </row>
        <row r="911">
          <cell r="B911">
            <v>44648.166666666664</v>
          </cell>
        </row>
        <row r="912">
          <cell r="B912">
            <v>44648.180555555555</v>
          </cell>
        </row>
        <row r="913">
          <cell r="B913">
            <v>44648.194444444445</v>
          </cell>
        </row>
        <row r="914">
          <cell r="B914">
            <v>44648.208333333336</v>
          </cell>
        </row>
        <row r="915">
          <cell r="B915">
            <v>44648.222222222219</v>
          </cell>
        </row>
        <row r="916">
          <cell r="B916">
            <v>44648.236111111109</v>
          </cell>
        </row>
        <row r="917">
          <cell r="B917">
            <v>44648.25</v>
          </cell>
        </row>
        <row r="918">
          <cell r="B918">
            <v>44648.263888888891</v>
          </cell>
        </row>
        <row r="919">
          <cell r="B919">
            <v>44648.277777777781</v>
          </cell>
        </row>
        <row r="920">
          <cell r="B920">
            <v>44648.291666666664</v>
          </cell>
        </row>
        <row r="921">
          <cell r="B921">
            <v>44648.305555555555</v>
          </cell>
        </row>
        <row r="922">
          <cell r="B922">
            <v>44648.319444444445</v>
          </cell>
        </row>
        <row r="923">
          <cell r="B923">
            <v>44648.333333333336</v>
          </cell>
        </row>
        <row r="924">
          <cell r="B924">
            <v>44648.347222222219</v>
          </cell>
        </row>
        <row r="925">
          <cell r="B925">
            <v>44648.361111111109</v>
          </cell>
        </row>
        <row r="926">
          <cell r="B926">
            <v>44648.375</v>
          </cell>
        </row>
        <row r="927">
          <cell r="B927">
            <v>44648.388888888891</v>
          </cell>
        </row>
        <row r="928">
          <cell r="B928">
            <v>44648.402777777781</v>
          </cell>
        </row>
        <row r="929">
          <cell r="B929">
            <v>44648.416666666664</v>
          </cell>
        </row>
        <row r="930">
          <cell r="B930">
            <v>44648.430555555555</v>
          </cell>
        </row>
        <row r="931">
          <cell r="B931">
            <v>44648.444444444445</v>
          </cell>
        </row>
        <row r="932">
          <cell r="B932">
            <v>44648.458333333336</v>
          </cell>
        </row>
        <row r="933">
          <cell r="B933">
            <v>44648.472222222219</v>
          </cell>
        </row>
        <row r="934">
          <cell r="B934">
            <v>44648.486111111109</v>
          </cell>
        </row>
        <row r="935">
          <cell r="B935">
            <v>44648.5</v>
          </cell>
        </row>
        <row r="936">
          <cell r="B936">
            <v>44648.513888888891</v>
          </cell>
        </row>
        <row r="937">
          <cell r="B937">
            <v>44648.527777777781</v>
          </cell>
        </row>
        <row r="938">
          <cell r="B938">
            <v>44648.541666666664</v>
          </cell>
        </row>
        <row r="939">
          <cell r="B939">
            <v>44648.555555555555</v>
          </cell>
        </row>
        <row r="940">
          <cell r="B940">
            <v>44648.569444444445</v>
          </cell>
        </row>
        <row r="941">
          <cell r="B941">
            <v>44648.583333333336</v>
          </cell>
        </row>
        <row r="942">
          <cell r="B942">
            <v>44648.597222222219</v>
          </cell>
        </row>
        <row r="943">
          <cell r="B943">
            <v>44648.611111111109</v>
          </cell>
        </row>
        <row r="944">
          <cell r="B944">
            <v>44648.625</v>
          </cell>
        </row>
        <row r="945">
          <cell r="B945">
            <v>44648.638888888891</v>
          </cell>
        </row>
        <row r="946">
          <cell r="B946">
            <v>44648.652777777781</v>
          </cell>
        </row>
        <row r="947">
          <cell r="B947">
            <v>44648.666666666664</v>
          </cell>
        </row>
        <row r="948">
          <cell r="B948">
            <v>44648.680555555555</v>
          </cell>
        </row>
        <row r="949">
          <cell r="B949">
            <v>44648.694444444445</v>
          </cell>
        </row>
        <row r="950">
          <cell r="B950">
            <v>44648.708333333336</v>
          </cell>
        </row>
        <row r="951">
          <cell r="B951">
            <v>44648.722222222219</v>
          </cell>
        </row>
        <row r="952">
          <cell r="B952">
            <v>44648.736111111109</v>
          </cell>
        </row>
        <row r="953">
          <cell r="B953">
            <v>44648.75</v>
          </cell>
        </row>
        <row r="954">
          <cell r="B954">
            <v>44648.763888888891</v>
          </cell>
        </row>
        <row r="955">
          <cell r="B955">
            <v>44648.777777777781</v>
          </cell>
        </row>
        <row r="956">
          <cell r="B956">
            <v>44648.791666666664</v>
          </cell>
        </row>
        <row r="957">
          <cell r="B957">
            <v>44648.805555555555</v>
          </cell>
        </row>
        <row r="958">
          <cell r="B958">
            <v>44648.819444444445</v>
          </cell>
        </row>
        <row r="959">
          <cell r="B959">
            <v>44648.833333333336</v>
          </cell>
        </row>
        <row r="960">
          <cell r="B960">
            <v>44648.847222222219</v>
          </cell>
        </row>
        <row r="961">
          <cell r="B961">
            <v>44648.861111111109</v>
          </cell>
        </row>
        <row r="962">
          <cell r="B962">
            <v>44648.875</v>
          </cell>
        </row>
        <row r="963">
          <cell r="B963">
            <v>44648.888888888891</v>
          </cell>
        </row>
        <row r="964">
          <cell r="B964">
            <v>44648.902777777781</v>
          </cell>
        </row>
        <row r="965">
          <cell r="B965">
            <v>44648.916666666664</v>
          </cell>
        </row>
        <row r="966">
          <cell r="B966">
            <v>44648.930555555555</v>
          </cell>
        </row>
        <row r="967">
          <cell r="B967">
            <v>44648.944444444445</v>
          </cell>
        </row>
        <row r="968">
          <cell r="B968">
            <v>44648.958333333336</v>
          </cell>
        </row>
        <row r="969">
          <cell r="B969">
            <v>44648.972222222219</v>
          </cell>
        </row>
        <row r="970">
          <cell r="B970">
            <v>44648.986111111109</v>
          </cell>
        </row>
        <row r="971">
          <cell r="B971">
            <v>44649</v>
          </cell>
        </row>
        <row r="972">
          <cell r="B972">
            <v>44649.013888888891</v>
          </cell>
        </row>
        <row r="973">
          <cell r="B973">
            <v>44649.027777777781</v>
          </cell>
        </row>
        <row r="974">
          <cell r="B974">
            <v>44649.041666666664</v>
          </cell>
        </row>
        <row r="975">
          <cell r="B975">
            <v>44649.055555555555</v>
          </cell>
        </row>
        <row r="976">
          <cell r="B976">
            <v>44649.069444444445</v>
          </cell>
        </row>
        <row r="977">
          <cell r="B977">
            <v>44649.083333333336</v>
          </cell>
        </row>
        <row r="978">
          <cell r="B978">
            <v>44649.097222222219</v>
          </cell>
        </row>
        <row r="979">
          <cell r="B979">
            <v>44649.111111111109</v>
          </cell>
        </row>
        <row r="980">
          <cell r="B980">
            <v>44649.125</v>
          </cell>
        </row>
        <row r="981">
          <cell r="B981">
            <v>44649.138888888891</v>
          </cell>
        </row>
        <row r="982">
          <cell r="B982">
            <v>44649.152777777781</v>
          </cell>
        </row>
        <row r="983">
          <cell r="B983">
            <v>44649.166666666664</v>
          </cell>
        </row>
        <row r="984">
          <cell r="B984">
            <v>44649.180555555555</v>
          </cell>
        </row>
        <row r="985">
          <cell r="B985">
            <v>44649.194444444445</v>
          </cell>
        </row>
        <row r="986">
          <cell r="B986">
            <v>44649.208333333336</v>
          </cell>
        </row>
        <row r="987">
          <cell r="B987">
            <v>44649.222222222219</v>
          </cell>
        </row>
        <row r="988">
          <cell r="B988">
            <v>44649.236111111109</v>
          </cell>
        </row>
        <row r="989">
          <cell r="B989">
            <v>44649.25</v>
          </cell>
        </row>
        <row r="990">
          <cell r="B990">
            <v>44649.263888888891</v>
          </cell>
        </row>
        <row r="991">
          <cell r="B991">
            <v>44649.277777777781</v>
          </cell>
        </row>
        <row r="992">
          <cell r="B992">
            <v>44649.291666666664</v>
          </cell>
        </row>
        <row r="993">
          <cell r="B993">
            <v>44649.305555555555</v>
          </cell>
        </row>
        <row r="994">
          <cell r="B994">
            <v>44649.319444444445</v>
          </cell>
        </row>
        <row r="995">
          <cell r="B995">
            <v>44649.333333333336</v>
          </cell>
        </row>
        <row r="996">
          <cell r="B996">
            <v>44649.347222222219</v>
          </cell>
        </row>
        <row r="997">
          <cell r="B997">
            <v>44649.361111111109</v>
          </cell>
        </row>
        <row r="998">
          <cell r="B998">
            <v>44649.375</v>
          </cell>
        </row>
        <row r="999">
          <cell r="B999">
            <v>44649.388888888891</v>
          </cell>
        </row>
        <row r="1000">
          <cell r="B1000">
            <v>44649.402777777781</v>
          </cell>
        </row>
        <row r="1001">
          <cell r="B1001">
            <v>44649.416666666664</v>
          </cell>
        </row>
        <row r="1002">
          <cell r="B1002">
            <v>44649.430555555555</v>
          </cell>
        </row>
        <row r="1003">
          <cell r="B1003">
            <v>44649.444444444445</v>
          </cell>
        </row>
        <row r="1004">
          <cell r="B1004">
            <v>44649.458333333336</v>
          </cell>
        </row>
        <row r="1005">
          <cell r="B1005">
            <v>44649.472222222219</v>
          </cell>
        </row>
        <row r="1006">
          <cell r="B1006">
            <v>44649.486111111109</v>
          </cell>
        </row>
        <row r="1007">
          <cell r="B1007">
            <v>44649.5</v>
          </cell>
        </row>
        <row r="1008">
          <cell r="B1008">
            <v>44649.513888888891</v>
          </cell>
        </row>
        <row r="1009">
          <cell r="B1009">
            <v>44649.527777777781</v>
          </cell>
        </row>
        <row r="1010">
          <cell r="B1010">
            <v>44649.541666666664</v>
          </cell>
        </row>
        <row r="1011">
          <cell r="B1011">
            <v>44649.555555555555</v>
          </cell>
        </row>
        <row r="1012">
          <cell r="B1012">
            <v>44649.569444444445</v>
          </cell>
        </row>
        <row r="1013">
          <cell r="B1013">
            <v>44649.583333333336</v>
          </cell>
        </row>
        <row r="1014">
          <cell r="B1014">
            <v>44649.597222222219</v>
          </cell>
        </row>
        <row r="1015">
          <cell r="B1015">
            <v>44649.611111111109</v>
          </cell>
        </row>
        <row r="1016">
          <cell r="B1016">
            <v>44649.625</v>
          </cell>
        </row>
        <row r="1017">
          <cell r="B1017">
            <v>44649.638888888891</v>
          </cell>
        </row>
        <row r="1018">
          <cell r="B1018">
            <v>44649.652777777781</v>
          </cell>
        </row>
        <row r="1019">
          <cell r="B1019">
            <v>44649.666666666664</v>
          </cell>
        </row>
        <row r="1020">
          <cell r="B1020">
            <v>44649.680555555555</v>
          </cell>
        </row>
        <row r="1021">
          <cell r="B1021">
            <v>44649.694444444445</v>
          </cell>
        </row>
        <row r="1022">
          <cell r="B1022">
            <v>44649.708333333336</v>
          </cell>
        </row>
        <row r="1023">
          <cell r="B1023">
            <v>44649.722222222219</v>
          </cell>
        </row>
        <row r="1024">
          <cell r="B1024">
            <v>44649.736111111109</v>
          </cell>
        </row>
        <row r="1025">
          <cell r="B1025">
            <v>44649.75</v>
          </cell>
        </row>
        <row r="1026">
          <cell r="B1026">
            <v>44649.763888888891</v>
          </cell>
        </row>
        <row r="1027">
          <cell r="B1027">
            <v>44649.777777777781</v>
          </cell>
        </row>
        <row r="1028">
          <cell r="B1028">
            <v>44649.791666666664</v>
          </cell>
        </row>
        <row r="1029">
          <cell r="B1029">
            <v>44649.805555555555</v>
          </cell>
        </row>
        <row r="1030">
          <cell r="B1030">
            <v>44649.819444444445</v>
          </cell>
        </row>
        <row r="1031">
          <cell r="B1031">
            <v>44649.833333333336</v>
          </cell>
        </row>
        <row r="1032">
          <cell r="B1032">
            <v>44649.847222222219</v>
          </cell>
        </row>
        <row r="1033">
          <cell r="B1033">
            <v>44649.861111111109</v>
          </cell>
        </row>
        <row r="1034">
          <cell r="B1034">
            <v>44649.875</v>
          </cell>
        </row>
        <row r="1035">
          <cell r="B1035">
            <v>44649.888888888891</v>
          </cell>
        </row>
        <row r="1036">
          <cell r="B1036">
            <v>44649.902777777781</v>
          </cell>
        </row>
        <row r="1037">
          <cell r="B1037">
            <v>44649.916666666664</v>
          </cell>
        </row>
        <row r="1038">
          <cell r="B1038">
            <v>44649.930555555555</v>
          </cell>
        </row>
        <row r="1039">
          <cell r="B1039">
            <v>44649.944444444445</v>
          </cell>
        </row>
        <row r="1040">
          <cell r="B1040">
            <v>44649.958333333336</v>
          </cell>
        </row>
        <row r="1041">
          <cell r="B1041">
            <v>44649.972222222219</v>
          </cell>
        </row>
        <row r="1042">
          <cell r="B1042">
            <v>44649.986111111109</v>
          </cell>
        </row>
        <row r="1043">
          <cell r="B1043">
            <v>44650</v>
          </cell>
        </row>
        <row r="1044">
          <cell r="B1044">
            <v>44650.013888888891</v>
          </cell>
        </row>
        <row r="1045">
          <cell r="B1045">
            <v>44650.027777777781</v>
          </cell>
        </row>
        <row r="1046">
          <cell r="B1046">
            <v>44650.041666666664</v>
          </cell>
        </row>
        <row r="1047">
          <cell r="B1047">
            <v>44650.055555555555</v>
          </cell>
        </row>
        <row r="1048">
          <cell r="B1048">
            <v>44650.069444444445</v>
          </cell>
        </row>
        <row r="1049">
          <cell r="B1049">
            <v>44650.083333333336</v>
          </cell>
        </row>
        <row r="1050">
          <cell r="B1050">
            <v>44650.097222222219</v>
          </cell>
        </row>
        <row r="1051">
          <cell r="B1051">
            <v>44650.111111111109</v>
          </cell>
        </row>
        <row r="1052">
          <cell r="B1052">
            <v>44650.125</v>
          </cell>
        </row>
        <row r="1053">
          <cell r="B1053">
            <v>44650.138888888891</v>
          </cell>
        </row>
        <row r="1054">
          <cell r="B1054">
            <v>44650.152777777781</v>
          </cell>
        </row>
        <row r="1055">
          <cell r="B1055">
            <v>44650.166666666664</v>
          </cell>
        </row>
        <row r="1056">
          <cell r="B1056">
            <v>44650.180555555555</v>
          </cell>
        </row>
        <row r="1057">
          <cell r="B1057">
            <v>44650.194444444445</v>
          </cell>
        </row>
        <row r="1058">
          <cell r="B1058">
            <v>44650.208333333336</v>
          </cell>
        </row>
        <row r="1059">
          <cell r="B1059">
            <v>44650.222222222219</v>
          </cell>
        </row>
        <row r="1060">
          <cell r="B1060">
            <v>44650.236111111109</v>
          </cell>
        </row>
        <row r="1061">
          <cell r="B1061">
            <v>44650.25</v>
          </cell>
        </row>
        <row r="1062">
          <cell r="B1062">
            <v>44650.263888888891</v>
          </cell>
        </row>
        <row r="1063">
          <cell r="B1063">
            <v>44650.277777777781</v>
          </cell>
        </row>
        <row r="1064">
          <cell r="B1064">
            <v>44650.291666666664</v>
          </cell>
        </row>
        <row r="1065">
          <cell r="B1065">
            <v>44650.305555555555</v>
          </cell>
        </row>
        <row r="1066">
          <cell r="B1066">
            <v>44650.319444444445</v>
          </cell>
        </row>
        <row r="1067">
          <cell r="B1067">
            <v>44650.333333333336</v>
          </cell>
        </row>
        <row r="1068">
          <cell r="B1068">
            <v>44650.347222222219</v>
          </cell>
        </row>
        <row r="1069">
          <cell r="B1069">
            <v>44650.361111111109</v>
          </cell>
        </row>
        <row r="1070">
          <cell r="B1070">
            <v>44650.375</v>
          </cell>
        </row>
        <row r="1071">
          <cell r="B1071">
            <v>44650.388888888891</v>
          </cell>
        </row>
        <row r="1072">
          <cell r="B1072">
            <v>44650.402777777781</v>
          </cell>
        </row>
        <row r="1073">
          <cell r="B1073">
            <v>44650.416666666664</v>
          </cell>
        </row>
        <row r="1074">
          <cell r="B1074">
            <v>44650.430555555555</v>
          </cell>
        </row>
        <row r="1075">
          <cell r="B1075">
            <v>44650.444444444445</v>
          </cell>
        </row>
        <row r="1076">
          <cell r="B1076">
            <v>44650.458333333336</v>
          </cell>
        </row>
        <row r="1077">
          <cell r="B1077">
            <v>44650.472222222219</v>
          </cell>
        </row>
        <row r="1078">
          <cell r="B1078">
            <v>44650.486111111109</v>
          </cell>
        </row>
        <row r="1079">
          <cell r="B1079">
            <v>44650.5</v>
          </cell>
        </row>
        <row r="1080">
          <cell r="B1080">
            <v>44650.513888888891</v>
          </cell>
        </row>
        <row r="1081">
          <cell r="B1081">
            <v>44650.527777777781</v>
          </cell>
        </row>
        <row r="1082">
          <cell r="B1082">
            <v>44650.541666666664</v>
          </cell>
        </row>
        <row r="1083">
          <cell r="B1083">
            <v>44650.555555555555</v>
          </cell>
        </row>
        <row r="1084">
          <cell r="B1084">
            <v>44650.569444444445</v>
          </cell>
        </row>
        <row r="1085">
          <cell r="B1085">
            <v>44650.583333333336</v>
          </cell>
        </row>
        <row r="1086">
          <cell r="B1086">
            <v>44650.597222222219</v>
          </cell>
        </row>
        <row r="1087">
          <cell r="B1087">
            <v>44650.611111111109</v>
          </cell>
        </row>
        <row r="1088">
          <cell r="B1088">
            <v>44650.625</v>
          </cell>
        </row>
        <row r="1089">
          <cell r="B1089">
            <v>44650.638888888891</v>
          </cell>
        </row>
        <row r="1090">
          <cell r="B1090">
            <v>44650.652777777781</v>
          </cell>
        </row>
        <row r="1091">
          <cell r="B1091">
            <v>44650.666666666664</v>
          </cell>
        </row>
        <row r="1092">
          <cell r="B1092">
            <v>44650.680555555555</v>
          </cell>
        </row>
        <row r="1093">
          <cell r="B1093">
            <v>44650.694444444445</v>
          </cell>
        </row>
        <row r="1094">
          <cell r="B1094">
            <v>44650.708333333336</v>
          </cell>
        </row>
        <row r="1095">
          <cell r="B1095">
            <v>44650.722222222219</v>
          </cell>
        </row>
        <row r="1096">
          <cell r="B1096">
            <v>44650.736111111109</v>
          </cell>
        </row>
        <row r="1097">
          <cell r="B1097">
            <v>44650.75</v>
          </cell>
        </row>
        <row r="1098">
          <cell r="B1098">
            <v>44650.763888888891</v>
          </cell>
        </row>
        <row r="1099">
          <cell r="B1099">
            <v>44650.777777777781</v>
          </cell>
        </row>
        <row r="1100">
          <cell r="B1100">
            <v>44650.791666666664</v>
          </cell>
        </row>
        <row r="1101">
          <cell r="B1101">
            <v>44650.805555555555</v>
          </cell>
        </row>
        <row r="1102">
          <cell r="B1102">
            <v>44650.819444444445</v>
          </cell>
        </row>
        <row r="1103">
          <cell r="B1103">
            <v>44650.833333333336</v>
          </cell>
        </row>
        <row r="1104">
          <cell r="B1104">
            <v>44650.847222222219</v>
          </cell>
        </row>
        <row r="1105">
          <cell r="B1105">
            <v>44650.861111111109</v>
          </cell>
        </row>
        <row r="1106">
          <cell r="B1106">
            <v>44650.875</v>
          </cell>
        </row>
        <row r="1107">
          <cell r="B1107">
            <v>44650.888888888891</v>
          </cell>
        </row>
        <row r="1108">
          <cell r="B1108">
            <v>44650.902777777781</v>
          </cell>
        </row>
        <row r="1109">
          <cell r="B1109">
            <v>44650.916666666664</v>
          </cell>
        </row>
        <row r="1110">
          <cell r="B1110">
            <v>44650.930555555555</v>
          </cell>
        </row>
        <row r="1111">
          <cell r="B1111">
            <v>44650.944444444445</v>
          </cell>
        </row>
        <row r="1112">
          <cell r="B1112">
            <v>44650.958333333336</v>
          </cell>
        </row>
        <row r="1113">
          <cell r="B1113">
            <v>44650.972222222219</v>
          </cell>
        </row>
        <row r="1114">
          <cell r="B1114">
            <v>44650.986111111109</v>
          </cell>
        </row>
        <row r="1115">
          <cell r="B1115">
            <v>44651</v>
          </cell>
        </row>
        <row r="1116">
          <cell r="B1116">
            <v>44651.013888888891</v>
          </cell>
        </row>
        <row r="1117">
          <cell r="B1117">
            <v>44651.027777777781</v>
          </cell>
        </row>
        <row r="1118">
          <cell r="B1118">
            <v>44651.041666666664</v>
          </cell>
        </row>
        <row r="1119">
          <cell r="B1119">
            <v>44651.055555555555</v>
          </cell>
        </row>
        <row r="1120">
          <cell r="B1120">
            <v>44651.069444444445</v>
          </cell>
        </row>
        <row r="1121">
          <cell r="B1121">
            <v>44651.083333333336</v>
          </cell>
        </row>
        <row r="1122">
          <cell r="B1122">
            <v>44651.097222222219</v>
          </cell>
        </row>
        <row r="1123">
          <cell r="B1123">
            <v>44651.111111111109</v>
          </cell>
        </row>
        <row r="1124">
          <cell r="B1124">
            <v>44651.125</v>
          </cell>
        </row>
        <row r="1125">
          <cell r="B1125">
            <v>44651.138888888891</v>
          </cell>
        </row>
        <row r="1126">
          <cell r="B1126">
            <v>44651.152777777781</v>
          </cell>
        </row>
        <row r="1127">
          <cell r="B1127">
            <v>44651.166666666664</v>
          </cell>
        </row>
        <row r="1128">
          <cell r="B1128">
            <v>44651.180555555555</v>
          </cell>
        </row>
        <row r="1129">
          <cell r="B1129">
            <v>44651.194444444445</v>
          </cell>
        </row>
        <row r="1130">
          <cell r="B1130">
            <v>44651.208333333336</v>
          </cell>
        </row>
        <row r="1131">
          <cell r="B1131">
            <v>44651.222222222219</v>
          </cell>
        </row>
        <row r="1132">
          <cell r="B1132">
            <v>44651.236111111109</v>
          </cell>
        </row>
        <row r="1133">
          <cell r="B1133">
            <v>44651.25</v>
          </cell>
        </row>
        <row r="1134">
          <cell r="B1134">
            <v>44651.263888888891</v>
          </cell>
        </row>
        <row r="1135">
          <cell r="B1135">
            <v>44651.277777777781</v>
          </cell>
        </row>
        <row r="1136">
          <cell r="B1136">
            <v>44651.291666666664</v>
          </cell>
        </row>
        <row r="1137">
          <cell r="B1137">
            <v>44651.305555555555</v>
          </cell>
        </row>
        <row r="1138">
          <cell r="B1138">
            <v>44651.319444444445</v>
          </cell>
        </row>
        <row r="1139">
          <cell r="B1139">
            <v>44651.333333333336</v>
          </cell>
        </row>
        <row r="1140">
          <cell r="B1140">
            <v>44651.347222222219</v>
          </cell>
        </row>
        <row r="1141">
          <cell r="B1141">
            <v>44651.361111111109</v>
          </cell>
        </row>
        <row r="1142">
          <cell r="B1142">
            <v>44651.375</v>
          </cell>
        </row>
        <row r="1143">
          <cell r="B1143">
            <v>44651.388888888891</v>
          </cell>
        </row>
        <row r="1144">
          <cell r="B1144">
            <v>44651.402777777781</v>
          </cell>
        </row>
        <row r="1145">
          <cell r="B1145">
            <v>44651.416666666664</v>
          </cell>
        </row>
        <row r="1146">
          <cell r="B1146">
            <v>44651.430555555555</v>
          </cell>
        </row>
        <row r="1147">
          <cell r="B1147">
            <v>44651.444444444445</v>
          </cell>
        </row>
        <row r="1148">
          <cell r="B1148">
            <v>44651.458333333336</v>
          </cell>
        </row>
        <row r="1149">
          <cell r="B1149">
            <v>44651.472222222219</v>
          </cell>
        </row>
        <row r="1150">
          <cell r="B1150">
            <v>44651.486111111109</v>
          </cell>
        </row>
        <row r="1151">
          <cell r="B1151">
            <v>44651.5</v>
          </cell>
        </row>
        <row r="1152">
          <cell r="B1152">
            <v>44651.513888888891</v>
          </cell>
        </row>
        <row r="1153">
          <cell r="B1153">
            <v>44651.527777777781</v>
          </cell>
        </row>
        <row r="1154">
          <cell r="B1154">
            <v>44651.541666666664</v>
          </cell>
        </row>
        <row r="1155">
          <cell r="B1155">
            <v>44651.555555555555</v>
          </cell>
        </row>
        <row r="1156">
          <cell r="B1156">
            <v>44651.569444444445</v>
          </cell>
        </row>
        <row r="1157">
          <cell r="B1157">
            <v>44651.583333333336</v>
          </cell>
        </row>
        <row r="1158">
          <cell r="B1158">
            <v>44651.597222222219</v>
          </cell>
        </row>
        <row r="1159">
          <cell r="B1159">
            <v>44651.611111111109</v>
          </cell>
        </row>
        <row r="1160">
          <cell r="B1160">
            <v>44651.625</v>
          </cell>
        </row>
        <row r="1161">
          <cell r="B1161">
            <v>44651.638888888891</v>
          </cell>
        </row>
        <row r="1162">
          <cell r="B1162">
            <v>44651.652777777781</v>
          </cell>
        </row>
        <row r="1163">
          <cell r="B1163">
            <v>44651.666666666664</v>
          </cell>
        </row>
        <row r="1164">
          <cell r="B1164">
            <v>44651.680555555555</v>
          </cell>
        </row>
        <row r="1165">
          <cell r="B1165">
            <v>44651.694444444445</v>
          </cell>
        </row>
        <row r="1166">
          <cell r="B1166">
            <v>44651.708333333336</v>
          </cell>
        </row>
        <row r="1167">
          <cell r="B1167">
            <v>44651.722222222219</v>
          </cell>
        </row>
        <row r="1168">
          <cell r="B1168">
            <v>44651.736111111109</v>
          </cell>
        </row>
        <row r="1169">
          <cell r="B1169">
            <v>44651.75</v>
          </cell>
        </row>
        <row r="1170">
          <cell r="B1170">
            <v>44651.763888888891</v>
          </cell>
        </row>
        <row r="1171">
          <cell r="B1171">
            <v>44651.777777777781</v>
          </cell>
        </row>
        <row r="1172">
          <cell r="B1172">
            <v>44651.791666666664</v>
          </cell>
        </row>
        <row r="1173">
          <cell r="B1173">
            <v>44651.805555555555</v>
          </cell>
        </row>
        <row r="1174">
          <cell r="B1174">
            <v>44651.819444444445</v>
          </cell>
        </row>
        <row r="1175">
          <cell r="B1175">
            <v>44651.833333333336</v>
          </cell>
        </row>
        <row r="1176">
          <cell r="B1176">
            <v>44651.847222222219</v>
          </cell>
        </row>
        <row r="1177">
          <cell r="B1177">
            <v>44651.861111111109</v>
          </cell>
        </row>
        <row r="1178">
          <cell r="B1178">
            <v>44651.875</v>
          </cell>
        </row>
        <row r="1179">
          <cell r="B1179">
            <v>44651.888888888891</v>
          </cell>
        </row>
        <row r="1180">
          <cell r="B1180">
            <v>44651.902777777781</v>
          </cell>
        </row>
        <row r="1181">
          <cell r="B1181">
            <v>44651.916666666664</v>
          </cell>
        </row>
        <row r="1182">
          <cell r="B1182">
            <v>44651.930555555555</v>
          </cell>
        </row>
        <row r="1183">
          <cell r="B1183">
            <v>44651.944444444445</v>
          </cell>
        </row>
        <row r="1184">
          <cell r="B1184">
            <v>44651.958333333336</v>
          </cell>
        </row>
        <row r="1185">
          <cell r="B1185">
            <v>44651.972222222219</v>
          </cell>
        </row>
        <row r="1186">
          <cell r="B1186">
            <v>44651.986111111109</v>
          </cell>
        </row>
        <row r="1187">
          <cell r="B1187">
            <v>44652</v>
          </cell>
        </row>
        <row r="1188">
          <cell r="B1188">
            <v>44652.013888888891</v>
          </cell>
        </row>
        <row r="1189">
          <cell r="B1189">
            <v>44652.027777777781</v>
          </cell>
        </row>
        <row r="1190">
          <cell r="B1190">
            <v>44652.041666666664</v>
          </cell>
        </row>
        <row r="1191">
          <cell r="B1191">
            <v>44652.055555555555</v>
          </cell>
        </row>
        <row r="1192">
          <cell r="B1192">
            <v>44652.069444444445</v>
          </cell>
        </row>
        <row r="1193">
          <cell r="B1193">
            <v>44652.083333333336</v>
          </cell>
        </row>
        <row r="1194">
          <cell r="B1194">
            <v>44652.097222222219</v>
          </cell>
        </row>
        <row r="1195">
          <cell r="B1195">
            <v>44652.111111111109</v>
          </cell>
        </row>
        <row r="1196">
          <cell r="B1196">
            <v>44652.125</v>
          </cell>
        </row>
        <row r="1197">
          <cell r="B1197">
            <v>44652.138888888891</v>
          </cell>
        </row>
        <row r="1198">
          <cell r="B1198">
            <v>44652.152777777781</v>
          </cell>
        </row>
        <row r="1199">
          <cell r="B1199">
            <v>44652.166666666664</v>
          </cell>
        </row>
        <row r="1200">
          <cell r="B1200">
            <v>44652.180555555555</v>
          </cell>
        </row>
        <row r="1201">
          <cell r="B1201">
            <v>44652.194444444445</v>
          </cell>
        </row>
        <row r="1202">
          <cell r="B1202">
            <v>44652.208333333336</v>
          </cell>
        </row>
        <row r="1203">
          <cell r="B1203">
            <v>44652.222222222219</v>
          </cell>
        </row>
        <row r="1204">
          <cell r="B1204">
            <v>44652.236111111109</v>
          </cell>
        </row>
        <row r="1205">
          <cell r="B1205">
            <v>44652.25</v>
          </cell>
        </row>
        <row r="1206">
          <cell r="B1206">
            <v>44652.263888888891</v>
          </cell>
        </row>
        <row r="1207">
          <cell r="B1207">
            <v>44652.277777777781</v>
          </cell>
        </row>
        <row r="1208">
          <cell r="B1208">
            <v>44652.291666666664</v>
          </cell>
        </row>
        <row r="1209">
          <cell r="B1209">
            <v>44652.305555555555</v>
          </cell>
        </row>
        <row r="1210">
          <cell r="B1210">
            <v>44652.319444444445</v>
          </cell>
        </row>
        <row r="1211">
          <cell r="B1211">
            <v>44652.333333333336</v>
          </cell>
        </row>
        <row r="1212">
          <cell r="B1212">
            <v>44652.347222222219</v>
          </cell>
        </row>
        <row r="1213">
          <cell r="B1213">
            <v>44652.361111111109</v>
          </cell>
        </row>
        <row r="1214">
          <cell r="B1214">
            <v>44652.375</v>
          </cell>
        </row>
        <row r="1215">
          <cell r="B1215">
            <v>44652.388888888891</v>
          </cell>
        </row>
        <row r="1216">
          <cell r="B1216">
            <v>44652.402777777781</v>
          </cell>
        </row>
        <row r="1217">
          <cell r="B1217">
            <v>44652.416666666664</v>
          </cell>
        </row>
        <row r="1218">
          <cell r="B1218">
            <v>44652.430555555555</v>
          </cell>
        </row>
        <row r="1219">
          <cell r="B1219">
            <v>44652.444444444445</v>
          </cell>
        </row>
        <row r="1220">
          <cell r="B1220">
            <v>44652.458333333336</v>
          </cell>
        </row>
        <row r="1221">
          <cell r="B1221">
            <v>44652.472222222219</v>
          </cell>
        </row>
        <row r="1222">
          <cell r="B1222">
            <v>44652.486111111109</v>
          </cell>
        </row>
        <row r="1223">
          <cell r="B1223">
            <v>44652.5</v>
          </cell>
        </row>
        <row r="1224">
          <cell r="B1224">
            <v>44652.513888888891</v>
          </cell>
        </row>
        <row r="1225">
          <cell r="B1225">
            <v>44652.527777777781</v>
          </cell>
        </row>
        <row r="1226">
          <cell r="B1226">
            <v>44652.541666666664</v>
          </cell>
        </row>
        <row r="1227">
          <cell r="B1227">
            <v>44652.555555555555</v>
          </cell>
        </row>
        <row r="1228">
          <cell r="B1228">
            <v>44652.569444444445</v>
          </cell>
        </row>
        <row r="1229">
          <cell r="B1229">
            <v>44652.583333333336</v>
          </cell>
        </row>
        <row r="1230">
          <cell r="B1230">
            <v>44652.597222222219</v>
          </cell>
        </row>
        <row r="1231">
          <cell r="B1231">
            <v>44652.611111111109</v>
          </cell>
        </row>
        <row r="1232">
          <cell r="B1232">
            <v>44652.625</v>
          </cell>
        </row>
        <row r="1233">
          <cell r="B1233">
            <v>44652.638888888891</v>
          </cell>
        </row>
        <row r="1234">
          <cell r="B1234">
            <v>44652.652777777781</v>
          </cell>
        </row>
        <row r="1235">
          <cell r="B1235">
            <v>44652.666666666664</v>
          </cell>
        </row>
        <row r="1236">
          <cell r="B1236">
            <v>44652.680555555555</v>
          </cell>
        </row>
        <row r="1237">
          <cell r="B1237">
            <v>44652.694444444445</v>
          </cell>
        </row>
        <row r="1238">
          <cell r="B1238">
            <v>44652.708333333336</v>
          </cell>
        </row>
        <row r="1239">
          <cell r="B1239">
            <v>44652.722222222219</v>
          </cell>
        </row>
        <row r="1240">
          <cell r="B1240">
            <v>44652.736111111109</v>
          </cell>
        </row>
        <row r="1241">
          <cell r="B1241">
            <v>44652.75</v>
          </cell>
        </row>
        <row r="1242">
          <cell r="B1242">
            <v>44652.763888888891</v>
          </cell>
        </row>
        <row r="1243">
          <cell r="B1243">
            <v>44652.777777777781</v>
          </cell>
        </row>
        <row r="1244">
          <cell r="B1244">
            <v>44652.791666666664</v>
          </cell>
        </row>
        <row r="1245">
          <cell r="B1245">
            <v>44652.805555555555</v>
          </cell>
        </row>
        <row r="1246">
          <cell r="B1246">
            <v>44652.819444444445</v>
          </cell>
        </row>
        <row r="1247">
          <cell r="B1247">
            <v>44652.833333333336</v>
          </cell>
        </row>
        <row r="1248">
          <cell r="B1248">
            <v>44652.847222222219</v>
          </cell>
        </row>
        <row r="1249">
          <cell r="B1249">
            <v>44652.861111111109</v>
          </cell>
        </row>
        <row r="1250">
          <cell r="B1250">
            <v>44652.875</v>
          </cell>
        </row>
        <row r="1251">
          <cell r="B1251">
            <v>44652.888888888891</v>
          </cell>
        </row>
        <row r="1252">
          <cell r="B1252">
            <v>44652.902777777781</v>
          </cell>
        </row>
        <row r="1253">
          <cell r="B1253">
            <v>44652.916666666664</v>
          </cell>
        </row>
        <row r="1254">
          <cell r="B1254">
            <v>44652.930555555555</v>
          </cell>
        </row>
        <row r="1255">
          <cell r="B1255">
            <v>44652.944444444445</v>
          </cell>
        </row>
        <row r="1256">
          <cell r="B1256">
            <v>44652.958333333336</v>
          </cell>
        </row>
        <row r="1257">
          <cell r="B1257">
            <v>44652.972222222219</v>
          </cell>
        </row>
        <row r="1258">
          <cell r="B1258">
            <v>44652.986111111109</v>
          </cell>
        </row>
        <row r="1259">
          <cell r="B1259">
            <v>44653</v>
          </cell>
        </row>
        <row r="1260">
          <cell r="B1260">
            <v>44653.013888888891</v>
          </cell>
        </row>
        <row r="1261">
          <cell r="B1261">
            <v>44653.027777777781</v>
          </cell>
        </row>
        <row r="1262">
          <cell r="B1262">
            <v>44653.041666666664</v>
          </cell>
        </row>
        <row r="1263">
          <cell r="B1263">
            <v>44653.055555555555</v>
          </cell>
        </row>
        <row r="1264">
          <cell r="B1264">
            <v>44653.069444444445</v>
          </cell>
        </row>
        <row r="1265">
          <cell r="B1265">
            <v>44653.083333333336</v>
          </cell>
        </row>
        <row r="1266">
          <cell r="B1266">
            <v>44653.097222222219</v>
          </cell>
        </row>
        <row r="1267">
          <cell r="B1267">
            <v>44653.111111111109</v>
          </cell>
        </row>
        <row r="1268">
          <cell r="B1268">
            <v>44653.125</v>
          </cell>
        </row>
        <row r="1269">
          <cell r="B1269">
            <v>44653.138888888891</v>
          </cell>
        </row>
        <row r="1270">
          <cell r="B1270">
            <v>44653.152777777781</v>
          </cell>
        </row>
        <row r="1271">
          <cell r="B1271">
            <v>44653.166666666664</v>
          </cell>
        </row>
        <row r="1272">
          <cell r="B1272">
            <v>44653.180555555555</v>
          </cell>
        </row>
        <row r="1273">
          <cell r="B1273">
            <v>44653.194444444445</v>
          </cell>
        </row>
        <row r="1274">
          <cell r="B1274">
            <v>44653.208333333336</v>
          </cell>
        </row>
        <row r="1275">
          <cell r="B1275">
            <v>44653.222222222219</v>
          </cell>
        </row>
        <row r="1276">
          <cell r="B1276">
            <v>44653.236111111109</v>
          </cell>
        </row>
        <row r="1277">
          <cell r="B1277">
            <v>44653.25</v>
          </cell>
        </row>
        <row r="1278">
          <cell r="B1278">
            <v>44653.263888888891</v>
          </cell>
        </row>
        <row r="1279">
          <cell r="B1279">
            <v>44653.277777777781</v>
          </cell>
        </row>
        <row r="1280">
          <cell r="B1280">
            <v>44653.291666666664</v>
          </cell>
        </row>
        <row r="1281">
          <cell r="B1281">
            <v>44653.305555555555</v>
          </cell>
        </row>
        <row r="1282">
          <cell r="B1282">
            <v>44653.319444444445</v>
          </cell>
        </row>
        <row r="1283">
          <cell r="B1283">
            <v>44653.333333333336</v>
          </cell>
        </row>
        <row r="1284">
          <cell r="B1284">
            <v>44653.347222222219</v>
          </cell>
        </row>
        <row r="1285">
          <cell r="B1285">
            <v>44653.361111111109</v>
          </cell>
        </row>
        <row r="1286">
          <cell r="B1286">
            <v>44653.375</v>
          </cell>
        </row>
        <row r="1287">
          <cell r="B1287">
            <v>44653.388888888891</v>
          </cell>
        </row>
        <row r="1288">
          <cell r="B1288">
            <v>44653.402777777781</v>
          </cell>
        </row>
        <row r="1289">
          <cell r="B1289">
            <v>44653.416666666664</v>
          </cell>
        </row>
        <row r="1290">
          <cell r="B1290">
            <v>44653.430555555555</v>
          </cell>
        </row>
        <row r="1291">
          <cell r="B1291">
            <v>44653.444444444445</v>
          </cell>
        </row>
        <row r="1292">
          <cell r="B1292">
            <v>44653.458333333336</v>
          </cell>
        </row>
        <row r="1293">
          <cell r="B1293">
            <v>44653.472222222219</v>
          </cell>
        </row>
        <row r="1294">
          <cell r="B1294">
            <v>44653.486111111109</v>
          </cell>
        </row>
        <row r="1295">
          <cell r="B1295">
            <v>44653.5</v>
          </cell>
        </row>
        <row r="1296">
          <cell r="B1296">
            <v>44653.513888888891</v>
          </cell>
        </row>
        <row r="1297">
          <cell r="B1297">
            <v>44653.527777777781</v>
          </cell>
        </row>
        <row r="1298">
          <cell r="B1298">
            <v>44653.541666666664</v>
          </cell>
        </row>
        <row r="1299">
          <cell r="B1299">
            <v>44653.555555555555</v>
          </cell>
        </row>
        <row r="1300">
          <cell r="B1300">
            <v>44653.569444444445</v>
          </cell>
        </row>
        <row r="1301">
          <cell r="B1301">
            <v>44653.583333333336</v>
          </cell>
        </row>
        <row r="1302">
          <cell r="B1302">
            <v>44653.597222222219</v>
          </cell>
        </row>
        <row r="1303">
          <cell r="B1303">
            <v>44653.611111111109</v>
          </cell>
        </row>
        <row r="1304">
          <cell r="B1304">
            <v>44653.625</v>
          </cell>
        </row>
        <row r="1305">
          <cell r="B1305">
            <v>44653.638888888891</v>
          </cell>
        </row>
        <row r="1306">
          <cell r="B1306">
            <v>44653.652777777781</v>
          </cell>
        </row>
        <row r="1307">
          <cell r="B1307">
            <v>44653.666666666664</v>
          </cell>
        </row>
        <row r="1308">
          <cell r="B1308">
            <v>44653.680555555555</v>
          </cell>
        </row>
        <row r="1309">
          <cell r="B1309">
            <v>44653.694444444445</v>
          </cell>
        </row>
        <row r="1310">
          <cell r="B1310">
            <v>44653.708333333336</v>
          </cell>
        </row>
        <row r="1311">
          <cell r="B1311">
            <v>44653.722222222219</v>
          </cell>
        </row>
        <row r="1312">
          <cell r="B1312">
            <v>44653.736111111109</v>
          </cell>
        </row>
        <row r="1313">
          <cell r="B1313">
            <v>44653.75</v>
          </cell>
        </row>
        <row r="1314">
          <cell r="B1314">
            <v>44653.763888888891</v>
          </cell>
        </row>
        <row r="1315">
          <cell r="B1315">
            <v>44653.777777777781</v>
          </cell>
        </row>
        <row r="1316">
          <cell r="B1316">
            <v>44653.791666666664</v>
          </cell>
        </row>
        <row r="1317">
          <cell r="B1317">
            <v>44653.805555555555</v>
          </cell>
        </row>
        <row r="1318">
          <cell r="B1318">
            <v>44653.819444444445</v>
          </cell>
        </row>
        <row r="1319">
          <cell r="B1319">
            <v>44653.833333333336</v>
          </cell>
        </row>
        <row r="1320">
          <cell r="B1320">
            <v>44653.847222222219</v>
          </cell>
        </row>
        <row r="1321">
          <cell r="B1321">
            <v>44653.861111111109</v>
          </cell>
        </row>
        <row r="1322">
          <cell r="B1322">
            <v>44653.875</v>
          </cell>
        </row>
        <row r="1323">
          <cell r="B1323">
            <v>44653.888888888891</v>
          </cell>
        </row>
        <row r="1324">
          <cell r="B1324">
            <v>44653.902777777781</v>
          </cell>
        </row>
        <row r="1325">
          <cell r="B1325">
            <v>44653.916666666664</v>
          </cell>
        </row>
        <row r="1326">
          <cell r="B1326">
            <v>44653.930555555555</v>
          </cell>
        </row>
        <row r="1327">
          <cell r="B1327">
            <v>44653.944444444445</v>
          </cell>
        </row>
        <row r="1328">
          <cell r="B1328">
            <v>44653.958333333336</v>
          </cell>
        </row>
        <row r="1329">
          <cell r="B1329">
            <v>44653.972222222219</v>
          </cell>
        </row>
        <row r="1330">
          <cell r="B1330">
            <v>44653.986111111109</v>
          </cell>
        </row>
        <row r="1331">
          <cell r="B1331">
            <v>44654</v>
          </cell>
        </row>
        <row r="1332">
          <cell r="B1332">
            <v>44654.013888888891</v>
          </cell>
        </row>
        <row r="1333">
          <cell r="B1333">
            <v>44654.027777777781</v>
          </cell>
        </row>
        <row r="1334">
          <cell r="B1334">
            <v>44654.041666666664</v>
          </cell>
        </row>
        <row r="1335">
          <cell r="B1335">
            <v>44654.055555555555</v>
          </cell>
        </row>
        <row r="1336">
          <cell r="B1336">
            <v>44654.069444444445</v>
          </cell>
        </row>
        <row r="1337">
          <cell r="B1337">
            <v>44654.083333333336</v>
          </cell>
        </row>
        <row r="1338">
          <cell r="B1338">
            <v>44654.097222222219</v>
          </cell>
        </row>
        <row r="1339">
          <cell r="B1339">
            <v>44654.111111111109</v>
          </cell>
        </row>
        <row r="1340">
          <cell r="B1340">
            <v>44654.125</v>
          </cell>
        </row>
        <row r="1341">
          <cell r="B1341">
            <v>44654.138888888891</v>
          </cell>
        </row>
        <row r="1342">
          <cell r="B1342">
            <v>44654.152777777781</v>
          </cell>
        </row>
        <row r="1343">
          <cell r="B1343">
            <v>44654.166666666664</v>
          </cell>
        </row>
        <row r="1344">
          <cell r="B1344">
            <v>44654.180555555555</v>
          </cell>
        </row>
        <row r="1345">
          <cell r="B1345">
            <v>44654.194444444445</v>
          </cell>
        </row>
        <row r="1346">
          <cell r="B1346">
            <v>44654.208333333336</v>
          </cell>
        </row>
        <row r="1347">
          <cell r="B1347">
            <v>44654.222222222219</v>
          </cell>
        </row>
        <row r="1348">
          <cell r="B1348">
            <v>44654.236111111109</v>
          </cell>
        </row>
        <row r="1349">
          <cell r="B1349">
            <v>44654.25</v>
          </cell>
        </row>
        <row r="1350">
          <cell r="B1350">
            <v>44654.263888888891</v>
          </cell>
        </row>
        <row r="1351">
          <cell r="B1351">
            <v>44654.277777777781</v>
          </cell>
        </row>
        <row r="1352">
          <cell r="B1352">
            <v>44654.291666666664</v>
          </cell>
        </row>
        <row r="1353">
          <cell r="B1353">
            <v>44654.305555555555</v>
          </cell>
        </row>
        <row r="1354">
          <cell r="B1354">
            <v>44654.319444444445</v>
          </cell>
        </row>
        <row r="1355">
          <cell r="B1355">
            <v>44654.333333333336</v>
          </cell>
        </row>
        <row r="1356">
          <cell r="B1356">
            <v>44654.347222222219</v>
          </cell>
        </row>
        <row r="1357">
          <cell r="B1357">
            <v>44654.361111111109</v>
          </cell>
        </row>
        <row r="1358">
          <cell r="B1358">
            <v>44654.375</v>
          </cell>
        </row>
        <row r="1359">
          <cell r="B1359">
            <v>44654.388888888891</v>
          </cell>
        </row>
        <row r="1360">
          <cell r="B1360">
            <v>44654.402777777781</v>
          </cell>
        </row>
        <row r="1361">
          <cell r="B1361">
            <v>44654.416666666664</v>
          </cell>
        </row>
        <row r="1362">
          <cell r="B1362">
            <v>44654.430555555555</v>
          </cell>
        </row>
        <row r="1363">
          <cell r="B1363">
            <v>44654.444444444445</v>
          </cell>
        </row>
        <row r="1364">
          <cell r="B1364">
            <v>44654.458333333336</v>
          </cell>
        </row>
        <row r="1365">
          <cell r="B1365">
            <v>44654.472222222219</v>
          </cell>
        </row>
        <row r="1366">
          <cell r="B1366">
            <v>44654.486111111109</v>
          </cell>
        </row>
        <row r="1367">
          <cell r="B1367">
            <v>44654.5</v>
          </cell>
        </row>
        <row r="1368">
          <cell r="B1368">
            <v>44654.513888888891</v>
          </cell>
        </row>
        <row r="1369">
          <cell r="B1369">
            <v>44654.527777777781</v>
          </cell>
        </row>
        <row r="1370">
          <cell r="B1370">
            <v>44654.541666666664</v>
          </cell>
        </row>
        <row r="1371">
          <cell r="B1371">
            <v>44654.555555555555</v>
          </cell>
        </row>
        <row r="1372">
          <cell r="B1372">
            <v>44654.569444444445</v>
          </cell>
        </row>
        <row r="1373">
          <cell r="B1373">
            <v>44654.583333333336</v>
          </cell>
        </row>
        <row r="1374">
          <cell r="B1374">
            <v>44654.597222222219</v>
          </cell>
        </row>
        <row r="1375">
          <cell r="B1375">
            <v>44654.611111111109</v>
          </cell>
        </row>
        <row r="1376">
          <cell r="B1376">
            <v>44654.625</v>
          </cell>
        </row>
        <row r="1377">
          <cell r="B1377">
            <v>44654.638888888891</v>
          </cell>
        </row>
        <row r="1378">
          <cell r="B1378">
            <v>44654.652777777781</v>
          </cell>
        </row>
        <row r="1379">
          <cell r="B1379">
            <v>44654.666666666664</v>
          </cell>
        </row>
        <row r="1380">
          <cell r="B1380">
            <v>44654.680555555555</v>
          </cell>
        </row>
        <row r="1381">
          <cell r="B1381">
            <v>44654.694444444445</v>
          </cell>
        </row>
        <row r="1382">
          <cell r="B1382">
            <v>44654.708333333336</v>
          </cell>
        </row>
        <row r="1383">
          <cell r="B1383">
            <v>44654.722222222219</v>
          </cell>
        </row>
        <row r="1384">
          <cell r="B1384">
            <v>44654.736111111109</v>
          </cell>
        </row>
        <row r="1385">
          <cell r="B1385">
            <v>44654.75</v>
          </cell>
        </row>
        <row r="1386">
          <cell r="B1386">
            <v>44654.763888888891</v>
          </cell>
        </row>
        <row r="1387">
          <cell r="B1387">
            <v>44654.777777777781</v>
          </cell>
        </row>
        <row r="1388">
          <cell r="B1388">
            <v>44654.791666666664</v>
          </cell>
        </row>
        <row r="1389">
          <cell r="B1389">
            <v>44654.805555555555</v>
          </cell>
        </row>
        <row r="1390">
          <cell r="B1390">
            <v>44654.819444444445</v>
          </cell>
        </row>
        <row r="1391">
          <cell r="B1391">
            <v>44654.833333333336</v>
          </cell>
        </row>
        <row r="1392">
          <cell r="B1392">
            <v>44654.847222222219</v>
          </cell>
        </row>
        <row r="1393">
          <cell r="B1393">
            <v>44654.861111111109</v>
          </cell>
        </row>
        <row r="1394">
          <cell r="B1394">
            <v>44654.875</v>
          </cell>
        </row>
        <row r="1395">
          <cell r="B1395">
            <v>44654.888888888891</v>
          </cell>
        </row>
        <row r="1396">
          <cell r="B1396">
            <v>44654.902777777781</v>
          </cell>
        </row>
        <row r="1397">
          <cell r="B1397">
            <v>44654.916666666664</v>
          </cell>
        </row>
        <row r="1398">
          <cell r="B1398">
            <v>44654.930555555555</v>
          </cell>
        </row>
        <row r="1399">
          <cell r="B1399">
            <v>44654.944444444445</v>
          </cell>
        </row>
        <row r="1400">
          <cell r="B1400">
            <v>44654.958333333336</v>
          </cell>
        </row>
        <row r="1401">
          <cell r="B1401">
            <v>44654.972222222219</v>
          </cell>
        </row>
        <row r="1402">
          <cell r="B1402">
            <v>44654.986111111109</v>
          </cell>
        </row>
        <row r="1403">
          <cell r="B1403">
            <v>44655</v>
          </cell>
        </row>
        <row r="1404">
          <cell r="B1404">
            <v>44655.013888888891</v>
          </cell>
        </row>
        <row r="1405">
          <cell r="B1405">
            <v>44655.027777777781</v>
          </cell>
        </row>
        <row r="1406">
          <cell r="B1406">
            <v>44655.041666666664</v>
          </cell>
        </row>
        <row r="1407">
          <cell r="B1407">
            <v>44655.055555555555</v>
          </cell>
        </row>
        <row r="1408">
          <cell r="B1408">
            <v>44655.069444444445</v>
          </cell>
        </row>
        <row r="1409">
          <cell r="B1409">
            <v>44655.083333333336</v>
          </cell>
        </row>
        <row r="1410">
          <cell r="B1410">
            <v>44655.097222222219</v>
          </cell>
        </row>
        <row r="1411">
          <cell r="B1411">
            <v>44655.111111111109</v>
          </cell>
        </row>
        <row r="1412">
          <cell r="B1412">
            <v>44655.125</v>
          </cell>
        </row>
        <row r="1413">
          <cell r="B1413">
            <v>44655.138888888891</v>
          </cell>
        </row>
        <row r="1414">
          <cell r="B1414">
            <v>44655.152777777781</v>
          </cell>
        </row>
        <row r="1415">
          <cell r="B1415">
            <v>44655.166666666664</v>
          </cell>
        </row>
        <row r="1416">
          <cell r="B1416">
            <v>44655.180555555555</v>
          </cell>
        </row>
        <row r="1417">
          <cell r="B1417">
            <v>44655.194444444445</v>
          </cell>
        </row>
        <row r="1418">
          <cell r="B1418">
            <v>44655.208333333336</v>
          </cell>
        </row>
        <row r="1419">
          <cell r="B1419">
            <v>44655.222222222219</v>
          </cell>
        </row>
        <row r="1420">
          <cell r="B1420">
            <v>44655.236111111109</v>
          </cell>
        </row>
        <row r="1421">
          <cell r="B1421">
            <v>44655.25</v>
          </cell>
        </row>
        <row r="1422">
          <cell r="B1422">
            <v>44655.263888888891</v>
          </cell>
        </row>
        <row r="1423">
          <cell r="B1423">
            <v>44655.277777777781</v>
          </cell>
        </row>
        <row r="1424">
          <cell r="B1424">
            <v>44655.291666666664</v>
          </cell>
        </row>
        <row r="1425">
          <cell r="B1425">
            <v>44655.305555555555</v>
          </cell>
        </row>
        <row r="1426">
          <cell r="B1426">
            <v>44655.319444444445</v>
          </cell>
        </row>
        <row r="1427">
          <cell r="B1427">
            <v>44655.333333333336</v>
          </cell>
        </row>
        <row r="1428">
          <cell r="B1428">
            <v>44655.347222222219</v>
          </cell>
        </row>
        <row r="1429">
          <cell r="B1429">
            <v>44655.361111111109</v>
          </cell>
        </row>
        <row r="1430">
          <cell r="B1430">
            <v>44655.375</v>
          </cell>
        </row>
        <row r="1431">
          <cell r="B1431">
            <v>44655.388888888891</v>
          </cell>
        </row>
        <row r="1432">
          <cell r="B1432">
            <v>44655.402777777781</v>
          </cell>
        </row>
        <row r="1433">
          <cell r="B1433">
            <v>44655.416666666664</v>
          </cell>
        </row>
        <row r="1434">
          <cell r="B1434">
            <v>44655.430555555555</v>
          </cell>
        </row>
        <row r="1435">
          <cell r="B1435">
            <v>44655.444444444445</v>
          </cell>
        </row>
        <row r="1436">
          <cell r="B1436">
            <v>44655.458333333336</v>
          </cell>
        </row>
        <row r="1437">
          <cell r="B1437">
            <v>44655.472222222219</v>
          </cell>
        </row>
        <row r="1438">
          <cell r="B1438">
            <v>44655.486111111109</v>
          </cell>
        </row>
        <row r="1439">
          <cell r="B1439">
            <v>44655.5</v>
          </cell>
        </row>
        <row r="1440">
          <cell r="B1440">
            <v>44655.513888888891</v>
          </cell>
        </row>
        <row r="1441">
          <cell r="B1441">
            <v>44655.527777777781</v>
          </cell>
        </row>
        <row r="1442">
          <cell r="B1442">
            <v>44655.541666666664</v>
          </cell>
        </row>
        <row r="1443">
          <cell r="B1443">
            <v>44655.555555555555</v>
          </cell>
        </row>
        <row r="1444">
          <cell r="B1444">
            <v>44655.569444444445</v>
          </cell>
        </row>
        <row r="1445">
          <cell r="B1445">
            <v>44655.583333333336</v>
          </cell>
        </row>
        <row r="1446">
          <cell r="B1446">
            <v>44655.597222222219</v>
          </cell>
        </row>
        <row r="1447">
          <cell r="B1447">
            <v>44655.611111111109</v>
          </cell>
        </row>
        <row r="1448">
          <cell r="B1448">
            <v>44655.625</v>
          </cell>
        </row>
        <row r="1449">
          <cell r="B1449">
            <v>44655.638888888891</v>
          </cell>
        </row>
        <row r="1450">
          <cell r="B1450">
            <v>44655.652777777781</v>
          </cell>
        </row>
        <row r="1451">
          <cell r="B1451">
            <v>44655.666666666664</v>
          </cell>
        </row>
        <row r="1452">
          <cell r="B1452">
            <v>44655.680555555555</v>
          </cell>
        </row>
        <row r="1453">
          <cell r="B1453">
            <v>44655.694444444445</v>
          </cell>
        </row>
        <row r="1454">
          <cell r="B1454">
            <v>44655.708333333336</v>
          </cell>
        </row>
        <row r="1455">
          <cell r="B1455">
            <v>44655.722222222219</v>
          </cell>
        </row>
        <row r="1456">
          <cell r="B1456">
            <v>44655.736111111109</v>
          </cell>
        </row>
        <row r="1457">
          <cell r="B1457">
            <v>44655.75</v>
          </cell>
        </row>
        <row r="1458">
          <cell r="B1458">
            <v>44655.763888888891</v>
          </cell>
        </row>
        <row r="1459">
          <cell r="B1459">
            <v>44655.777777777781</v>
          </cell>
        </row>
        <row r="1460">
          <cell r="B1460">
            <v>44655.791666666664</v>
          </cell>
        </row>
        <row r="1461">
          <cell r="B1461">
            <v>44655.805555555555</v>
          </cell>
        </row>
        <row r="1462">
          <cell r="B1462">
            <v>44655.819444444445</v>
          </cell>
        </row>
        <row r="1463">
          <cell r="B1463">
            <v>44655.833333333336</v>
          </cell>
        </row>
        <row r="1464">
          <cell r="B1464">
            <v>44655.847222222219</v>
          </cell>
        </row>
        <row r="1465">
          <cell r="B1465">
            <v>44655.861111111109</v>
          </cell>
        </row>
        <row r="1466">
          <cell r="B1466">
            <v>44655.875</v>
          </cell>
        </row>
        <row r="1467">
          <cell r="B1467">
            <v>44655.888888888891</v>
          </cell>
        </row>
        <row r="1468">
          <cell r="B1468">
            <v>44655.902777777781</v>
          </cell>
        </row>
        <row r="1469">
          <cell r="B1469">
            <v>44655.916666666664</v>
          </cell>
        </row>
        <row r="1470">
          <cell r="B1470">
            <v>44655.930555555555</v>
          </cell>
        </row>
        <row r="1471">
          <cell r="B1471">
            <v>44655.944444444445</v>
          </cell>
        </row>
        <row r="1472">
          <cell r="B1472">
            <v>44655.958333333336</v>
          </cell>
        </row>
        <row r="1473">
          <cell r="B1473">
            <v>44655.972222222219</v>
          </cell>
        </row>
        <row r="1474">
          <cell r="B1474">
            <v>44655.986111111109</v>
          </cell>
        </row>
        <row r="1475">
          <cell r="B1475">
            <v>44656</v>
          </cell>
        </row>
        <row r="1476">
          <cell r="B1476">
            <v>44656.013888888891</v>
          </cell>
        </row>
        <row r="1477">
          <cell r="B1477">
            <v>44656.027777777781</v>
          </cell>
        </row>
        <row r="1478">
          <cell r="B1478">
            <v>44656.041666666664</v>
          </cell>
        </row>
        <row r="1479">
          <cell r="B1479">
            <v>44656.055555555555</v>
          </cell>
        </row>
        <row r="1480">
          <cell r="B1480">
            <v>44656.069444444445</v>
          </cell>
        </row>
        <row r="1481">
          <cell r="B1481">
            <v>44656.083333333336</v>
          </cell>
        </row>
        <row r="1482">
          <cell r="B1482">
            <v>44656.097222222219</v>
          </cell>
        </row>
        <row r="1483">
          <cell r="B1483">
            <v>44656.111111111109</v>
          </cell>
        </row>
        <row r="1484">
          <cell r="B1484">
            <v>44656.125</v>
          </cell>
        </row>
        <row r="1485">
          <cell r="B1485">
            <v>44656.138888888891</v>
          </cell>
        </row>
        <row r="1486">
          <cell r="B1486">
            <v>44656.152777777781</v>
          </cell>
        </row>
        <row r="1487">
          <cell r="B1487">
            <v>44656.166666666664</v>
          </cell>
        </row>
        <row r="1488">
          <cell r="B1488">
            <v>44656.180555555555</v>
          </cell>
        </row>
        <row r="1489">
          <cell r="B1489">
            <v>44656.194444444445</v>
          </cell>
        </row>
        <row r="1490">
          <cell r="B1490">
            <v>44656.208333333336</v>
          </cell>
        </row>
        <row r="1491">
          <cell r="B1491">
            <v>44656.222222222219</v>
          </cell>
        </row>
        <row r="1492">
          <cell r="B1492">
            <v>44656.236111111109</v>
          </cell>
        </row>
        <row r="1493">
          <cell r="B1493">
            <v>44656.25</v>
          </cell>
        </row>
        <row r="1494">
          <cell r="B1494">
            <v>44656.263888888891</v>
          </cell>
        </row>
        <row r="1495">
          <cell r="B1495">
            <v>44656.277777777781</v>
          </cell>
        </row>
        <row r="1496">
          <cell r="B1496">
            <v>44656.291666666664</v>
          </cell>
        </row>
        <row r="1497">
          <cell r="B1497">
            <v>44656.305555555555</v>
          </cell>
        </row>
        <row r="1498">
          <cell r="B1498">
            <v>44656.319444444445</v>
          </cell>
        </row>
        <row r="1499">
          <cell r="B1499">
            <v>44656.333333333336</v>
          </cell>
        </row>
        <row r="1500">
          <cell r="B1500">
            <v>44656.347222222219</v>
          </cell>
        </row>
        <row r="1501">
          <cell r="B1501">
            <v>44656.361111111109</v>
          </cell>
        </row>
        <row r="1502">
          <cell r="B1502">
            <v>44656.375</v>
          </cell>
        </row>
        <row r="1503">
          <cell r="B1503">
            <v>44656.388888888891</v>
          </cell>
        </row>
        <row r="1504">
          <cell r="B1504">
            <v>44656.402777777781</v>
          </cell>
        </row>
        <row r="1505">
          <cell r="B1505">
            <v>44656.416666666664</v>
          </cell>
        </row>
        <row r="1506">
          <cell r="B1506">
            <v>44656.430555555555</v>
          </cell>
        </row>
        <row r="1507">
          <cell r="B1507">
            <v>44656.444444444445</v>
          </cell>
        </row>
        <row r="1508">
          <cell r="B1508">
            <v>44656.458333333336</v>
          </cell>
        </row>
        <row r="1509">
          <cell r="B1509">
            <v>44656.472222222219</v>
          </cell>
        </row>
        <row r="1510">
          <cell r="B1510">
            <v>44656.486111111109</v>
          </cell>
        </row>
        <row r="1511">
          <cell r="B1511">
            <v>44656.5</v>
          </cell>
        </row>
        <row r="1512">
          <cell r="B1512">
            <v>44656.513888888891</v>
          </cell>
        </row>
        <row r="1513">
          <cell r="B1513">
            <v>44656.527777777781</v>
          </cell>
        </row>
        <row r="1514">
          <cell r="B1514">
            <v>44656.541666666664</v>
          </cell>
        </row>
        <row r="1515">
          <cell r="B1515">
            <v>44656.555555555555</v>
          </cell>
        </row>
        <row r="1516">
          <cell r="B1516">
            <v>44656.569444444445</v>
          </cell>
        </row>
        <row r="1517">
          <cell r="B1517">
            <v>44656.583333333336</v>
          </cell>
        </row>
        <row r="1518">
          <cell r="B1518">
            <v>44656.597222222219</v>
          </cell>
        </row>
        <row r="1519">
          <cell r="B1519">
            <v>44656.611111111109</v>
          </cell>
        </row>
        <row r="1520">
          <cell r="B1520">
            <v>44656.625</v>
          </cell>
        </row>
        <row r="1521">
          <cell r="B1521">
            <v>44656.638888888891</v>
          </cell>
        </row>
        <row r="1522">
          <cell r="B1522">
            <v>44656.652777777781</v>
          </cell>
        </row>
        <row r="1523">
          <cell r="B1523">
            <v>44656.666666666664</v>
          </cell>
        </row>
        <row r="1524">
          <cell r="B1524">
            <v>44656.680555555555</v>
          </cell>
        </row>
        <row r="1525">
          <cell r="B1525">
            <v>44656.694444444445</v>
          </cell>
        </row>
        <row r="1526">
          <cell r="B1526">
            <v>44656.708333333336</v>
          </cell>
        </row>
        <row r="1527">
          <cell r="B1527">
            <v>44656.722222222219</v>
          </cell>
        </row>
        <row r="1528">
          <cell r="B1528">
            <v>44656.736111111109</v>
          </cell>
        </row>
        <row r="1529">
          <cell r="B1529">
            <v>44656.75</v>
          </cell>
        </row>
        <row r="1530">
          <cell r="B1530">
            <v>44656.763888888891</v>
          </cell>
        </row>
        <row r="1531">
          <cell r="B1531">
            <v>44656.777777777781</v>
          </cell>
        </row>
        <row r="1532">
          <cell r="B1532">
            <v>44656.791666666664</v>
          </cell>
        </row>
        <row r="1533">
          <cell r="B1533">
            <v>44656.805555555555</v>
          </cell>
        </row>
        <row r="1534">
          <cell r="B1534">
            <v>44656.819444444445</v>
          </cell>
        </row>
        <row r="1535">
          <cell r="B1535">
            <v>44656.833333333336</v>
          </cell>
        </row>
        <row r="1536">
          <cell r="B1536">
            <v>44656.847222222219</v>
          </cell>
        </row>
        <row r="1537">
          <cell r="B1537">
            <v>44656.861111111109</v>
          </cell>
        </row>
        <row r="1538">
          <cell r="B1538">
            <v>44656.875</v>
          </cell>
        </row>
        <row r="1539">
          <cell r="B1539">
            <v>44656.888888888891</v>
          </cell>
        </row>
        <row r="1540">
          <cell r="B1540">
            <v>44656.902777777781</v>
          </cell>
        </row>
        <row r="1541">
          <cell r="B1541">
            <v>44656.916666666664</v>
          </cell>
        </row>
        <row r="1542">
          <cell r="B1542">
            <v>44656.930555555555</v>
          </cell>
        </row>
        <row r="1543">
          <cell r="B1543">
            <v>44656.944444444445</v>
          </cell>
        </row>
        <row r="1544">
          <cell r="B1544">
            <v>44656.958333333336</v>
          </cell>
        </row>
        <row r="1545">
          <cell r="B1545">
            <v>44656.972222222219</v>
          </cell>
        </row>
        <row r="1546">
          <cell r="B1546">
            <v>44656.986111111109</v>
          </cell>
        </row>
        <row r="1547">
          <cell r="B1547">
            <v>44657</v>
          </cell>
        </row>
        <row r="1548">
          <cell r="B1548">
            <v>44657.013888888891</v>
          </cell>
        </row>
        <row r="1549">
          <cell r="B1549">
            <v>44657.027777777781</v>
          </cell>
        </row>
        <row r="1550">
          <cell r="B1550">
            <v>44657.041666666664</v>
          </cell>
        </row>
        <row r="1551">
          <cell r="B1551">
            <v>44657.055555555555</v>
          </cell>
        </row>
        <row r="1552">
          <cell r="B1552">
            <v>44657.069444444445</v>
          </cell>
        </row>
        <row r="1553">
          <cell r="B1553">
            <v>44657.083333333336</v>
          </cell>
        </row>
        <row r="1554">
          <cell r="B1554">
            <v>44657.097222222219</v>
          </cell>
        </row>
        <row r="1555">
          <cell r="B1555">
            <v>44657.111111111109</v>
          </cell>
        </row>
        <row r="1556">
          <cell r="B1556">
            <v>44657.125</v>
          </cell>
        </row>
        <row r="1557">
          <cell r="B1557">
            <v>44657.138888888891</v>
          </cell>
        </row>
        <row r="1558">
          <cell r="B1558">
            <v>44657.152777777781</v>
          </cell>
        </row>
        <row r="1559">
          <cell r="B1559">
            <v>44657.166666666664</v>
          </cell>
        </row>
        <row r="1560">
          <cell r="B1560">
            <v>44657.180555555555</v>
          </cell>
        </row>
        <row r="1561">
          <cell r="B1561">
            <v>44657.194444444445</v>
          </cell>
        </row>
        <row r="1562">
          <cell r="B1562">
            <v>44657.208333333336</v>
          </cell>
        </row>
        <row r="1563">
          <cell r="B1563">
            <v>44657.222222222219</v>
          </cell>
        </row>
        <row r="1564">
          <cell r="B1564">
            <v>44657.236111111109</v>
          </cell>
        </row>
        <row r="1565">
          <cell r="B1565">
            <v>44657.25</v>
          </cell>
        </row>
        <row r="1566">
          <cell r="B1566">
            <v>44657.263888888891</v>
          </cell>
        </row>
        <row r="1567">
          <cell r="B1567">
            <v>44657.277777777781</v>
          </cell>
        </row>
        <row r="1568">
          <cell r="B1568">
            <v>44657.291666666664</v>
          </cell>
        </row>
        <row r="1569">
          <cell r="B1569">
            <v>44657.305555555555</v>
          </cell>
        </row>
        <row r="1570">
          <cell r="B1570">
            <v>44657.319444444445</v>
          </cell>
        </row>
        <row r="1571">
          <cell r="B1571">
            <v>44657.333333333336</v>
          </cell>
        </row>
        <row r="1572">
          <cell r="B1572">
            <v>44657.347222222219</v>
          </cell>
        </row>
        <row r="1573">
          <cell r="B1573">
            <v>44657.361111111109</v>
          </cell>
        </row>
        <row r="1574">
          <cell r="B1574">
            <v>44657.375</v>
          </cell>
        </row>
        <row r="1575">
          <cell r="B1575">
            <v>44657.388888888891</v>
          </cell>
        </row>
        <row r="1576">
          <cell r="B1576">
            <v>44657.402777777781</v>
          </cell>
        </row>
        <row r="1577">
          <cell r="B1577">
            <v>44657.416666666664</v>
          </cell>
        </row>
        <row r="1578">
          <cell r="B1578">
            <v>44657.430555555555</v>
          </cell>
        </row>
        <row r="1579">
          <cell r="B1579">
            <v>44657.444444444445</v>
          </cell>
        </row>
        <row r="1580">
          <cell r="B1580">
            <v>44657.458333333336</v>
          </cell>
        </row>
        <row r="1581">
          <cell r="B1581">
            <v>44657.472222222219</v>
          </cell>
        </row>
        <row r="1582">
          <cell r="B1582">
            <v>44657.486111111109</v>
          </cell>
        </row>
        <row r="1583">
          <cell r="B1583">
            <v>44657.5</v>
          </cell>
        </row>
        <row r="1584">
          <cell r="B1584">
            <v>44657.513888888891</v>
          </cell>
        </row>
        <row r="1585">
          <cell r="B1585">
            <v>44657.527777777781</v>
          </cell>
        </row>
        <row r="1586">
          <cell r="B1586">
            <v>44657.541666666664</v>
          </cell>
        </row>
        <row r="1587">
          <cell r="B1587">
            <v>44657.555555555555</v>
          </cell>
        </row>
        <row r="1588">
          <cell r="B1588">
            <v>44657.569444444445</v>
          </cell>
        </row>
        <row r="1589">
          <cell r="B1589">
            <v>44657.583333333336</v>
          </cell>
        </row>
        <row r="1590">
          <cell r="B1590">
            <v>44657.597222222219</v>
          </cell>
        </row>
        <row r="1591">
          <cell r="B1591">
            <v>44657.611111111109</v>
          </cell>
        </row>
        <row r="1592">
          <cell r="B1592">
            <v>44657.625</v>
          </cell>
        </row>
        <row r="1593">
          <cell r="B1593">
            <v>44657.638888888891</v>
          </cell>
        </row>
        <row r="1594">
          <cell r="B1594">
            <v>44657.652777777781</v>
          </cell>
        </row>
        <row r="1595">
          <cell r="B1595">
            <v>44657.666666666664</v>
          </cell>
        </row>
        <row r="1596">
          <cell r="B1596">
            <v>44657.680555555555</v>
          </cell>
        </row>
        <row r="1597">
          <cell r="B1597">
            <v>44657.694444444445</v>
          </cell>
        </row>
        <row r="1598">
          <cell r="B1598">
            <v>44657.708333333336</v>
          </cell>
        </row>
        <row r="1599">
          <cell r="B1599">
            <v>44657.722222222219</v>
          </cell>
        </row>
        <row r="1600">
          <cell r="B1600">
            <v>44657.736111111109</v>
          </cell>
        </row>
        <row r="1601">
          <cell r="B1601">
            <v>44657.75</v>
          </cell>
        </row>
        <row r="1602">
          <cell r="B1602">
            <v>44657.763888888891</v>
          </cell>
        </row>
        <row r="1603">
          <cell r="B1603">
            <v>44657.777777777781</v>
          </cell>
        </row>
        <row r="1604">
          <cell r="B1604">
            <v>44657.791666666664</v>
          </cell>
        </row>
        <row r="1605">
          <cell r="B1605">
            <v>44657.805555555555</v>
          </cell>
        </row>
        <row r="1606">
          <cell r="B1606">
            <v>44657.819444444445</v>
          </cell>
        </row>
        <row r="1607">
          <cell r="B1607">
            <v>44657.833333333336</v>
          </cell>
        </row>
        <row r="1608">
          <cell r="B1608">
            <v>44657.847222222219</v>
          </cell>
        </row>
        <row r="1609">
          <cell r="B1609">
            <v>44657.861111111109</v>
          </cell>
        </row>
        <row r="1610">
          <cell r="B1610">
            <v>44657.875</v>
          </cell>
        </row>
        <row r="1611">
          <cell r="B1611">
            <v>44657.888888888891</v>
          </cell>
        </row>
        <row r="1612">
          <cell r="B1612">
            <v>44657.902777777781</v>
          </cell>
        </row>
        <row r="1613">
          <cell r="B1613">
            <v>44657.916666666664</v>
          </cell>
        </row>
        <row r="1614">
          <cell r="B1614">
            <v>44657.930555555555</v>
          </cell>
        </row>
        <row r="1615">
          <cell r="B1615">
            <v>44657.944444444445</v>
          </cell>
        </row>
        <row r="1616">
          <cell r="B1616">
            <v>44657.958333333336</v>
          </cell>
        </row>
        <row r="1617">
          <cell r="B1617">
            <v>44657.972222222219</v>
          </cell>
        </row>
        <row r="1618">
          <cell r="B1618">
            <v>44657.986111111109</v>
          </cell>
        </row>
        <row r="1619">
          <cell r="B1619">
            <v>44658</v>
          </cell>
        </row>
        <row r="1620">
          <cell r="B1620">
            <v>44658.013888888891</v>
          </cell>
        </row>
        <row r="1621">
          <cell r="B1621">
            <v>44658.027777777781</v>
          </cell>
        </row>
        <row r="1622">
          <cell r="B1622">
            <v>44658.041666666664</v>
          </cell>
        </row>
        <row r="1623">
          <cell r="B1623">
            <v>44658.055555555555</v>
          </cell>
        </row>
        <row r="1624">
          <cell r="B1624">
            <v>44658.069444444445</v>
          </cell>
        </row>
        <row r="1625">
          <cell r="B1625">
            <v>44658.083333333336</v>
          </cell>
        </row>
        <row r="1626">
          <cell r="B1626">
            <v>44658.097222222219</v>
          </cell>
        </row>
        <row r="1627">
          <cell r="B1627">
            <v>44658.111111111109</v>
          </cell>
        </row>
        <row r="1628">
          <cell r="B1628">
            <v>44658.125</v>
          </cell>
        </row>
        <row r="1629">
          <cell r="B1629">
            <v>44658.138888888891</v>
          </cell>
        </row>
        <row r="1630">
          <cell r="B1630">
            <v>44658.152777777781</v>
          </cell>
        </row>
        <row r="1631">
          <cell r="B1631">
            <v>44658.166666666664</v>
          </cell>
        </row>
        <row r="1632">
          <cell r="B1632">
            <v>44658.180555555555</v>
          </cell>
        </row>
        <row r="1633">
          <cell r="B1633">
            <v>44658.194444444445</v>
          </cell>
        </row>
        <row r="1634">
          <cell r="B1634">
            <v>44658.208333333336</v>
          </cell>
        </row>
        <row r="1635">
          <cell r="B1635">
            <v>44658.222222222219</v>
          </cell>
        </row>
        <row r="1636">
          <cell r="B1636">
            <v>44658.236111111109</v>
          </cell>
        </row>
        <row r="1637">
          <cell r="B1637">
            <v>44658.25</v>
          </cell>
        </row>
        <row r="1638">
          <cell r="B1638">
            <v>44658.263888888891</v>
          </cell>
        </row>
        <row r="1639">
          <cell r="B1639">
            <v>44658.277777777781</v>
          </cell>
        </row>
        <row r="1640">
          <cell r="B1640">
            <v>44658.291666666664</v>
          </cell>
        </row>
        <row r="1641">
          <cell r="B1641">
            <v>44658.305555555555</v>
          </cell>
        </row>
        <row r="1642">
          <cell r="B1642">
            <v>44658.319444444445</v>
          </cell>
        </row>
        <row r="1643">
          <cell r="B1643">
            <v>44658.333333333336</v>
          </cell>
        </row>
        <row r="1644">
          <cell r="B1644">
            <v>44658.347222222219</v>
          </cell>
        </row>
        <row r="1645">
          <cell r="B1645">
            <v>44658.361111111109</v>
          </cell>
        </row>
        <row r="1646">
          <cell r="B1646">
            <v>44658.375</v>
          </cell>
        </row>
        <row r="1647">
          <cell r="B1647">
            <v>44658.388888888891</v>
          </cell>
        </row>
        <row r="1648">
          <cell r="B1648">
            <v>44658.402777777781</v>
          </cell>
        </row>
        <row r="1649">
          <cell r="B1649">
            <v>44658.416666666664</v>
          </cell>
        </row>
        <row r="1650">
          <cell r="B1650">
            <v>44658.430555555555</v>
          </cell>
        </row>
        <row r="1651">
          <cell r="B1651">
            <v>44658.444444444445</v>
          </cell>
        </row>
        <row r="1652">
          <cell r="B1652">
            <v>44658.458333333336</v>
          </cell>
        </row>
        <row r="1653">
          <cell r="B1653">
            <v>44658.472222222219</v>
          </cell>
        </row>
        <row r="1654">
          <cell r="B1654">
            <v>44658.486111111109</v>
          </cell>
        </row>
        <row r="1655">
          <cell r="B1655">
            <v>44658.5</v>
          </cell>
        </row>
        <row r="1656">
          <cell r="B1656">
            <v>44658.513888888891</v>
          </cell>
        </row>
        <row r="1657">
          <cell r="B1657">
            <v>44658.527777777781</v>
          </cell>
        </row>
        <row r="1658">
          <cell r="B1658">
            <v>44658.541666666664</v>
          </cell>
        </row>
        <row r="1659">
          <cell r="B1659">
            <v>44658.555555555555</v>
          </cell>
        </row>
        <row r="1660">
          <cell r="B1660">
            <v>44658.569444444445</v>
          </cell>
        </row>
        <row r="1661">
          <cell r="B1661">
            <v>44658.583333333336</v>
          </cell>
        </row>
        <row r="1662">
          <cell r="B1662">
            <v>44658.597222222219</v>
          </cell>
        </row>
        <row r="1663">
          <cell r="B1663">
            <v>44658.611111111109</v>
          </cell>
        </row>
        <row r="1664">
          <cell r="B1664">
            <v>44658.625</v>
          </cell>
        </row>
        <row r="1665">
          <cell r="B1665">
            <v>44658.638888888891</v>
          </cell>
        </row>
        <row r="1666">
          <cell r="B1666">
            <v>44658.652777777781</v>
          </cell>
        </row>
        <row r="1667">
          <cell r="B1667">
            <v>44658.666666666664</v>
          </cell>
        </row>
        <row r="1668">
          <cell r="B1668">
            <v>44658.680555555555</v>
          </cell>
        </row>
        <row r="1669">
          <cell r="B1669">
            <v>44658.694444444445</v>
          </cell>
        </row>
        <row r="1670">
          <cell r="B1670">
            <v>44658.708333333336</v>
          </cell>
        </row>
        <row r="1671">
          <cell r="B1671">
            <v>44658.722222222219</v>
          </cell>
        </row>
        <row r="1672">
          <cell r="B1672">
            <v>44658.736111111109</v>
          </cell>
        </row>
        <row r="1673">
          <cell r="B1673">
            <v>44658.75</v>
          </cell>
        </row>
        <row r="1674">
          <cell r="B1674">
            <v>44658.763888888891</v>
          </cell>
        </row>
        <row r="1675">
          <cell r="B1675">
            <v>44658.777777777781</v>
          </cell>
        </row>
        <row r="1676">
          <cell r="B1676">
            <v>44658.791666666664</v>
          </cell>
        </row>
        <row r="1677">
          <cell r="B1677">
            <v>44658.805555555555</v>
          </cell>
        </row>
        <row r="1678">
          <cell r="B1678">
            <v>44658.819444444445</v>
          </cell>
        </row>
        <row r="1679">
          <cell r="B1679">
            <v>44658.833333333336</v>
          </cell>
        </row>
        <row r="1680">
          <cell r="B1680">
            <v>44658.847222222219</v>
          </cell>
        </row>
        <row r="1681">
          <cell r="B1681">
            <v>44658.861111111109</v>
          </cell>
        </row>
        <row r="1682">
          <cell r="B1682">
            <v>44658.875</v>
          </cell>
        </row>
        <row r="1683">
          <cell r="B1683">
            <v>44658.888888888891</v>
          </cell>
        </row>
        <row r="1684">
          <cell r="B1684">
            <v>44658.902777777781</v>
          </cell>
        </row>
        <row r="1685">
          <cell r="B1685">
            <v>44658.916666666664</v>
          </cell>
        </row>
        <row r="1686">
          <cell r="B1686">
            <v>44658.930555555555</v>
          </cell>
        </row>
        <row r="1687">
          <cell r="B1687">
            <v>44658.944444444445</v>
          </cell>
        </row>
        <row r="1688">
          <cell r="B1688">
            <v>44658.958333333336</v>
          </cell>
        </row>
        <row r="1689">
          <cell r="B1689">
            <v>44658.972222222219</v>
          </cell>
        </row>
        <row r="1690">
          <cell r="B1690">
            <v>44658.986111111109</v>
          </cell>
        </row>
        <row r="1691">
          <cell r="B1691">
            <v>44659</v>
          </cell>
        </row>
        <row r="1692">
          <cell r="B1692">
            <v>44659.013888888891</v>
          </cell>
        </row>
        <row r="1693">
          <cell r="B1693">
            <v>44659.027777777781</v>
          </cell>
        </row>
        <row r="1694">
          <cell r="B1694">
            <v>44659.041666666664</v>
          </cell>
        </row>
        <row r="1695">
          <cell r="B1695">
            <v>44659.055555555555</v>
          </cell>
        </row>
        <row r="1696">
          <cell r="B1696">
            <v>44659.069444444445</v>
          </cell>
        </row>
        <row r="1697">
          <cell r="B1697">
            <v>44659.083333333336</v>
          </cell>
        </row>
        <row r="1698">
          <cell r="B1698">
            <v>44659.097222222219</v>
          </cell>
        </row>
        <row r="1699">
          <cell r="B1699">
            <v>44659.111111111109</v>
          </cell>
        </row>
        <row r="1700">
          <cell r="B1700">
            <v>44659.125</v>
          </cell>
        </row>
        <row r="1701">
          <cell r="B1701">
            <v>44659.138888888891</v>
          </cell>
        </row>
        <row r="1702">
          <cell r="B1702">
            <v>44659.152777777781</v>
          </cell>
        </row>
        <row r="1703">
          <cell r="B1703">
            <v>44659.166666666664</v>
          </cell>
        </row>
        <row r="1704">
          <cell r="B1704">
            <v>44659.180555555555</v>
          </cell>
        </row>
        <row r="1705">
          <cell r="B1705">
            <v>44659.194444444445</v>
          </cell>
        </row>
        <row r="1706">
          <cell r="B1706">
            <v>44659.208333333336</v>
          </cell>
        </row>
        <row r="1707">
          <cell r="B1707">
            <v>44659.222222222219</v>
          </cell>
        </row>
        <row r="1708">
          <cell r="B1708">
            <v>44659.236111111109</v>
          </cell>
        </row>
        <row r="1709">
          <cell r="B1709">
            <v>44659.25</v>
          </cell>
        </row>
        <row r="1710">
          <cell r="B1710">
            <v>44659.263888888891</v>
          </cell>
        </row>
        <row r="1711">
          <cell r="B1711">
            <v>44659.277777777781</v>
          </cell>
        </row>
        <row r="1712">
          <cell r="B1712">
            <v>44659.291666666664</v>
          </cell>
        </row>
        <row r="1713">
          <cell r="B1713">
            <v>44659.305555555555</v>
          </cell>
        </row>
        <row r="1714">
          <cell r="B1714">
            <v>44659.319444444445</v>
          </cell>
        </row>
        <row r="1715">
          <cell r="B1715">
            <v>44659.333333333336</v>
          </cell>
        </row>
        <row r="1716">
          <cell r="B1716">
            <v>44659.347222222219</v>
          </cell>
        </row>
        <row r="1717">
          <cell r="B1717">
            <v>44659.361111111109</v>
          </cell>
        </row>
        <row r="1718">
          <cell r="B1718">
            <v>44659.375</v>
          </cell>
        </row>
        <row r="1719">
          <cell r="B1719">
            <v>44659.388888888891</v>
          </cell>
        </row>
        <row r="1720">
          <cell r="B1720">
            <v>44659.402777777781</v>
          </cell>
        </row>
        <row r="1721">
          <cell r="B1721">
            <v>44659.416666666664</v>
          </cell>
        </row>
        <row r="1722">
          <cell r="B1722">
            <v>44659.430555555555</v>
          </cell>
        </row>
        <row r="1723">
          <cell r="B1723">
            <v>44659.444444444445</v>
          </cell>
        </row>
        <row r="1724">
          <cell r="B1724">
            <v>44659.458333333336</v>
          </cell>
        </row>
        <row r="1725">
          <cell r="B1725">
            <v>44659.472222222219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4pqgN4OLFYqQngCSUg5hgHfqDgzAR4-/view?usp=sharing" TargetMode="External"/><Relationship Id="rId13" Type="http://schemas.openxmlformats.org/officeDocument/2006/relationships/hyperlink" Target="https://docs.google.com/document/d/1ARRlb65EBThufNidWbmdIYmTdsRZPGMdbhyidluFhZM/edit?usp=sharing" TargetMode="External"/><Relationship Id="rId3" Type="http://schemas.openxmlformats.org/officeDocument/2006/relationships/hyperlink" Target="https://docs.google.com/document/d/1kCDDrM4Cr42GlQmKnXKe-ugUV-0PvciTKvqwvry88fM/edit?usp=sharing" TargetMode="External"/><Relationship Id="rId7" Type="http://schemas.openxmlformats.org/officeDocument/2006/relationships/hyperlink" Target="https://drive.google.com/file/d/115hKjW0kuRUFmsRGT8-OXJkCV39bAPx_/view?usp=sharing" TargetMode="External"/><Relationship Id="rId12" Type="http://schemas.openxmlformats.org/officeDocument/2006/relationships/hyperlink" Target="https://docs.google.com/document/d/1hu1bEh_ntOkrtvTSnDl0NKMKAXkaTDVnkMT21-0kav8/edit?usp=sharing" TargetMode="External"/><Relationship Id="rId17" Type="http://schemas.openxmlformats.org/officeDocument/2006/relationships/hyperlink" Target="https://docs.google.com/document/d/1EmQ8meJOl2RuMl1abjccovPOPXsOJ66T/edit?usp=sharing&amp;ouid=109006766632103674070&amp;rtpof=true&amp;sd=true" TargetMode="External"/><Relationship Id="rId2" Type="http://schemas.openxmlformats.org/officeDocument/2006/relationships/hyperlink" Target="https://docs.google.com/spreadsheets/d/1hveTbxwJwt3Zq5dKQS_YEumRVF2KcoZUGOYXYXn40yE/edit?usp=sharing" TargetMode="External"/><Relationship Id="rId16" Type="http://schemas.openxmlformats.org/officeDocument/2006/relationships/hyperlink" Target="https://docs.google.com/document/d/1ShhZj1qoK_AUk4g6AnLT1bseL_lBxTKfbVDkShRaVvI/edit?usp=sharing" TargetMode="External"/><Relationship Id="rId1" Type="http://schemas.openxmlformats.org/officeDocument/2006/relationships/hyperlink" Target="https://drive.google.com/drive/folders/1zgTLUgVikmD5hmkC3Lr-IQ_mVwWztMGt?usp=sharing" TargetMode="External"/><Relationship Id="rId6" Type="http://schemas.openxmlformats.org/officeDocument/2006/relationships/hyperlink" Target="https://drive.google.com/file/d/1R5XowUIHvkxIn8KSYjlx9CCmu0xCKv9D/view?usp=sharing" TargetMode="External"/><Relationship Id="rId11" Type="http://schemas.openxmlformats.org/officeDocument/2006/relationships/hyperlink" Target="https://docs.google.com/document/d/15qabqbIJZUgZRKnDzzZ3bXSkHiJZiqcNpYsiKIgEEUQ/edit?usp=sharing" TargetMode="External"/><Relationship Id="rId5" Type="http://schemas.openxmlformats.org/officeDocument/2006/relationships/hyperlink" Target="https://docs.google.com/spreadsheets/d/1lvSZNmbsnfq1HIdOLUvVtxYSicpa4ag_NJ1LvNG7wAQ/edit?usp=sharing" TargetMode="External"/><Relationship Id="rId15" Type="http://schemas.openxmlformats.org/officeDocument/2006/relationships/hyperlink" Target="https://docs.google.com/document/d/1Cwu5HWrk3kbv2AsR8ucapLchVcbC4lPaBph4Qj_NlzA/edit?usp=sharing" TargetMode="External"/><Relationship Id="rId10" Type="http://schemas.openxmlformats.org/officeDocument/2006/relationships/hyperlink" Target="https://docs.google.com/document/d/1xhhX2NTFNd8ooxu-qFlf0EVztFI-5uWBJ8r0aZphwuM/edit?usp=sharing" TargetMode="External"/><Relationship Id="rId4" Type="http://schemas.openxmlformats.org/officeDocument/2006/relationships/hyperlink" Target="https://drive.google.com/file/d/12NV-uYC1GJQMUga3mEe-bVz9wTVMPM4o/view?usp=sharing" TargetMode="External"/><Relationship Id="rId9" Type="http://schemas.openxmlformats.org/officeDocument/2006/relationships/hyperlink" Target="https://drive.google.com/file/d/1lZvCo8kS_HKu14IL_-nJM5P1MgUthql9/view?usp=sharing" TargetMode="External"/><Relationship Id="rId14" Type="http://schemas.openxmlformats.org/officeDocument/2006/relationships/hyperlink" Target="https://docs.google.com/document/d/1clO_NBEBD49MvUYdeoeSPYMEI5vqtcSE6MFCSSpR2Ds/edit?usp=sharing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M2CC8MiNsfX9aPhW5PGw7kJhkqrVZ7y/edit?usp=sharing&amp;ouid=109006766632103674070&amp;rtpof=true&amp;sd=true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zgTLUgVikmD5hmkC3Lr-IQ_mVwWztMG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clO_NBEBD49MvUYdeoeSPYMEI5vqtcSE6MFCSSpR2Ds/edit?usp=shar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showGridLines="0" workbookViewId="0"/>
  </sheetViews>
  <sheetFormatPr defaultColWidth="12.5703125" defaultRowHeight="15.75" customHeight="1" x14ac:dyDescent="0.2"/>
  <cols>
    <col min="1" max="1" width="47.42578125" customWidth="1"/>
    <col min="2" max="3" width="11" customWidth="1"/>
    <col min="4" max="4" width="5.42578125" customWidth="1"/>
    <col min="5" max="5" width="5.28515625" customWidth="1"/>
    <col min="6" max="6" width="68.140625" customWidth="1"/>
  </cols>
  <sheetData>
    <row r="1" spans="1:6" ht="15.75" customHeight="1" x14ac:dyDescent="0.25">
      <c r="A1" s="1" t="s">
        <v>0</v>
      </c>
      <c r="B1" s="2"/>
      <c r="C1" s="3"/>
      <c r="D1" s="1"/>
      <c r="E1" s="1"/>
      <c r="F1" s="4"/>
    </row>
    <row r="2" spans="1:6" ht="12.75" x14ac:dyDescent="0.2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9" t="s">
        <v>6</v>
      </c>
    </row>
    <row r="3" spans="1:6" ht="12.75" x14ac:dyDescent="0.2">
      <c r="A3" s="10" t="s">
        <v>7</v>
      </c>
      <c r="B3" s="11" t="s">
        <v>8</v>
      </c>
      <c r="C3" s="12"/>
      <c r="D3" s="13" t="b">
        <v>0</v>
      </c>
      <c r="E3" s="13"/>
      <c r="F3" s="13"/>
    </row>
    <row r="4" spans="1:6" ht="12.75" x14ac:dyDescent="0.2">
      <c r="A4" s="10" t="s">
        <v>9</v>
      </c>
      <c r="B4" s="14" t="s">
        <v>10</v>
      </c>
      <c r="C4" s="12"/>
      <c r="D4" s="13" t="b">
        <v>0</v>
      </c>
      <c r="E4" s="13"/>
      <c r="F4" s="13"/>
    </row>
    <row r="5" spans="1:6" ht="12.75" x14ac:dyDescent="0.2">
      <c r="A5" s="10" t="s">
        <v>11</v>
      </c>
      <c r="B5" s="15"/>
      <c r="C5" s="12"/>
      <c r="D5" s="13" t="b">
        <v>0</v>
      </c>
      <c r="E5" s="13"/>
      <c r="F5" s="13"/>
    </row>
    <row r="6" spans="1:6" ht="12.75" x14ac:dyDescent="0.2">
      <c r="A6" s="10" t="s">
        <v>12</v>
      </c>
      <c r="B6" s="15"/>
      <c r="C6" s="12"/>
      <c r="D6" s="13" t="b">
        <v>0</v>
      </c>
      <c r="E6" s="13"/>
      <c r="F6" s="13"/>
    </row>
    <row r="7" spans="1:6" ht="12.75" x14ac:dyDescent="0.2">
      <c r="A7" s="16" t="s">
        <v>13</v>
      </c>
      <c r="B7" s="11" t="s">
        <v>14</v>
      </c>
      <c r="C7" s="12"/>
      <c r="D7" s="13" t="b">
        <v>0</v>
      </c>
      <c r="E7" s="13"/>
      <c r="F7" s="13"/>
    </row>
    <row r="8" spans="1:6" ht="12.75" x14ac:dyDescent="0.2">
      <c r="A8" s="10" t="s">
        <v>15</v>
      </c>
      <c r="B8" s="15"/>
      <c r="C8" s="17" t="s">
        <v>16</v>
      </c>
      <c r="D8" s="13" t="b">
        <v>0</v>
      </c>
      <c r="E8" s="13"/>
      <c r="F8" s="13"/>
    </row>
    <row r="9" spans="1:6" ht="12.75" x14ac:dyDescent="0.2">
      <c r="A9" s="18" t="s">
        <v>17</v>
      </c>
      <c r="B9" s="19" t="s">
        <v>18</v>
      </c>
      <c r="C9" s="20"/>
      <c r="D9" s="13" t="b">
        <v>0</v>
      </c>
      <c r="E9" s="13"/>
      <c r="F9" s="13"/>
    </row>
    <row r="10" spans="1:6" ht="12.75" x14ac:dyDescent="0.2">
      <c r="A10" s="10" t="s">
        <v>19</v>
      </c>
      <c r="B10" s="19"/>
      <c r="C10" s="20"/>
      <c r="D10" s="13" t="b">
        <v>0</v>
      </c>
      <c r="E10" s="13"/>
      <c r="F10" s="13"/>
    </row>
    <row r="11" spans="1:6" ht="12.75" x14ac:dyDescent="0.2">
      <c r="A11" s="5" t="s">
        <v>20</v>
      </c>
      <c r="B11" s="6" t="s">
        <v>2</v>
      </c>
      <c r="C11" s="7" t="s">
        <v>3</v>
      </c>
      <c r="D11" s="8" t="s">
        <v>4</v>
      </c>
      <c r="E11" s="8" t="s">
        <v>5</v>
      </c>
      <c r="F11" s="9" t="s">
        <v>6</v>
      </c>
    </row>
    <row r="12" spans="1:6" ht="12.75" x14ac:dyDescent="0.2">
      <c r="A12" s="10" t="s">
        <v>21</v>
      </c>
      <c r="B12" s="21"/>
      <c r="C12" s="12"/>
      <c r="D12" s="13" t="b">
        <v>0</v>
      </c>
      <c r="E12" s="13"/>
      <c r="F12" s="13"/>
    </row>
    <row r="13" spans="1:6" ht="12.75" x14ac:dyDescent="0.2">
      <c r="A13" s="10" t="s">
        <v>22</v>
      </c>
      <c r="B13" s="22"/>
      <c r="C13" s="20"/>
      <c r="D13" s="13" t="b">
        <v>0</v>
      </c>
      <c r="E13" s="13"/>
      <c r="F13" s="13"/>
    </row>
    <row r="14" spans="1:6" ht="12.75" x14ac:dyDescent="0.2">
      <c r="A14" s="249" t="s">
        <v>23</v>
      </c>
      <c r="B14" s="252"/>
      <c r="C14" s="23" t="s">
        <v>24</v>
      </c>
      <c r="D14" s="13" t="b">
        <v>0</v>
      </c>
      <c r="E14" s="13"/>
      <c r="F14" s="13"/>
    </row>
    <row r="15" spans="1:6" ht="12.75" x14ac:dyDescent="0.2">
      <c r="A15" s="250"/>
      <c r="B15" s="253"/>
      <c r="C15" s="23" t="s">
        <v>25</v>
      </c>
      <c r="D15" s="13" t="b">
        <v>0</v>
      </c>
      <c r="E15" s="13"/>
      <c r="F15" s="13"/>
    </row>
    <row r="16" spans="1:6" ht="12.75" x14ac:dyDescent="0.2">
      <c r="A16" s="251"/>
      <c r="B16" s="254"/>
      <c r="C16" s="24" t="s">
        <v>26</v>
      </c>
      <c r="D16" s="13" t="b">
        <v>0</v>
      </c>
      <c r="E16" s="13"/>
      <c r="F16" s="13"/>
    </row>
    <row r="17" spans="1:6" ht="12.75" x14ac:dyDescent="0.2">
      <c r="A17" s="10" t="s">
        <v>27</v>
      </c>
      <c r="B17" s="21"/>
      <c r="C17" s="25" t="s">
        <v>28</v>
      </c>
      <c r="D17" s="13" t="b">
        <v>0</v>
      </c>
      <c r="E17" s="13"/>
      <c r="F17" s="13"/>
    </row>
    <row r="18" spans="1:6" ht="12.75" x14ac:dyDescent="0.2">
      <c r="A18" s="10" t="s">
        <v>29</v>
      </c>
      <c r="B18" s="26" t="s">
        <v>30</v>
      </c>
      <c r="C18" s="12"/>
      <c r="D18" s="13" t="b">
        <v>0</v>
      </c>
      <c r="E18" s="13"/>
      <c r="F18" s="13"/>
    </row>
    <row r="19" spans="1:6" ht="12.75" x14ac:dyDescent="0.2">
      <c r="A19" s="10" t="s">
        <v>31</v>
      </c>
      <c r="B19" s="21"/>
      <c r="C19" s="12"/>
      <c r="D19" s="13" t="b">
        <v>0</v>
      </c>
      <c r="E19" s="13"/>
      <c r="F19" s="13"/>
    </row>
    <row r="20" spans="1:6" ht="12.75" x14ac:dyDescent="0.2">
      <c r="A20" s="10" t="s">
        <v>32</v>
      </c>
      <c r="B20" s="21"/>
      <c r="C20" s="12"/>
      <c r="D20" s="13" t="b">
        <v>0</v>
      </c>
      <c r="E20" s="13"/>
      <c r="F20" s="13"/>
    </row>
    <row r="21" spans="1:6" ht="12.75" x14ac:dyDescent="0.2">
      <c r="A21" s="10" t="s">
        <v>33</v>
      </c>
      <c r="B21" s="21"/>
      <c r="C21" s="12"/>
      <c r="D21" s="13" t="b">
        <v>0</v>
      </c>
      <c r="E21" s="13"/>
      <c r="F21" s="13"/>
    </row>
    <row r="22" spans="1:6" ht="12.75" x14ac:dyDescent="0.2">
      <c r="A22" s="5" t="s">
        <v>34</v>
      </c>
      <c r="B22" s="6" t="s">
        <v>2</v>
      </c>
      <c r="C22" s="7" t="s">
        <v>3</v>
      </c>
      <c r="D22" s="8" t="s">
        <v>4</v>
      </c>
      <c r="E22" s="8" t="s">
        <v>5</v>
      </c>
      <c r="F22" s="9" t="s">
        <v>6</v>
      </c>
    </row>
    <row r="23" spans="1:6" ht="12.75" x14ac:dyDescent="0.2">
      <c r="A23" s="27" t="s">
        <v>35</v>
      </c>
      <c r="B23" s="28" t="s">
        <v>36</v>
      </c>
      <c r="C23" s="29"/>
      <c r="D23" s="13" t="b">
        <v>0</v>
      </c>
      <c r="E23" s="13"/>
      <c r="F23" s="13"/>
    </row>
    <row r="24" spans="1:6" ht="12.75" x14ac:dyDescent="0.2">
      <c r="A24" s="27" t="s">
        <v>37</v>
      </c>
      <c r="B24" s="28" t="s">
        <v>38</v>
      </c>
      <c r="C24" s="29"/>
      <c r="D24" s="13" t="b">
        <v>0</v>
      </c>
      <c r="E24" s="13"/>
      <c r="F24" s="13"/>
    </row>
    <row r="25" spans="1:6" ht="12.75" x14ac:dyDescent="0.2">
      <c r="A25" s="27" t="s">
        <v>39</v>
      </c>
      <c r="B25" s="30"/>
      <c r="C25" s="29"/>
      <c r="D25" s="13" t="b">
        <v>0</v>
      </c>
      <c r="E25" s="13"/>
      <c r="F25" s="13"/>
    </row>
    <row r="26" spans="1:6" ht="12.75" x14ac:dyDescent="0.2">
      <c r="A26" s="27" t="s">
        <v>40</v>
      </c>
      <c r="B26" s="28" t="s">
        <v>41</v>
      </c>
      <c r="C26" s="29"/>
      <c r="D26" s="13" t="b">
        <v>0</v>
      </c>
      <c r="E26" s="13"/>
      <c r="F26" s="13"/>
    </row>
    <row r="27" spans="1:6" ht="12.75" x14ac:dyDescent="0.2">
      <c r="A27" s="27" t="s">
        <v>42</v>
      </c>
      <c r="B27" s="28" t="s">
        <v>43</v>
      </c>
      <c r="C27" s="29"/>
      <c r="D27" s="13" t="b">
        <v>0</v>
      </c>
      <c r="E27" s="13"/>
      <c r="F27" s="13"/>
    </row>
    <row r="28" spans="1:6" ht="12.75" x14ac:dyDescent="0.2">
      <c r="A28" s="27" t="s">
        <v>44</v>
      </c>
      <c r="B28" s="30"/>
      <c r="C28" s="29"/>
      <c r="D28" s="13" t="b">
        <v>0</v>
      </c>
      <c r="E28" s="13"/>
      <c r="F28" s="13"/>
    </row>
    <row r="29" spans="1:6" ht="12.75" x14ac:dyDescent="0.2">
      <c r="A29" s="27" t="s">
        <v>45</v>
      </c>
      <c r="B29" s="31"/>
      <c r="C29" s="32"/>
      <c r="D29" s="13" t="b">
        <v>0</v>
      </c>
      <c r="E29" s="13"/>
      <c r="F29" s="13"/>
    </row>
    <row r="30" spans="1:6" ht="12.75" x14ac:dyDescent="0.2">
      <c r="A30" s="27" t="s">
        <v>46</v>
      </c>
      <c r="B30" s="30"/>
      <c r="C30" s="29"/>
      <c r="D30" s="13" t="b">
        <v>0</v>
      </c>
      <c r="E30" s="13"/>
      <c r="F30" s="13"/>
    </row>
    <row r="31" spans="1:6" ht="12.75" x14ac:dyDescent="0.2">
      <c r="A31" s="5" t="s">
        <v>47</v>
      </c>
      <c r="B31" s="6" t="s">
        <v>2</v>
      </c>
      <c r="C31" s="7" t="s">
        <v>3</v>
      </c>
      <c r="D31" s="8" t="s">
        <v>4</v>
      </c>
      <c r="E31" s="8" t="s">
        <v>5</v>
      </c>
      <c r="F31" s="9" t="s">
        <v>6</v>
      </c>
    </row>
    <row r="32" spans="1:6" ht="12.75" x14ac:dyDescent="0.2">
      <c r="A32" s="27" t="s">
        <v>48</v>
      </c>
      <c r="B32" s="30"/>
      <c r="C32" s="29"/>
      <c r="D32" s="13" t="b">
        <v>0</v>
      </c>
      <c r="E32" s="13"/>
      <c r="F32" s="13"/>
    </row>
    <row r="33" spans="1:6" ht="12.75" x14ac:dyDescent="0.2">
      <c r="A33" s="27" t="s">
        <v>49</v>
      </c>
      <c r="B33" s="28" t="s">
        <v>50</v>
      </c>
      <c r="C33" s="29"/>
      <c r="D33" s="13" t="b">
        <v>0</v>
      </c>
      <c r="E33" s="13"/>
      <c r="F33" s="13"/>
    </row>
    <row r="34" spans="1:6" ht="12.75" x14ac:dyDescent="0.2">
      <c r="A34" s="27" t="s">
        <v>51</v>
      </c>
      <c r="B34" s="28" t="s">
        <v>52</v>
      </c>
      <c r="C34" s="29"/>
      <c r="D34" s="13" t="b">
        <v>0</v>
      </c>
      <c r="E34" s="13"/>
      <c r="F34" s="13"/>
    </row>
    <row r="35" spans="1:6" ht="12.75" x14ac:dyDescent="0.2">
      <c r="A35" s="27" t="s">
        <v>53</v>
      </c>
      <c r="B35" s="30"/>
      <c r="C35" s="29"/>
      <c r="D35" s="13" t="b">
        <v>0</v>
      </c>
      <c r="E35" s="13"/>
      <c r="F35" s="13"/>
    </row>
    <row r="36" spans="1:6" ht="12.75" x14ac:dyDescent="0.2">
      <c r="A36" s="33" t="s">
        <v>54</v>
      </c>
      <c r="B36" s="28" t="s">
        <v>55</v>
      </c>
      <c r="C36" s="29"/>
      <c r="D36" s="13" t="b">
        <v>0</v>
      </c>
      <c r="E36" s="13"/>
      <c r="F36" s="13"/>
    </row>
    <row r="37" spans="1:6" ht="12.75" x14ac:dyDescent="0.2">
      <c r="B37" s="30"/>
      <c r="C37" s="29"/>
      <c r="D37" s="13" t="b">
        <v>0</v>
      </c>
      <c r="E37" s="13"/>
      <c r="F37" s="13"/>
    </row>
    <row r="38" spans="1:6" ht="12.75" x14ac:dyDescent="0.2">
      <c r="B38" s="30"/>
      <c r="C38" s="29"/>
      <c r="D38" s="13" t="b">
        <v>0</v>
      </c>
      <c r="E38" s="13"/>
      <c r="F38" s="13"/>
    </row>
    <row r="39" spans="1:6" ht="12.75" x14ac:dyDescent="0.2">
      <c r="B39" s="30"/>
      <c r="C39" s="29"/>
      <c r="D39" s="13" t="b">
        <v>0</v>
      </c>
      <c r="E39" s="13"/>
      <c r="F39" s="13"/>
    </row>
    <row r="40" spans="1:6" ht="12.75" x14ac:dyDescent="0.2">
      <c r="B40" s="30"/>
      <c r="C40" s="29"/>
      <c r="D40" s="13" t="b">
        <v>0</v>
      </c>
      <c r="E40" s="13"/>
      <c r="F40" s="13"/>
    </row>
    <row r="41" spans="1:6" ht="12.75" x14ac:dyDescent="0.2">
      <c r="B41" s="30"/>
      <c r="C41" s="29"/>
      <c r="D41" s="13" t="b">
        <v>0</v>
      </c>
      <c r="E41" s="13"/>
      <c r="F41" s="13"/>
    </row>
    <row r="42" spans="1:6" ht="12.75" x14ac:dyDescent="0.2">
      <c r="A42" s="34"/>
      <c r="B42" s="35"/>
      <c r="C42" s="36"/>
      <c r="D42" s="34"/>
      <c r="E42" s="34"/>
      <c r="F42" s="34"/>
    </row>
    <row r="43" spans="1:6" ht="12.75" x14ac:dyDescent="0.2">
      <c r="A43" s="34"/>
      <c r="B43" s="35"/>
      <c r="C43" s="36"/>
      <c r="D43" s="34"/>
      <c r="E43" s="34"/>
      <c r="F43" s="34"/>
    </row>
    <row r="44" spans="1:6" ht="12.75" x14ac:dyDescent="0.2">
      <c r="A44" s="34"/>
      <c r="B44" s="35"/>
      <c r="C44" s="36"/>
      <c r="D44" s="34"/>
      <c r="E44" s="34"/>
      <c r="F44" s="34"/>
    </row>
    <row r="45" spans="1:6" ht="12.75" x14ac:dyDescent="0.2">
      <c r="A45" s="34"/>
      <c r="B45" s="35"/>
      <c r="C45" s="36"/>
      <c r="D45" s="34"/>
      <c r="E45" s="34"/>
      <c r="F45" s="34"/>
    </row>
    <row r="46" spans="1:6" ht="12.75" x14ac:dyDescent="0.2">
      <c r="A46" s="34"/>
      <c r="B46" s="35"/>
      <c r="C46" s="36"/>
      <c r="D46" s="34"/>
      <c r="E46" s="34"/>
      <c r="F46" s="34"/>
    </row>
    <row r="47" spans="1:6" ht="12.75" x14ac:dyDescent="0.2">
      <c r="A47" s="34"/>
      <c r="B47" s="35"/>
      <c r="C47" s="36"/>
      <c r="D47" s="34"/>
      <c r="E47" s="34"/>
      <c r="F47" s="34"/>
    </row>
    <row r="48" spans="1:6" ht="12.75" x14ac:dyDescent="0.2">
      <c r="A48" s="34"/>
      <c r="B48" s="35"/>
      <c r="C48" s="36"/>
      <c r="D48" s="34"/>
      <c r="E48" s="34"/>
      <c r="F48" s="34"/>
    </row>
    <row r="49" spans="1:6" ht="12.75" x14ac:dyDescent="0.2">
      <c r="A49" s="34"/>
      <c r="B49" s="35"/>
      <c r="C49" s="36"/>
      <c r="D49" s="34"/>
      <c r="E49" s="34"/>
      <c r="F49" s="34"/>
    </row>
    <row r="50" spans="1:6" ht="12.75" x14ac:dyDescent="0.2">
      <c r="A50" s="34"/>
      <c r="B50" s="35"/>
      <c r="C50" s="36"/>
      <c r="D50" s="34"/>
      <c r="E50" s="34"/>
      <c r="F50" s="34"/>
    </row>
    <row r="51" spans="1:6" ht="12.75" x14ac:dyDescent="0.2">
      <c r="A51" s="34"/>
      <c r="B51" s="35"/>
      <c r="C51" s="36"/>
      <c r="D51" s="34"/>
      <c r="E51" s="34"/>
      <c r="F51" s="34"/>
    </row>
    <row r="52" spans="1:6" ht="12.75" x14ac:dyDescent="0.2">
      <c r="A52" s="34"/>
      <c r="B52" s="35"/>
      <c r="C52" s="36"/>
      <c r="D52" s="34"/>
      <c r="E52" s="34"/>
      <c r="F52" s="34"/>
    </row>
    <row r="53" spans="1:6" ht="12.75" x14ac:dyDescent="0.2">
      <c r="A53" s="34"/>
      <c r="B53" s="35"/>
      <c r="C53" s="36"/>
      <c r="D53" s="34"/>
      <c r="E53" s="34"/>
      <c r="F53" s="34"/>
    </row>
    <row r="54" spans="1:6" ht="12.75" x14ac:dyDescent="0.2">
      <c r="A54" s="34"/>
      <c r="B54" s="35"/>
      <c r="C54" s="36"/>
      <c r="D54" s="34"/>
      <c r="E54" s="34"/>
      <c r="F54" s="34"/>
    </row>
    <row r="55" spans="1:6" ht="12.75" x14ac:dyDescent="0.2">
      <c r="A55" s="34"/>
      <c r="B55" s="35"/>
      <c r="C55" s="36"/>
      <c r="D55" s="34"/>
      <c r="E55" s="34"/>
      <c r="F55" s="34"/>
    </row>
    <row r="56" spans="1:6" ht="12.75" x14ac:dyDescent="0.2">
      <c r="A56" s="34"/>
      <c r="B56" s="35"/>
      <c r="C56" s="36"/>
      <c r="D56" s="34"/>
      <c r="E56" s="34"/>
      <c r="F56" s="34"/>
    </row>
    <row r="57" spans="1:6" ht="12.75" x14ac:dyDescent="0.2">
      <c r="A57" s="34"/>
      <c r="B57" s="35"/>
      <c r="C57" s="36"/>
      <c r="D57" s="34"/>
      <c r="E57" s="34"/>
      <c r="F57" s="34"/>
    </row>
    <row r="58" spans="1:6" ht="12.75" x14ac:dyDescent="0.2">
      <c r="A58" s="34"/>
      <c r="B58" s="35"/>
      <c r="C58" s="36"/>
      <c r="D58" s="34"/>
      <c r="E58" s="34"/>
      <c r="F58" s="34"/>
    </row>
    <row r="59" spans="1:6" ht="12.75" x14ac:dyDescent="0.2">
      <c r="A59" s="34"/>
      <c r="B59" s="35"/>
      <c r="C59" s="36"/>
      <c r="D59" s="34"/>
      <c r="E59" s="34"/>
      <c r="F59" s="34"/>
    </row>
    <row r="60" spans="1:6" ht="12.75" x14ac:dyDescent="0.2">
      <c r="A60" s="34"/>
      <c r="B60" s="35"/>
      <c r="C60" s="36"/>
      <c r="D60" s="34"/>
      <c r="E60" s="34"/>
      <c r="F60" s="34"/>
    </row>
    <row r="61" spans="1:6" ht="12.75" x14ac:dyDescent="0.2">
      <c r="A61" s="34"/>
      <c r="B61" s="35"/>
      <c r="C61" s="36"/>
      <c r="D61" s="34"/>
      <c r="E61" s="34"/>
      <c r="F61" s="34"/>
    </row>
    <row r="62" spans="1:6" ht="12.75" x14ac:dyDescent="0.2">
      <c r="A62" s="34"/>
      <c r="B62" s="35"/>
      <c r="C62" s="36"/>
      <c r="D62" s="34"/>
      <c r="E62" s="34"/>
      <c r="F62" s="34"/>
    </row>
    <row r="63" spans="1:6" ht="12.75" x14ac:dyDescent="0.2">
      <c r="A63" s="34"/>
      <c r="B63" s="35"/>
      <c r="C63" s="36"/>
      <c r="D63" s="34"/>
      <c r="E63" s="34"/>
      <c r="F63" s="34"/>
    </row>
    <row r="64" spans="1:6" ht="12.75" x14ac:dyDescent="0.2">
      <c r="A64" s="34"/>
      <c r="B64" s="35"/>
      <c r="C64" s="36"/>
      <c r="D64" s="34"/>
      <c r="E64" s="34"/>
      <c r="F64" s="34"/>
    </row>
    <row r="65" spans="1:6" ht="12.75" x14ac:dyDescent="0.2">
      <c r="A65" s="34"/>
      <c r="B65" s="35"/>
      <c r="C65" s="36"/>
      <c r="D65" s="34"/>
      <c r="E65" s="34"/>
      <c r="F65" s="34"/>
    </row>
    <row r="66" spans="1:6" ht="12.75" x14ac:dyDescent="0.2">
      <c r="A66" s="34"/>
      <c r="B66" s="35"/>
      <c r="C66" s="36"/>
      <c r="D66" s="34"/>
      <c r="E66" s="34"/>
      <c r="F66" s="34"/>
    </row>
    <row r="67" spans="1:6" ht="12.75" x14ac:dyDescent="0.2">
      <c r="A67" s="34"/>
      <c r="B67" s="35"/>
      <c r="C67" s="36"/>
      <c r="D67" s="34"/>
      <c r="E67" s="34"/>
      <c r="F67" s="34"/>
    </row>
    <row r="68" spans="1:6" ht="12.75" x14ac:dyDescent="0.2">
      <c r="A68" s="34"/>
      <c r="B68" s="35"/>
      <c r="C68" s="36"/>
      <c r="D68" s="34"/>
      <c r="E68" s="34"/>
      <c r="F68" s="34"/>
    </row>
    <row r="69" spans="1:6" ht="12.75" x14ac:dyDescent="0.2">
      <c r="A69" s="34"/>
      <c r="B69" s="35"/>
      <c r="C69" s="36"/>
      <c r="D69" s="34"/>
      <c r="E69" s="34"/>
      <c r="F69" s="34"/>
    </row>
    <row r="70" spans="1:6" ht="12.75" x14ac:dyDescent="0.2">
      <c r="A70" s="34"/>
      <c r="B70" s="35"/>
      <c r="C70" s="36"/>
      <c r="D70" s="34"/>
      <c r="E70" s="34"/>
      <c r="F70" s="34"/>
    </row>
    <row r="71" spans="1:6" ht="12.75" x14ac:dyDescent="0.2">
      <c r="A71" s="34"/>
      <c r="B71" s="35"/>
      <c r="C71" s="36"/>
      <c r="D71" s="34"/>
      <c r="E71" s="34"/>
      <c r="F71" s="34"/>
    </row>
    <row r="72" spans="1:6" ht="12.75" x14ac:dyDescent="0.2">
      <c r="A72" s="34"/>
      <c r="B72" s="35"/>
      <c r="C72" s="36"/>
      <c r="D72" s="34"/>
      <c r="E72" s="34"/>
      <c r="F72" s="34"/>
    </row>
    <row r="73" spans="1:6" ht="12.75" x14ac:dyDescent="0.2">
      <c r="A73" s="34"/>
      <c r="B73" s="35"/>
      <c r="C73" s="36"/>
      <c r="D73" s="34"/>
      <c r="E73" s="34"/>
      <c r="F73" s="34"/>
    </row>
    <row r="74" spans="1:6" ht="12.75" x14ac:dyDescent="0.2">
      <c r="A74" s="34"/>
      <c r="B74" s="35"/>
      <c r="C74" s="36"/>
      <c r="D74" s="34"/>
      <c r="E74" s="34"/>
      <c r="F74" s="34"/>
    </row>
    <row r="75" spans="1:6" ht="12.75" x14ac:dyDescent="0.2">
      <c r="A75" s="34"/>
      <c r="B75" s="35"/>
      <c r="C75" s="36"/>
      <c r="D75" s="34"/>
      <c r="E75" s="34"/>
      <c r="F75" s="34"/>
    </row>
    <row r="76" spans="1:6" ht="12.75" x14ac:dyDescent="0.2">
      <c r="A76" s="34"/>
      <c r="B76" s="35"/>
      <c r="C76" s="36"/>
      <c r="D76" s="34"/>
      <c r="E76" s="34"/>
      <c r="F76" s="34"/>
    </row>
    <row r="77" spans="1:6" ht="12.75" x14ac:dyDescent="0.2">
      <c r="A77" s="34"/>
      <c r="B77" s="35"/>
      <c r="C77" s="36"/>
      <c r="D77" s="34"/>
      <c r="E77" s="34"/>
      <c r="F77" s="34"/>
    </row>
    <row r="78" spans="1:6" ht="12.75" x14ac:dyDescent="0.2">
      <c r="A78" s="34"/>
      <c r="B78" s="35"/>
      <c r="C78" s="36"/>
      <c r="D78" s="34"/>
      <c r="E78" s="34"/>
      <c r="F78" s="34"/>
    </row>
    <row r="79" spans="1:6" ht="12.75" x14ac:dyDescent="0.2">
      <c r="A79" s="34"/>
      <c r="B79" s="35"/>
      <c r="C79" s="36"/>
      <c r="D79" s="34"/>
      <c r="E79" s="34"/>
      <c r="F79" s="34"/>
    </row>
    <row r="80" spans="1:6" ht="12.75" x14ac:dyDescent="0.2">
      <c r="A80" s="34"/>
      <c r="B80" s="35"/>
      <c r="C80" s="36"/>
      <c r="D80" s="34"/>
      <c r="E80" s="34"/>
      <c r="F80" s="34"/>
    </row>
    <row r="81" spans="1:6" ht="12.75" x14ac:dyDescent="0.2">
      <c r="A81" s="34"/>
      <c r="B81" s="35"/>
      <c r="C81" s="36"/>
      <c r="D81" s="34"/>
      <c r="E81" s="34"/>
      <c r="F81" s="34"/>
    </row>
    <row r="82" spans="1:6" ht="12.75" x14ac:dyDescent="0.2">
      <c r="A82" s="34"/>
      <c r="B82" s="35"/>
      <c r="C82" s="36"/>
      <c r="D82" s="34"/>
      <c r="E82" s="34"/>
      <c r="F82" s="34"/>
    </row>
    <row r="83" spans="1:6" ht="12.75" x14ac:dyDescent="0.2">
      <c r="A83" s="34"/>
      <c r="B83" s="35"/>
      <c r="C83" s="36"/>
      <c r="D83" s="34"/>
      <c r="E83" s="34"/>
      <c r="F83" s="34"/>
    </row>
    <row r="84" spans="1:6" ht="12.75" x14ac:dyDescent="0.2">
      <c r="A84" s="34"/>
      <c r="B84" s="35"/>
      <c r="C84" s="36"/>
      <c r="D84" s="34"/>
      <c r="E84" s="34"/>
      <c r="F84" s="34"/>
    </row>
    <row r="85" spans="1:6" ht="12.75" x14ac:dyDescent="0.2">
      <c r="A85" s="34"/>
      <c r="B85" s="35"/>
      <c r="C85" s="36"/>
      <c r="D85" s="34"/>
      <c r="E85" s="34"/>
      <c r="F85" s="34"/>
    </row>
    <row r="86" spans="1:6" ht="12.75" x14ac:dyDescent="0.2">
      <c r="A86" s="34"/>
      <c r="B86" s="35"/>
      <c r="C86" s="36"/>
      <c r="D86" s="34"/>
      <c r="E86" s="34"/>
      <c r="F86" s="34"/>
    </row>
    <row r="87" spans="1:6" ht="12.75" x14ac:dyDescent="0.2">
      <c r="A87" s="34"/>
      <c r="B87" s="35"/>
      <c r="C87" s="36"/>
      <c r="D87" s="34"/>
      <c r="E87" s="34"/>
      <c r="F87" s="34"/>
    </row>
    <row r="88" spans="1:6" ht="12.75" x14ac:dyDescent="0.2">
      <c r="A88" s="34"/>
      <c r="B88" s="35"/>
      <c r="C88" s="36"/>
      <c r="D88" s="34"/>
      <c r="E88" s="34"/>
      <c r="F88" s="34"/>
    </row>
    <row r="89" spans="1:6" ht="12.75" x14ac:dyDescent="0.2">
      <c r="A89" s="34"/>
      <c r="B89" s="35"/>
      <c r="C89" s="36"/>
      <c r="D89" s="34"/>
      <c r="E89" s="34"/>
      <c r="F89" s="34"/>
    </row>
    <row r="90" spans="1:6" ht="12.75" x14ac:dyDescent="0.2">
      <c r="A90" s="34"/>
      <c r="B90" s="35"/>
      <c r="C90" s="36"/>
      <c r="D90" s="34"/>
      <c r="E90" s="34"/>
      <c r="F90" s="34"/>
    </row>
    <row r="91" spans="1:6" ht="12.75" x14ac:dyDescent="0.2">
      <c r="A91" s="34"/>
      <c r="B91" s="35"/>
      <c r="C91" s="36"/>
      <c r="D91" s="34"/>
      <c r="E91" s="34"/>
      <c r="F91" s="34"/>
    </row>
    <row r="92" spans="1:6" ht="12.75" x14ac:dyDescent="0.2">
      <c r="A92" s="34"/>
      <c r="B92" s="35"/>
      <c r="C92" s="36"/>
      <c r="D92" s="34"/>
      <c r="E92" s="34"/>
      <c r="F92" s="34"/>
    </row>
    <row r="93" spans="1:6" ht="12.75" x14ac:dyDescent="0.2">
      <c r="A93" s="34"/>
      <c r="B93" s="35"/>
      <c r="C93" s="36"/>
      <c r="D93" s="34"/>
      <c r="E93" s="34"/>
      <c r="F93" s="34"/>
    </row>
    <row r="94" spans="1:6" ht="12.75" x14ac:dyDescent="0.2">
      <c r="A94" s="34"/>
      <c r="B94" s="35"/>
      <c r="C94" s="36"/>
      <c r="D94" s="34"/>
      <c r="E94" s="34"/>
      <c r="F94" s="34"/>
    </row>
    <row r="95" spans="1:6" ht="12.75" x14ac:dyDescent="0.2">
      <c r="A95" s="34"/>
      <c r="B95" s="35"/>
      <c r="C95" s="36"/>
      <c r="D95" s="34"/>
      <c r="E95" s="34"/>
      <c r="F95" s="34"/>
    </row>
    <row r="96" spans="1:6" ht="12.75" x14ac:dyDescent="0.2">
      <c r="A96" s="34"/>
      <c r="B96" s="35"/>
      <c r="C96" s="36"/>
      <c r="D96" s="34"/>
      <c r="E96" s="34"/>
      <c r="F96" s="34"/>
    </row>
    <row r="97" spans="1:6" ht="12.75" x14ac:dyDescent="0.2">
      <c r="A97" s="34"/>
      <c r="B97" s="35"/>
      <c r="C97" s="36"/>
      <c r="D97" s="34"/>
      <c r="E97" s="34"/>
      <c r="F97" s="34"/>
    </row>
    <row r="98" spans="1:6" ht="12.75" x14ac:dyDescent="0.2">
      <c r="A98" s="34"/>
      <c r="B98" s="35"/>
      <c r="C98" s="36"/>
      <c r="D98" s="34"/>
      <c r="E98" s="34"/>
      <c r="F98" s="34"/>
    </row>
    <row r="99" spans="1:6" ht="12.75" x14ac:dyDescent="0.2">
      <c r="A99" s="34"/>
      <c r="B99" s="35"/>
      <c r="C99" s="36"/>
      <c r="D99" s="34"/>
      <c r="E99" s="34"/>
      <c r="F99" s="34"/>
    </row>
    <row r="100" spans="1:6" ht="12.75" x14ac:dyDescent="0.2">
      <c r="A100" s="34"/>
      <c r="B100" s="35"/>
      <c r="C100" s="36"/>
      <c r="D100" s="34"/>
      <c r="E100" s="34"/>
      <c r="F100" s="34"/>
    </row>
    <row r="101" spans="1:6" ht="12.75" x14ac:dyDescent="0.2">
      <c r="A101" s="34"/>
      <c r="B101" s="35"/>
      <c r="C101" s="36"/>
      <c r="D101" s="34"/>
      <c r="E101" s="34"/>
      <c r="F101" s="34"/>
    </row>
    <row r="102" spans="1:6" ht="12.75" x14ac:dyDescent="0.2">
      <c r="A102" s="34"/>
      <c r="B102" s="35"/>
      <c r="C102" s="36"/>
      <c r="D102" s="34"/>
      <c r="E102" s="34"/>
      <c r="F102" s="34"/>
    </row>
    <row r="103" spans="1:6" ht="12.75" x14ac:dyDescent="0.2">
      <c r="A103" s="34"/>
      <c r="B103" s="35"/>
      <c r="C103" s="36"/>
      <c r="D103" s="34"/>
      <c r="E103" s="34"/>
      <c r="F103" s="34"/>
    </row>
    <row r="104" spans="1:6" ht="12.75" x14ac:dyDescent="0.2">
      <c r="A104" s="34"/>
      <c r="B104" s="35"/>
      <c r="C104" s="36"/>
      <c r="D104" s="34"/>
      <c r="E104" s="34"/>
      <c r="F104" s="34"/>
    </row>
    <row r="105" spans="1:6" ht="12.75" x14ac:dyDescent="0.2">
      <c r="A105" s="34"/>
      <c r="B105" s="35"/>
      <c r="C105" s="36"/>
      <c r="D105" s="34"/>
      <c r="E105" s="34"/>
      <c r="F105" s="34"/>
    </row>
    <row r="106" spans="1:6" ht="12.75" x14ac:dyDescent="0.2">
      <c r="A106" s="34"/>
      <c r="B106" s="35"/>
      <c r="C106" s="36"/>
      <c r="D106" s="34"/>
      <c r="E106" s="34"/>
      <c r="F106" s="34"/>
    </row>
    <row r="107" spans="1:6" ht="12.75" x14ac:dyDescent="0.2">
      <c r="A107" s="34"/>
      <c r="B107" s="35"/>
      <c r="C107" s="36"/>
      <c r="D107" s="34"/>
      <c r="E107" s="34"/>
      <c r="F107" s="34"/>
    </row>
    <row r="108" spans="1:6" ht="12.75" x14ac:dyDescent="0.2">
      <c r="A108" s="34"/>
      <c r="B108" s="35"/>
      <c r="C108" s="36"/>
      <c r="D108" s="34"/>
      <c r="E108" s="34"/>
      <c r="F108" s="34"/>
    </row>
    <row r="109" spans="1:6" ht="12.75" x14ac:dyDescent="0.2">
      <c r="A109" s="34"/>
      <c r="B109" s="35"/>
      <c r="C109" s="36"/>
      <c r="D109" s="34"/>
      <c r="E109" s="34"/>
      <c r="F109" s="34"/>
    </row>
    <row r="110" spans="1:6" ht="12.75" x14ac:dyDescent="0.2">
      <c r="A110" s="34"/>
      <c r="B110" s="35"/>
      <c r="C110" s="36"/>
      <c r="D110" s="34"/>
      <c r="E110" s="34"/>
      <c r="F110" s="34"/>
    </row>
    <row r="111" spans="1:6" ht="12.75" x14ac:dyDescent="0.2">
      <c r="A111" s="34"/>
      <c r="B111" s="35"/>
      <c r="C111" s="36"/>
      <c r="D111" s="34"/>
      <c r="E111" s="34"/>
      <c r="F111" s="34"/>
    </row>
    <row r="112" spans="1:6" ht="12.75" x14ac:dyDescent="0.2">
      <c r="A112" s="34"/>
      <c r="B112" s="35"/>
      <c r="C112" s="36"/>
      <c r="D112" s="34"/>
      <c r="E112" s="34"/>
      <c r="F112" s="34"/>
    </row>
    <row r="113" spans="1:6" ht="12.75" x14ac:dyDescent="0.2">
      <c r="A113" s="34"/>
      <c r="B113" s="35"/>
      <c r="C113" s="36"/>
      <c r="D113" s="34"/>
      <c r="E113" s="34"/>
      <c r="F113" s="34"/>
    </row>
    <row r="114" spans="1:6" ht="12.75" x14ac:dyDescent="0.2">
      <c r="A114" s="34"/>
      <c r="B114" s="35"/>
      <c r="C114" s="36"/>
      <c r="D114" s="34"/>
      <c r="E114" s="34"/>
      <c r="F114" s="34"/>
    </row>
    <row r="115" spans="1:6" ht="12.75" x14ac:dyDescent="0.2">
      <c r="A115" s="34"/>
      <c r="B115" s="35"/>
      <c r="C115" s="36"/>
      <c r="D115" s="34"/>
      <c r="E115" s="34"/>
      <c r="F115" s="34"/>
    </row>
    <row r="116" spans="1:6" ht="12.75" x14ac:dyDescent="0.2">
      <c r="A116" s="34"/>
      <c r="B116" s="35"/>
      <c r="C116" s="36"/>
      <c r="D116" s="34"/>
      <c r="E116" s="34"/>
      <c r="F116" s="34"/>
    </row>
    <row r="117" spans="1:6" ht="12.75" x14ac:dyDescent="0.2">
      <c r="A117" s="34"/>
      <c r="B117" s="35"/>
      <c r="C117" s="36"/>
      <c r="D117" s="34"/>
      <c r="E117" s="34"/>
      <c r="F117" s="34"/>
    </row>
    <row r="118" spans="1:6" ht="12.75" x14ac:dyDescent="0.2">
      <c r="A118" s="34"/>
      <c r="B118" s="35"/>
      <c r="C118" s="36"/>
      <c r="D118" s="34"/>
      <c r="E118" s="34"/>
      <c r="F118" s="34"/>
    </row>
    <row r="119" spans="1:6" ht="12.75" x14ac:dyDescent="0.2">
      <c r="A119" s="34"/>
      <c r="B119" s="35"/>
      <c r="C119" s="36"/>
      <c r="D119" s="34"/>
      <c r="E119" s="34"/>
      <c r="F119" s="34"/>
    </row>
    <row r="120" spans="1:6" ht="12.75" x14ac:dyDescent="0.2">
      <c r="A120" s="34"/>
      <c r="B120" s="35"/>
      <c r="C120" s="36"/>
      <c r="D120" s="34"/>
      <c r="E120" s="34"/>
      <c r="F120" s="34"/>
    </row>
    <row r="121" spans="1:6" ht="12.75" x14ac:dyDescent="0.2">
      <c r="A121" s="34"/>
      <c r="B121" s="35"/>
      <c r="C121" s="36"/>
      <c r="D121" s="34"/>
      <c r="E121" s="34"/>
      <c r="F121" s="34"/>
    </row>
    <row r="122" spans="1:6" ht="12.75" x14ac:dyDescent="0.2">
      <c r="A122" s="34"/>
      <c r="B122" s="35"/>
      <c r="C122" s="36"/>
      <c r="D122" s="34"/>
      <c r="E122" s="34"/>
      <c r="F122" s="34"/>
    </row>
    <row r="123" spans="1:6" ht="12.75" x14ac:dyDescent="0.2">
      <c r="A123" s="34"/>
      <c r="B123" s="35"/>
      <c r="C123" s="36"/>
      <c r="D123" s="34"/>
      <c r="E123" s="34"/>
      <c r="F123" s="34"/>
    </row>
    <row r="124" spans="1:6" ht="12.75" x14ac:dyDescent="0.2">
      <c r="A124" s="34"/>
      <c r="B124" s="35"/>
      <c r="C124" s="36"/>
      <c r="D124" s="34"/>
      <c r="E124" s="34"/>
      <c r="F124" s="34"/>
    </row>
    <row r="125" spans="1:6" ht="12.75" x14ac:dyDescent="0.2">
      <c r="A125" s="34"/>
      <c r="B125" s="35"/>
      <c r="C125" s="36"/>
      <c r="D125" s="34"/>
      <c r="E125" s="34"/>
      <c r="F125" s="34"/>
    </row>
    <row r="126" spans="1:6" ht="12.75" x14ac:dyDescent="0.2">
      <c r="A126" s="34"/>
      <c r="B126" s="35"/>
      <c r="C126" s="36"/>
      <c r="D126" s="34"/>
      <c r="E126" s="34"/>
      <c r="F126" s="34"/>
    </row>
    <row r="127" spans="1:6" ht="12.75" x14ac:dyDescent="0.2">
      <c r="A127" s="34"/>
      <c r="B127" s="35"/>
      <c r="C127" s="36"/>
      <c r="D127" s="34"/>
      <c r="E127" s="34"/>
      <c r="F127" s="34"/>
    </row>
    <row r="128" spans="1:6" ht="12.75" x14ac:dyDescent="0.2">
      <c r="A128" s="34"/>
      <c r="B128" s="35"/>
      <c r="C128" s="36"/>
      <c r="D128" s="34"/>
      <c r="E128" s="34"/>
      <c r="F128" s="34"/>
    </row>
    <row r="129" spans="1:6" ht="12.75" x14ac:dyDescent="0.2">
      <c r="A129" s="34"/>
      <c r="B129" s="35"/>
      <c r="C129" s="36"/>
      <c r="D129" s="34"/>
      <c r="E129" s="34"/>
      <c r="F129" s="34"/>
    </row>
    <row r="130" spans="1:6" ht="12.75" x14ac:dyDescent="0.2">
      <c r="A130" s="34"/>
      <c r="B130" s="35"/>
      <c r="C130" s="36"/>
      <c r="D130" s="34"/>
      <c r="E130" s="34"/>
      <c r="F130" s="34"/>
    </row>
    <row r="131" spans="1:6" ht="12.75" x14ac:dyDescent="0.2">
      <c r="A131" s="34"/>
      <c r="B131" s="35"/>
      <c r="C131" s="36"/>
      <c r="D131" s="34"/>
      <c r="E131" s="34"/>
      <c r="F131" s="34"/>
    </row>
    <row r="132" spans="1:6" ht="12.75" x14ac:dyDescent="0.2">
      <c r="A132" s="34"/>
      <c r="B132" s="35"/>
      <c r="C132" s="36"/>
      <c r="D132" s="34"/>
      <c r="E132" s="34"/>
      <c r="F132" s="34"/>
    </row>
    <row r="133" spans="1:6" ht="12.75" x14ac:dyDescent="0.2">
      <c r="A133" s="34"/>
      <c r="B133" s="35"/>
      <c r="C133" s="36"/>
      <c r="D133" s="34"/>
      <c r="E133" s="34"/>
      <c r="F133" s="34"/>
    </row>
    <row r="134" spans="1:6" ht="12.75" x14ac:dyDescent="0.2">
      <c r="A134" s="34"/>
      <c r="B134" s="35"/>
      <c r="C134" s="36"/>
      <c r="D134" s="34"/>
      <c r="E134" s="34"/>
      <c r="F134" s="34"/>
    </row>
    <row r="135" spans="1:6" ht="12.75" x14ac:dyDescent="0.2">
      <c r="A135" s="34"/>
      <c r="B135" s="35"/>
      <c r="C135" s="36"/>
      <c r="D135" s="34"/>
      <c r="E135" s="34"/>
      <c r="F135" s="34"/>
    </row>
    <row r="136" spans="1:6" ht="12.75" x14ac:dyDescent="0.2">
      <c r="A136" s="34"/>
      <c r="B136" s="35"/>
      <c r="C136" s="36"/>
      <c r="D136" s="34"/>
      <c r="E136" s="34"/>
      <c r="F136" s="34"/>
    </row>
    <row r="137" spans="1:6" ht="12.75" x14ac:dyDescent="0.2">
      <c r="A137" s="34"/>
      <c r="B137" s="35"/>
      <c r="C137" s="36"/>
      <c r="D137" s="34"/>
      <c r="E137" s="34"/>
      <c r="F137" s="34"/>
    </row>
    <row r="138" spans="1:6" ht="12.75" x14ac:dyDescent="0.2">
      <c r="A138" s="34"/>
      <c r="B138" s="35"/>
      <c r="C138" s="36"/>
      <c r="D138" s="34"/>
      <c r="E138" s="34"/>
      <c r="F138" s="34"/>
    </row>
    <row r="139" spans="1:6" ht="12.75" x14ac:dyDescent="0.2">
      <c r="A139" s="34"/>
      <c r="B139" s="35"/>
      <c r="C139" s="36"/>
      <c r="D139" s="34"/>
      <c r="E139" s="34"/>
      <c r="F139" s="34"/>
    </row>
    <row r="140" spans="1:6" ht="12.75" x14ac:dyDescent="0.2">
      <c r="A140" s="34"/>
      <c r="B140" s="35"/>
      <c r="C140" s="36"/>
      <c r="D140" s="34"/>
      <c r="E140" s="34"/>
      <c r="F140" s="34"/>
    </row>
    <row r="141" spans="1:6" ht="12.75" x14ac:dyDescent="0.2">
      <c r="A141" s="34"/>
      <c r="B141" s="35"/>
      <c r="C141" s="36"/>
      <c r="D141" s="34"/>
      <c r="E141" s="34"/>
      <c r="F141" s="34"/>
    </row>
    <row r="142" spans="1:6" ht="12.75" x14ac:dyDescent="0.2">
      <c r="A142" s="34"/>
      <c r="B142" s="35"/>
      <c r="C142" s="36"/>
      <c r="D142" s="34"/>
      <c r="E142" s="34"/>
      <c r="F142" s="34"/>
    </row>
    <row r="143" spans="1:6" ht="12.75" x14ac:dyDescent="0.2">
      <c r="A143" s="34"/>
      <c r="B143" s="35"/>
      <c r="C143" s="36"/>
      <c r="D143" s="34"/>
      <c r="E143" s="34"/>
      <c r="F143" s="34"/>
    </row>
    <row r="144" spans="1:6" ht="12.75" x14ac:dyDescent="0.2">
      <c r="A144" s="34"/>
      <c r="B144" s="35"/>
      <c r="C144" s="36"/>
      <c r="D144" s="34"/>
      <c r="E144" s="34"/>
      <c r="F144" s="34"/>
    </row>
    <row r="145" spans="1:6" ht="12.75" x14ac:dyDescent="0.2">
      <c r="A145" s="34"/>
      <c r="B145" s="35"/>
      <c r="C145" s="36"/>
      <c r="D145" s="34"/>
      <c r="E145" s="34"/>
      <c r="F145" s="34"/>
    </row>
    <row r="146" spans="1:6" ht="12.75" x14ac:dyDescent="0.2">
      <c r="A146" s="34"/>
      <c r="B146" s="35"/>
      <c r="C146" s="36"/>
      <c r="D146" s="34"/>
      <c r="E146" s="34"/>
      <c r="F146" s="34"/>
    </row>
    <row r="147" spans="1:6" ht="12.75" x14ac:dyDescent="0.2">
      <c r="A147" s="34"/>
      <c r="B147" s="35"/>
      <c r="C147" s="36"/>
      <c r="D147" s="34"/>
      <c r="E147" s="34"/>
      <c r="F147" s="34"/>
    </row>
    <row r="148" spans="1:6" ht="12.75" x14ac:dyDescent="0.2">
      <c r="A148" s="34"/>
      <c r="B148" s="35"/>
      <c r="C148" s="36"/>
      <c r="D148" s="34"/>
      <c r="E148" s="34"/>
      <c r="F148" s="34"/>
    </row>
    <row r="149" spans="1:6" ht="12.75" x14ac:dyDescent="0.2">
      <c r="A149" s="34"/>
      <c r="B149" s="35"/>
      <c r="C149" s="36"/>
      <c r="D149" s="34"/>
      <c r="E149" s="34"/>
      <c r="F149" s="34"/>
    </row>
    <row r="150" spans="1:6" ht="12.75" x14ac:dyDescent="0.2">
      <c r="A150" s="34"/>
      <c r="B150" s="35"/>
      <c r="C150" s="36"/>
      <c r="D150" s="34"/>
      <c r="E150" s="34"/>
      <c r="F150" s="34"/>
    </row>
    <row r="151" spans="1:6" ht="12.75" x14ac:dyDescent="0.2">
      <c r="A151" s="34"/>
      <c r="B151" s="35"/>
      <c r="C151" s="36"/>
      <c r="D151" s="34"/>
      <c r="E151" s="34"/>
      <c r="F151" s="34"/>
    </row>
    <row r="152" spans="1:6" ht="12.75" x14ac:dyDescent="0.2">
      <c r="A152" s="34"/>
      <c r="B152" s="35"/>
      <c r="C152" s="36"/>
      <c r="D152" s="34"/>
      <c r="E152" s="34"/>
      <c r="F152" s="34"/>
    </row>
    <row r="153" spans="1:6" ht="12.75" x14ac:dyDescent="0.2">
      <c r="A153" s="34"/>
      <c r="B153" s="35"/>
      <c r="C153" s="36"/>
      <c r="D153" s="34"/>
      <c r="E153" s="34"/>
      <c r="F153" s="34"/>
    </row>
    <row r="154" spans="1:6" ht="12.75" x14ac:dyDescent="0.2">
      <c r="A154" s="34"/>
      <c r="B154" s="35"/>
      <c r="C154" s="36"/>
      <c r="D154" s="34"/>
      <c r="E154" s="34"/>
      <c r="F154" s="34"/>
    </row>
    <row r="155" spans="1:6" ht="12.75" x14ac:dyDescent="0.2">
      <c r="A155" s="34"/>
      <c r="B155" s="35"/>
      <c r="C155" s="36"/>
      <c r="D155" s="34"/>
      <c r="E155" s="34"/>
      <c r="F155" s="34"/>
    </row>
    <row r="156" spans="1:6" ht="12.75" x14ac:dyDescent="0.2">
      <c r="A156" s="34"/>
      <c r="B156" s="35"/>
      <c r="C156" s="36"/>
      <c r="D156" s="34"/>
      <c r="E156" s="34"/>
      <c r="F156" s="34"/>
    </row>
    <row r="157" spans="1:6" ht="12.75" x14ac:dyDescent="0.2">
      <c r="A157" s="34"/>
      <c r="B157" s="35"/>
      <c r="C157" s="36"/>
      <c r="D157" s="34"/>
      <c r="E157" s="34"/>
      <c r="F157" s="34"/>
    </row>
    <row r="158" spans="1:6" ht="12.75" x14ac:dyDescent="0.2">
      <c r="A158" s="34"/>
      <c r="B158" s="35"/>
      <c r="C158" s="36"/>
      <c r="D158" s="34"/>
      <c r="E158" s="34"/>
      <c r="F158" s="34"/>
    </row>
    <row r="159" spans="1:6" ht="12.75" x14ac:dyDescent="0.2">
      <c r="A159" s="34"/>
      <c r="B159" s="35"/>
      <c r="C159" s="36"/>
      <c r="D159" s="34"/>
      <c r="E159" s="34"/>
      <c r="F159" s="34"/>
    </row>
    <row r="160" spans="1:6" ht="12.75" x14ac:dyDescent="0.2">
      <c r="A160" s="34"/>
      <c r="B160" s="35"/>
      <c r="C160" s="36"/>
      <c r="D160" s="34"/>
      <c r="E160" s="34"/>
      <c r="F160" s="34"/>
    </row>
    <row r="161" spans="1:6" ht="12.75" x14ac:dyDescent="0.2">
      <c r="A161" s="34"/>
      <c r="B161" s="35"/>
      <c r="C161" s="36"/>
      <c r="D161" s="34"/>
      <c r="E161" s="34"/>
      <c r="F161" s="34"/>
    </row>
    <row r="162" spans="1:6" ht="12.75" x14ac:dyDescent="0.2">
      <c r="A162" s="34"/>
      <c r="B162" s="35"/>
      <c r="C162" s="36"/>
      <c r="D162" s="34"/>
      <c r="E162" s="34"/>
      <c r="F162" s="34"/>
    </row>
    <row r="163" spans="1:6" ht="12.75" x14ac:dyDescent="0.2">
      <c r="A163" s="34"/>
      <c r="B163" s="35"/>
      <c r="C163" s="36"/>
      <c r="D163" s="34"/>
      <c r="E163" s="34"/>
      <c r="F163" s="34"/>
    </row>
    <row r="164" spans="1:6" ht="12.75" x14ac:dyDescent="0.2">
      <c r="A164" s="34"/>
      <c r="B164" s="35"/>
      <c r="C164" s="36"/>
      <c r="D164" s="34"/>
      <c r="E164" s="34"/>
      <c r="F164" s="34"/>
    </row>
    <row r="165" spans="1:6" ht="12.75" x14ac:dyDescent="0.2">
      <c r="A165" s="34"/>
      <c r="B165" s="35"/>
      <c r="C165" s="36"/>
      <c r="D165" s="34"/>
      <c r="E165" s="34"/>
      <c r="F165" s="34"/>
    </row>
    <row r="166" spans="1:6" ht="12.75" x14ac:dyDescent="0.2">
      <c r="A166" s="34"/>
      <c r="B166" s="35"/>
      <c r="C166" s="36"/>
      <c r="D166" s="34"/>
      <c r="E166" s="34"/>
      <c r="F166" s="34"/>
    </row>
    <row r="167" spans="1:6" ht="12.75" x14ac:dyDescent="0.2">
      <c r="A167" s="34"/>
      <c r="B167" s="35"/>
      <c r="C167" s="36"/>
      <c r="D167" s="34"/>
      <c r="E167" s="34"/>
      <c r="F167" s="34"/>
    </row>
    <row r="168" spans="1:6" ht="12.75" x14ac:dyDescent="0.2">
      <c r="A168" s="34"/>
      <c r="B168" s="35"/>
      <c r="C168" s="36"/>
      <c r="D168" s="34"/>
      <c r="E168" s="34"/>
      <c r="F168" s="34"/>
    </row>
    <row r="169" spans="1:6" ht="12.75" x14ac:dyDescent="0.2">
      <c r="A169" s="34"/>
      <c r="B169" s="35"/>
      <c r="C169" s="36"/>
      <c r="D169" s="34"/>
      <c r="E169" s="34"/>
      <c r="F169" s="34"/>
    </row>
    <row r="170" spans="1:6" ht="12.75" x14ac:dyDescent="0.2">
      <c r="A170" s="34"/>
      <c r="B170" s="35"/>
      <c r="C170" s="36"/>
      <c r="D170" s="34"/>
      <c r="E170" s="34"/>
      <c r="F170" s="34"/>
    </row>
    <row r="171" spans="1:6" ht="12.75" x14ac:dyDescent="0.2">
      <c r="A171" s="34"/>
      <c r="B171" s="35"/>
      <c r="C171" s="36"/>
      <c r="D171" s="34"/>
      <c r="E171" s="34"/>
      <c r="F171" s="34"/>
    </row>
    <row r="172" spans="1:6" ht="12.75" x14ac:dyDescent="0.2">
      <c r="A172" s="34"/>
      <c r="B172" s="35"/>
      <c r="C172" s="36"/>
      <c r="D172" s="34"/>
      <c r="E172" s="34"/>
      <c r="F172" s="34"/>
    </row>
    <row r="173" spans="1:6" ht="12.75" x14ac:dyDescent="0.2">
      <c r="A173" s="34"/>
      <c r="B173" s="35"/>
      <c r="C173" s="36"/>
      <c r="D173" s="34"/>
      <c r="E173" s="34"/>
      <c r="F173" s="34"/>
    </row>
    <row r="174" spans="1:6" ht="12.75" x14ac:dyDescent="0.2">
      <c r="A174" s="34"/>
      <c r="B174" s="35"/>
      <c r="C174" s="36"/>
      <c r="D174" s="34"/>
      <c r="E174" s="34"/>
      <c r="F174" s="34"/>
    </row>
    <row r="175" spans="1:6" ht="12.75" x14ac:dyDescent="0.2">
      <c r="A175" s="34"/>
      <c r="B175" s="35"/>
      <c r="C175" s="36"/>
      <c r="D175" s="34"/>
      <c r="E175" s="34"/>
      <c r="F175" s="34"/>
    </row>
    <row r="176" spans="1:6" ht="12.75" x14ac:dyDescent="0.2">
      <c r="A176" s="34"/>
      <c r="B176" s="35"/>
      <c r="C176" s="36"/>
      <c r="D176" s="34"/>
      <c r="E176" s="34"/>
      <c r="F176" s="34"/>
    </row>
    <row r="177" spans="1:6" ht="12.75" x14ac:dyDescent="0.2">
      <c r="A177" s="34"/>
      <c r="B177" s="35"/>
      <c r="C177" s="36"/>
      <c r="D177" s="34"/>
      <c r="E177" s="34"/>
      <c r="F177" s="34"/>
    </row>
    <row r="178" spans="1:6" ht="12.75" x14ac:dyDescent="0.2">
      <c r="A178" s="34"/>
      <c r="B178" s="35"/>
      <c r="C178" s="36"/>
      <c r="D178" s="34"/>
      <c r="E178" s="34"/>
      <c r="F178" s="34"/>
    </row>
    <row r="179" spans="1:6" ht="12.75" x14ac:dyDescent="0.2">
      <c r="A179" s="34"/>
      <c r="B179" s="35"/>
      <c r="C179" s="36"/>
      <c r="D179" s="34"/>
      <c r="E179" s="34"/>
      <c r="F179" s="34"/>
    </row>
    <row r="180" spans="1:6" ht="12.75" x14ac:dyDescent="0.2">
      <c r="A180" s="34"/>
      <c r="B180" s="35"/>
      <c r="C180" s="36"/>
      <c r="D180" s="34"/>
      <c r="E180" s="34"/>
      <c r="F180" s="34"/>
    </row>
    <row r="181" spans="1:6" ht="12.75" x14ac:dyDescent="0.2">
      <c r="A181" s="34"/>
      <c r="B181" s="35"/>
      <c r="C181" s="36"/>
      <c r="D181" s="34"/>
      <c r="E181" s="34"/>
      <c r="F181" s="34"/>
    </row>
    <row r="182" spans="1:6" ht="12.75" x14ac:dyDescent="0.2">
      <c r="A182" s="34"/>
      <c r="B182" s="35"/>
      <c r="C182" s="36"/>
      <c r="D182" s="34"/>
      <c r="E182" s="34"/>
      <c r="F182" s="34"/>
    </row>
    <row r="183" spans="1:6" ht="12.75" x14ac:dyDescent="0.2">
      <c r="A183" s="34"/>
      <c r="B183" s="35"/>
      <c r="C183" s="36"/>
      <c r="D183" s="34"/>
      <c r="E183" s="34"/>
      <c r="F183" s="34"/>
    </row>
    <row r="184" spans="1:6" ht="12.75" x14ac:dyDescent="0.2">
      <c r="A184" s="34"/>
      <c r="B184" s="35"/>
      <c r="C184" s="36"/>
      <c r="D184" s="34"/>
      <c r="E184" s="34"/>
      <c r="F184" s="34"/>
    </row>
    <row r="185" spans="1:6" ht="12.75" x14ac:dyDescent="0.2">
      <c r="A185" s="34"/>
      <c r="B185" s="35"/>
      <c r="C185" s="36"/>
      <c r="D185" s="34"/>
      <c r="E185" s="34"/>
      <c r="F185" s="34"/>
    </row>
    <row r="186" spans="1:6" ht="12.75" x14ac:dyDescent="0.2">
      <c r="A186" s="34"/>
      <c r="B186" s="35"/>
      <c r="C186" s="36"/>
      <c r="D186" s="34"/>
      <c r="E186" s="34"/>
      <c r="F186" s="34"/>
    </row>
    <row r="187" spans="1:6" ht="12.75" x14ac:dyDescent="0.2">
      <c r="A187" s="34"/>
      <c r="B187" s="35"/>
      <c r="C187" s="36"/>
      <c r="D187" s="34"/>
      <c r="E187" s="34"/>
      <c r="F187" s="34"/>
    </row>
    <row r="188" spans="1:6" ht="12.75" x14ac:dyDescent="0.2">
      <c r="A188" s="34"/>
      <c r="B188" s="35"/>
      <c r="C188" s="36"/>
      <c r="D188" s="34"/>
      <c r="E188" s="34"/>
      <c r="F188" s="34"/>
    </row>
    <row r="189" spans="1:6" ht="12.75" x14ac:dyDescent="0.2">
      <c r="A189" s="34"/>
      <c r="B189" s="35"/>
      <c r="C189" s="36"/>
      <c r="D189" s="34"/>
      <c r="E189" s="34"/>
      <c r="F189" s="34"/>
    </row>
    <row r="190" spans="1:6" ht="12.75" x14ac:dyDescent="0.2">
      <c r="A190" s="34"/>
      <c r="B190" s="35"/>
      <c r="C190" s="36"/>
      <c r="D190" s="34"/>
      <c r="E190" s="34"/>
      <c r="F190" s="34"/>
    </row>
    <row r="191" spans="1:6" ht="12.75" x14ac:dyDescent="0.2">
      <c r="A191" s="34"/>
      <c r="B191" s="35"/>
      <c r="C191" s="36"/>
      <c r="D191" s="34"/>
      <c r="E191" s="34"/>
      <c r="F191" s="34"/>
    </row>
    <row r="192" spans="1:6" ht="12.75" x14ac:dyDescent="0.2">
      <c r="A192" s="34"/>
      <c r="B192" s="35"/>
      <c r="C192" s="36"/>
      <c r="D192" s="34"/>
      <c r="E192" s="34"/>
      <c r="F192" s="34"/>
    </row>
    <row r="193" spans="1:6" ht="12.75" x14ac:dyDescent="0.2">
      <c r="A193" s="34"/>
      <c r="B193" s="35"/>
      <c r="C193" s="36"/>
      <c r="D193" s="34"/>
      <c r="E193" s="34"/>
      <c r="F193" s="34"/>
    </row>
    <row r="194" spans="1:6" ht="12.75" x14ac:dyDescent="0.2">
      <c r="A194" s="34"/>
      <c r="B194" s="35"/>
      <c r="C194" s="36"/>
      <c r="D194" s="34"/>
      <c r="E194" s="34"/>
      <c r="F194" s="34"/>
    </row>
    <row r="195" spans="1:6" ht="12.75" x14ac:dyDescent="0.2">
      <c r="A195" s="34"/>
      <c r="B195" s="35"/>
      <c r="C195" s="36"/>
      <c r="D195" s="34"/>
      <c r="E195" s="34"/>
      <c r="F195" s="34"/>
    </row>
    <row r="196" spans="1:6" ht="12.75" x14ac:dyDescent="0.2">
      <c r="A196" s="34"/>
      <c r="B196" s="35"/>
      <c r="C196" s="36"/>
      <c r="D196" s="34"/>
      <c r="E196" s="34"/>
      <c r="F196" s="34"/>
    </row>
    <row r="197" spans="1:6" ht="12.75" x14ac:dyDescent="0.2">
      <c r="A197" s="34"/>
      <c r="B197" s="35"/>
      <c r="C197" s="36"/>
      <c r="D197" s="34"/>
      <c r="E197" s="34"/>
      <c r="F197" s="34"/>
    </row>
    <row r="198" spans="1:6" ht="12.75" x14ac:dyDescent="0.2">
      <c r="A198" s="34"/>
      <c r="B198" s="35"/>
      <c r="C198" s="36"/>
      <c r="D198" s="34"/>
      <c r="E198" s="34"/>
      <c r="F198" s="34"/>
    </row>
    <row r="199" spans="1:6" ht="12.75" x14ac:dyDescent="0.2">
      <c r="A199" s="34"/>
      <c r="B199" s="35"/>
      <c r="C199" s="36"/>
      <c r="D199" s="34"/>
      <c r="E199" s="34"/>
      <c r="F199" s="34"/>
    </row>
    <row r="200" spans="1:6" ht="12.75" x14ac:dyDescent="0.2">
      <c r="A200" s="34"/>
      <c r="B200" s="35"/>
      <c r="C200" s="36"/>
      <c r="D200" s="34"/>
      <c r="E200" s="34"/>
      <c r="F200" s="34"/>
    </row>
    <row r="201" spans="1:6" ht="12.75" x14ac:dyDescent="0.2">
      <c r="A201" s="34"/>
      <c r="B201" s="35"/>
      <c r="C201" s="36"/>
      <c r="D201" s="34"/>
      <c r="E201" s="34"/>
      <c r="F201" s="34"/>
    </row>
    <row r="202" spans="1:6" ht="12.75" x14ac:dyDescent="0.2">
      <c r="A202" s="34"/>
      <c r="B202" s="35"/>
      <c r="C202" s="36"/>
      <c r="D202" s="34"/>
      <c r="E202" s="34"/>
      <c r="F202" s="34"/>
    </row>
    <row r="203" spans="1:6" ht="12.75" x14ac:dyDescent="0.2">
      <c r="A203" s="34"/>
      <c r="B203" s="35"/>
      <c r="C203" s="36"/>
      <c r="D203" s="34"/>
      <c r="E203" s="34"/>
      <c r="F203" s="34"/>
    </row>
    <row r="204" spans="1:6" ht="12.75" x14ac:dyDescent="0.2">
      <c r="A204" s="34"/>
      <c r="B204" s="35"/>
      <c r="C204" s="36"/>
      <c r="D204" s="34"/>
      <c r="E204" s="34"/>
      <c r="F204" s="34"/>
    </row>
    <row r="205" spans="1:6" ht="12.75" x14ac:dyDescent="0.2">
      <c r="A205" s="34"/>
      <c r="B205" s="35"/>
      <c r="C205" s="36"/>
      <c r="D205" s="34"/>
      <c r="E205" s="34"/>
      <c r="F205" s="34"/>
    </row>
    <row r="206" spans="1:6" ht="12.75" x14ac:dyDescent="0.2">
      <c r="A206" s="34"/>
      <c r="B206" s="35"/>
      <c r="C206" s="36"/>
      <c r="D206" s="34"/>
      <c r="E206" s="34"/>
      <c r="F206" s="34"/>
    </row>
    <row r="207" spans="1:6" ht="12.75" x14ac:dyDescent="0.2">
      <c r="A207" s="34"/>
      <c r="B207" s="35"/>
      <c r="C207" s="36"/>
      <c r="D207" s="34"/>
      <c r="E207" s="34"/>
      <c r="F207" s="34"/>
    </row>
    <row r="208" spans="1:6" ht="12.75" x14ac:dyDescent="0.2">
      <c r="A208" s="34"/>
      <c r="B208" s="35"/>
      <c r="C208" s="36"/>
      <c r="D208" s="34"/>
      <c r="E208" s="34"/>
      <c r="F208" s="34"/>
    </row>
    <row r="209" spans="1:6" ht="12.75" x14ac:dyDescent="0.2">
      <c r="A209" s="34"/>
      <c r="B209" s="35"/>
      <c r="C209" s="36"/>
      <c r="D209" s="34"/>
      <c r="E209" s="34"/>
      <c r="F209" s="34"/>
    </row>
    <row r="210" spans="1:6" ht="12.75" x14ac:dyDescent="0.2">
      <c r="A210" s="34"/>
      <c r="B210" s="35"/>
      <c r="C210" s="36"/>
      <c r="D210" s="34"/>
      <c r="E210" s="34"/>
      <c r="F210" s="34"/>
    </row>
    <row r="211" spans="1:6" ht="12.75" x14ac:dyDescent="0.2">
      <c r="A211" s="34"/>
      <c r="B211" s="35"/>
      <c r="C211" s="36"/>
      <c r="D211" s="34"/>
      <c r="E211" s="34"/>
      <c r="F211" s="34"/>
    </row>
    <row r="212" spans="1:6" ht="12.75" x14ac:dyDescent="0.2">
      <c r="A212" s="34"/>
      <c r="B212" s="35"/>
      <c r="C212" s="36"/>
      <c r="D212" s="34"/>
      <c r="E212" s="34"/>
      <c r="F212" s="34"/>
    </row>
    <row r="213" spans="1:6" ht="12.75" x14ac:dyDescent="0.2">
      <c r="A213" s="34"/>
      <c r="B213" s="35"/>
      <c r="C213" s="36"/>
      <c r="D213" s="34"/>
      <c r="E213" s="34"/>
      <c r="F213" s="34"/>
    </row>
    <row r="214" spans="1:6" ht="12.75" x14ac:dyDescent="0.2">
      <c r="A214" s="34"/>
      <c r="B214" s="35"/>
      <c r="C214" s="36"/>
      <c r="D214" s="34"/>
      <c r="E214" s="34"/>
      <c r="F214" s="34"/>
    </row>
    <row r="215" spans="1:6" ht="12.75" x14ac:dyDescent="0.2">
      <c r="A215" s="34"/>
      <c r="B215" s="35"/>
      <c r="C215" s="36"/>
      <c r="D215" s="34"/>
      <c r="E215" s="34"/>
      <c r="F215" s="34"/>
    </row>
    <row r="216" spans="1:6" ht="12.75" x14ac:dyDescent="0.2">
      <c r="A216" s="34"/>
      <c r="B216" s="35"/>
      <c r="C216" s="36"/>
      <c r="D216" s="34"/>
      <c r="E216" s="34"/>
      <c r="F216" s="34"/>
    </row>
    <row r="217" spans="1:6" ht="12.75" x14ac:dyDescent="0.2">
      <c r="A217" s="34"/>
      <c r="B217" s="35"/>
      <c r="C217" s="36"/>
      <c r="D217" s="34"/>
      <c r="E217" s="34"/>
      <c r="F217" s="34"/>
    </row>
    <row r="218" spans="1:6" ht="12.75" x14ac:dyDescent="0.2">
      <c r="A218" s="34"/>
      <c r="B218" s="35"/>
      <c r="C218" s="36"/>
      <c r="D218" s="34"/>
      <c r="E218" s="34"/>
      <c r="F218" s="34"/>
    </row>
    <row r="219" spans="1:6" ht="12.75" x14ac:dyDescent="0.2">
      <c r="A219" s="34"/>
      <c r="B219" s="35"/>
      <c r="C219" s="36"/>
      <c r="D219" s="34"/>
      <c r="E219" s="34"/>
      <c r="F219" s="34"/>
    </row>
    <row r="220" spans="1:6" ht="12.75" x14ac:dyDescent="0.2">
      <c r="A220" s="34"/>
      <c r="B220" s="35"/>
      <c r="C220" s="36"/>
      <c r="D220" s="34"/>
      <c r="E220" s="34"/>
      <c r="F220" s="34"/>
    </row>
    <row r="221" spans="1:6" ht="12.75" x14ac:dyDescent="0.2">
      <c r="A221" s="34"/>
      <c r="B221" s="35"/>
      <c r="C221" s="36"/>
      <c r="D221" s="34"/>
      <c r="E221" s="34"/>
      <c r="F221" s="34"/>
    </row>
    <row r="222" spans="1:6" ht="12.75" x14ac:dyDescent="0.2">
      <c r="A222" s="34"/>
      <c r="B222" s="35"/>
      <c r="C222" s="36"/>
      <c r="D222" s="34"/>
      <c r="E222" s="34"/>
      <c r="F222" s="34"/>
    </row>
    <row r="223" spans="1:6" ht="12.75" x14ac:dyDescent="0.2">
      <c r="A223" s="34"/>
      <c r="B223" s="35"/>
      <c r="C223" s="36"/>
      <c r="D223" s="34"/>
      <c r="E223" s="34"/>
      <c r="F223" s="34"/>
    </row>
    <row r="224" spans="1:6" ht="12.75" x14ac:dyDescent="0.2">
      <c r="A224" s="34"/>
      <c r="B224" s="35"/>
      <c r="C224" s="36"/>
      <c r="D224" s="34"/>
      <c r="E224" s="34"/>
      <c r="F224" s="34"/>
    </row>
    <row r="225" spans="1:6" ht="12.75" x14ac:dyDescent="0.2">
      <c r="A225" s="34"/>
      <c r="B225" s="35"/>
      <c r="C225" s="36"/>
      <c r="D225" s="34"/>
      <c r="E225" s="34"/>
      <c r="F225" s="34"/>
    </row>
    <row r="226" spans="1:6" ht="12.75" x14ac:dyDescent="0.2">
      <c r="A226" s="34"/>
      <c r="B226" s="35"/>
      <c r="C226" s="36"/>
      <c r="D226" s="34"/>
      <c r="E226" s="34"/>
      <c r="F226" s="34"/>
    </row>
    <row r="227" spans="1:6" ht="12.75" x14ac:dyDescent="0.2">
      <c r="A227" s="34"/>
      <c r="B227" s="35"/>
      <c r="C227" s="36"/>
      <c r="D227" s="34"/>
      <c r="E227" s="34"/>
      <c r="F227" s="34"/>
    </row>
    <row r="228" spans="1:6" ht="12.75" x14ac:dyDescent="0.2">
      <c r="A228" s="34"/>
      <c r="B228" s="35"/>
      <c r="C228" s="36"/>
      <c r="D228" s="34"/>
      <c r="E228" s="34"/>
      <c r="F228" s="34"/>
    </row>
    <row r="229" spans="1:6" ht="12.75" x14ac:dyDescent="0.2">
      <c r="A229" s="34"/>
      <c r="B229" s="35"/>
      <c r="C229" s="36"/>
      <c r="D229" s="34"/>
      <c r="E229" s="34"/>
      <c r="F229" s="34"/>
    </row>
    <row r="230" spans="1:6" ht="12.75" x14ac:dyDescent="0.2">
      <c r="A230" s="34"/>
      <c r="B230" s="35"/>
      <c r="C230" s="36"/>
      <c r="D230" s="34"/>
      <c r="E230" s="34"/>
      <c r="F230" s="34"/>
    </row>
    <row r="231" spans="1:6" ht="12.75" x14ac:dyDescent="0.2">
      <c r="A231" s="34"/>
      <c r="B231" s="35"/>
      <c r="C231" s="36"/>
      <c r="D231" s="34"/>
      <c r="E231" s="34"/>
      <c r="F231" s="34"/>
    </row>
    <row r="232" spans="1:6" ht="12.75" x14ac:dyDescent="0.2">
      <c r="A232" s="34"/>
      <c r="B232" s="35"/>
      <c r="C232" s="36"/>
      <c r="D232" s="34"/>
      <c r="E232" s="34"/>
      <c r="F232" s="34"/>
    </row>
    <row r="233" spans="1:6" ht="12.75" x14ac:dyDescent="0.2">
      <c r="A233" s="34"/>
      <c r="B233" s="35"/>
      <c r="C233" s="36"/>
      <c r="D233" s="34"/>
      <c r="E233" s="34"/>
      <c r="F233" s="34"/>
    </row>
    <row r="234" spans="1:6" ht="12.75" x14ac:dyDescent="0.2">
      <c r="A234" s="34"/>
      <c r="B234" s="35"/>
      <c r="C234" s="36"/>
      <c r="D234" s="34"/>
      <c r="E234" s="34"/>
      <c r="F234" s="34"/>
    </row>
    <row r="235" spans="1:6" ht="12.75" x14ac:dyDescent="0.2">
      <c r="A235" s="34"/>
      <c r="B235" s="35"/>
      <c r="C235" s="36"/>
      <c r="D235" s="34"/>
      <c r="E235" s="34"/>
      <c r="F235" s="34"/>
    </row>
    <row r="236" spans="1:6" ht="12.75" x14ac:dyDescent="0.2">
      <c r="A236" s="34"/>
      <c r="B236" s="35"/>
      <c r="C236" s="36"/>
      <c r="D236" s="34"/>
      <c r="E236" s="34"/>
      <c r="F236" s="34"/>
    </row>
    <row r="237" spans="1:6" ht="12.75" x14ac:dyDescent="0.2">
      <c r="A237" s="34"/>
      <c r="B237" s="35"/>
      <c r="C237" s="36"/>
      <c r="D237" s="34"/>
      <c r="E237" s="34"/>
      <c r="F237" s="34"/>
    </row>
    <row r="238" spans="1:6" ht="12.75" x14ac:dyDescent="0.2">
      <c r="A238" s="34"/>
      <c r="B238" s="35"/>
      <c r="C238" s="36"/>
      <c r="D238" s="34"/>
      <c r="E238" s="34"/>
      <c r="F238" s="34"/>
    </row>
    <row r="239" spans="1:6" ht="12.75" x14ac:dyDescent="0.2">
      <c r="A239" s="34"/>
      <c r="B239" s="35"/>
      <c r="C239" s="36"/>
      <c r="D239" s="34"/>
      <c r="E239" s="34"/>
      <c r="F239" s="34"/>
    </row>
    <row r="240" spans="1:6" ht="12.75" x14ac:dyDescent="0.2">
      <c r="A240" s="34"/>
      <c r="B240" s="35"/>
      <c r="C240" s="36"/>
      <c r="D240" s="34"/>
      <c r="E240" s="34"/>
      <c r="F240" s="34"/>
    </row>
    <row r="241" spans="1:6" ht="12.75" x14ac:dyDescent="0.2">
      <c r="A241" s="34"/>
      <c r="B241" s="35"/>
      <c r="C241" s="36"/>
      <c r="D241" s="34"/>
      <c r="E241" s="34"/>
      <c r="F241" s="34"/>
    </row>
    <row r="242" spans="1:6" ht="12.75" x14ac:dyDescent="0.2">
      <c r="A242" s="34"/>
      <c r="B242" s="35"/>
      <c r="C242" s="36"/>
      <c r="D242" s="34"/>
      <c r="E242" s="34"/>
      <c r="F242" s="34"/>
    </row>
    <row r="243" spans="1:6" ht="12.75" x14ac:dyDescent="0.2">
      <c r="A243" s="34"/>
      <c r="B243" s="35"/>
      <c r="C243" s="36"/>
      <c r="D243" s="34"/>
      <c r="E243" s="34"/>
      <c r="F243" s="34"/>
    </row>
    <row r="244" spans="1:6" ht="12.75" x14ac:dyDescent="0.2">
      <c r="A244" s="34"/>
      <c r="B244" s="35"/>
      <c r="C244" s="36"/>
      <c r="D244" s="34"/>
      <c r="E244" s="34"/>
      <c r="F244" s="34"/>
    </row>
    <row r="245" spans="1:6" ht="12.75" x14ac:dyDescent="0.2">
      <c r="A245" s="34"/>
      <c r="B245" s="35"/>
      <c r="C245" s="36"/>
      <c r="D245" s="34"/>
      <c r="E245" s="34"/>
      <c r="F245" s="34"/>
    </row>
    <row r="246" spans="1:6" ht="12.75" x14ac:dyDescent="0.2">
      <c r="A246" s="34"/>
      <c r="B246" s="35"/>
      <c r="C246" s="36"/>
      <c r="D246" s="34"/>
      <c r="E246" s="34"/>
      <c r="F246" s="34"/>
    </row>
    <row r="247" spans="1:6" ht="12.75" x14ac:dyDescent="0.2">
      <c r="A247" s="34"/>
      <c r="B247" s="35"/>
      <c r="C247" s="36"/>
      <c r="D247" s="34"/>
      <c r="E247" s="34"/>
      <c r="F247" s="34"/>
    </row>
    <row r="248" spans="1:6" ht="12.75" x14ac:dyDescent="0.2">
      <c r="A248" s="34"/>
      <c r="B248" s="35"/>
      <c r="C248" s="36"/>
      <c r="D248" s="34"/>
      <c r="E248" s="34"/>
      <c r="F248" s="34"/>
    </row>
    <row r="249" spans="1:6" ht="12.75" x14ac:dyDescent="0.2">
      <c r="A249" s="34"/>
      <c r="B249" s="35"/>
      <c r="C249" s="36"/>
      <c r="D249" s="34"/>
      <c r="E249" s="34"/>
      <c r="F249" s="34"/>
    </row>
    <row r="250" spans="1:6" ht="12.75" x14ac:dyDescent="0.2">
      <c r="A250" s="34"/>
      <c r="B250" s="35"/>
      <c r="C250" s="36"/>
      <c r="D250" s="34"/>
      <c r="E250" s="34"/>
      <c r="F250" s="34"/>
    </row>
    <row r="251" spans="1:6" ht="12.75" x14ac:dyDescent="0.2">
      <c r="A251" s="34"/>
      <c r="B251" s="35"/>
      <c r="C251" s="36"/>
      <c r="D251" s="34"/>
      <c r="E251" s="34"/>
      <c r="F251" s="34"/>
    </row>
    <row r="252" spans="1:6" ht="12.75" x14ac:dyDescent="0.2">
      <c r="A252" s="34"/>
      <c r="B252" s="35"/>
      <c r="C252" s="36"/>
      <c r="D252" s="34"/>
      <c r="E252" s="34"/>
      <c r="F252" s="34"/>
    </row>
    <row r="253" spans="1:6" ht="12.75" x14ac:dyDescent="0.2">
      <c r="A253" s="34"/>
      <c r="B253" s="35"/>
      <c r="C253" s="36"/>
      <c r="D253" s="34"/>
      <c r="E253" s="34"/>
      <c r="F253" s="34"/>
    </row>
    <row r="254" spans="1:6" ht="12.75" x14ac:dyDescent="0.2">
      <c r="A254" s="34"/>
      <c r="B254" s="35"/>
      <c r="C254" s="36"/>
      <c r="D254" s="34"/>
      <c r="E254" s="34"/>
      <c r="F254" s="34"/>
    </row>
    <row r="255" spans="1:6" ht="12.75" x14ac:dyDescent="0.2">
      <c r="A255" s="34"/>
      <c r="B255" s="35"/>
      <c r="C255" s="36"/>
      <c r="D255" s="34"/>
      <c r="E255" s="34"/>
      <c r="F255" s="34"/>
    </row>
    <row r="256" spans="1:6" ht="12.75" x14ac:dyDescent="0.2">
      <c r="A256" s="34"/>
      <c r="B256" s="35"/>
      <c r="C256" s="36"/>
      <c r="D256" s="34"/>
      <c r="E256" s="34"/>
      <c r="F256" s="34"/>
    </row>
    <row r="257" spans="1:6" ht="12.75" x14ac:dyDescent="0.2">
      <c r="A257" s="34"/>
      <c r="B257" s="35"/>
      <c r="C257" s="36"/>
      <c r="D257" s="34"/>
      <c r="E257" s="34"/>
      <c r="F257" s="34"/>
    </row>
    <row r="258" spans="1:6" ht="12.75" x14ac:dyDescent="0.2">
      <c r="A258" s="34"/>
      <c r="B258" s="35"/>
      <c r="C258" s="36"/>
      <c r="D258" s="34"/>
      <c r="E258" s="34"/>
      <c r="F258" s="34"/>
    </row>
    <row r="259" spans="1:6" ht="12.75" x14ac:dyDescent="0.2">
      <c r="A259" s="34"/>
      <c r="B259" s="35"/>
      <c r="C259" s="36"/>
      <c r="D259" s="34"/>
      <c r="E259" s="34"/>
      <c r="F259" s="34"/>
    </row>
    <row r="260" spans="1:6" ht="12.75" x14ac:dyDescent="0.2">
      <c r="A260" s="34"/>
      <c r="B260" s="35"/>
      <c r="C260" s="36"/>
      <c r="D260" s="34"/>
      <c r="E260" s="34"/>
      <c r="F260" s="34"/>
    </row>
    <row r="261" spans="1:6" ht="12.75" x14ac:dyDescent="0.2">
      <c r="A261" s="34"/>
      <c r="B261" s="35"/>
      <c r="C261" s="36"/>
      <c r="D261" s="34"/>
      <c r="E261" s="34"/>
      <c r="F261" s="34"/>
    </row>
    <row r="262" spans="1:6" ht="12.75" x14ac:dyDescent="0.2">
      <c r="A262" s="34"/>
      <c r="B262" s="35"/>
      <c r="C262" s="36"/>
      <c r="D262" s="34"/>
      <c r="E262" s="34"/>
      <c r="F262" s="34"/>
    </row>
    <row r="263" spans="1:6" ht="12.75" x14ac:dyDescent="0.2">
      <c r="A263" s="34"/>
      <c r="B263" s="35"/>
      <c r="C263" s="36"/>
      <c r="D263" s="34"/>
      <c r="E263" s="34"/>
      <c r="F263" s="34"/>
    </row>
    <row r="264" spans="1:6" ht="12.75" x14ac:dyDescent="0.2">
      <c r="A264" s="34"/>
      <c r="B264" s="35"/>
      <c r="C264" s="36"/>
      <c r="D264" s="34"/>
      <c r="E264" s="34"/>
      <c r="F264" s="34"/>
    </row>
    <row r="265" spans="1:6" ht="12.75" x14ac:dyDescent="0.2">
      <c r="A265" s="34"/>
      <c r="B265" s="35"/>
      <c r="C265" s="36"/>
      <c r="D265" s="34"/>
      <c r="E265" s="34"/>
      <c r="F265" s="34"/>
    </row>
    <row r="266" spans="1:6" ht="12.75" x14ac:dyDescent="0.2">
      <c r="A266" s="34"/>
      <c r="B266" s="35"/>
      <c r="C266" s="36"/>
      <c r="D266" s="34"/>
      <c r="E266" s="34"/>
      <c r="F266" s="34"/>
    </row>
    <row r="267" spans="1:6" ht="12.75" x14ac:dyDescent="0.2">
      <c r="A267" s="34"/>
      <c r="B267" s="35"/>
      <c r="C267" s="36"/>
      <c r="D267" s="34"/>
      <c r="E267" s="34"/>
      <c r="F267" s="34"/>
    </row>
    <row r="268" spans="1:6" ht="12.75" x14ac:dyDescent="0.2">
      <c r="A268" s="34"/>
      <c r="B268" s="35"/>
      <c r="C268" s="36"/>
      <c r="D268" s="34"/>
      <c r="E268" s="34"/>
      <c r="F268" s="34"/>
    </row>
    <row r="269" spans="1:6" ht="12.75" x14ac:dyDescent="0.2">
      <c r="A269" s="34"/>
      <c r="B269" s="35"/>
      <c r="C269" s="36"/>
      <c r="D269" s="34"/>
      <c r="E269" s="34"/>
      <c r="F269" s="34"/>
    </row>
    <row r="270" spans="1:6" ht="12.75" x14ac:dyDescent="0.2">
      <c r="A270" s="34"/>
      <c r="B270" s="35"/>
      <c r="C270" s="36"/>
      <c r="D270" s="34"/>
      <c r="E270" s="34"/>
      <c r="F270" s="34"/>
    </row>
    <row r="271" spans="1:6" ht="12.75" x14ac:dyDescent="0.2">
      <c r="A271" s="34"/>
      <c r="B271" s="35"/>
      <c r="C271" s="36"/>
      <c r="D271" s="34"/>
      <c r="E271" s="34"/>
      <c r="F271" s="34"/>
    </row>
    <row r="272" spans="1:6" ht="12.75" x14ac:dyDescent="0.2">
      <c r="A272" s="34"/>
      <c r="B272" s="35"/>
      <c r="C272" s="36"/>
      <c r="D272" s="34"/>
      <c r="E272" s="34"/>
      <c r="F272" s="34"/>
    </row>
    <row r="273" spans="1:6" ht="12.75" x14ac:dyDescent="0.2">
      <c r="A273" s="34"/>
      <c r="B273" s="35"/>
      <c r="C273" s="36"/>
      <c r="D273" s="34"/>
      <c r="E273" s="34"/>
      <c r="F273" s="34"/>
    </row>
    <row r="274" spans="1:6" ht="12.75" x14ac:dyDescent="0.2">
      <c r="A274" s="34"/>
      <c r="B274" s="35"/>
      <c r="C274" s="36"/>
      <c r="D274" s="34"/>
      <c r="E274" s="34"/>
      <c r="F274" s="34"/>
    </row>
    <row r="275" spans="1:6" ht="12.75" x14ac:dyDescent="0.2">
      <c r="A275" s="34"/>
      <c r="B275" s="35"/>
      <c r="C275" s="36"/>
      <c r="D275" s="34"/>
      <c r="E275" s="34"/>
      <c r="F275" s="34"/>
    </row>
    <row r="276" spans="1:6" ht="12.75" x14ac:dyDescent="0.2">
      <c r="A276" s="34"/>
      <c r="B276" s="35"/>
      <c r="C276" s="36"/>
      <c r="D276" s="34"/>
      <c r="E276" s="34"/>
      <c r="F276" s="34"/>
    </row>
    <row r="277" spans="1:6" ht="12.75" x14ac:dyDescent="0.2">
      <c r="A277" s="34"/>
      <c r="B277" s="35"/>
      <c r="C277" s="36"/>
      <c r="D277" s="34"/>
      <c r="E277" s="34"/>
      <c r="F277" s="34"/>
    </row>
    <row r="278" spans="1:6" ht="12.75" x14ac:dyDescent="0.2">
      <c r="A278" s="34"/>
      <c r="B278" s="35"/>
      <c r="C278" s="36"/>
      <c r="D278" s="34"/>
      <c r="E278" s="34"/>
      <c r="F278" s="34"/>
    </row>
    <row r="279" spans="1:6" ht="12.75" x14ac:dyDescent="0.2">
      <c r="A279" s="34"/>
      <c r="B279" s="35"/>
      <c r="C279" s="36"/>
      <c r="D279" s="34"/>
      <c r="E279" s="34"/>
      <c r="F279" s="34"/>
    </row>
    <row r="280" spans="1:6" ht="12.75" x14ac:dyDescent="0.2">
      <c r="A280" s="34"/>
      <c r="B280" s="35"/>
      <c r="C280" s="36"/>
      <c r="D280" s="34"/>
      <c r="E280" s="34"/>
      <c r="F280" s="34"/>
    </row>
    <row r="281" spans="1:6" ht="12.75" x14ac:dyDescent="0.2">
      <c r="A281" s="34"/>
      <c r="B281" s="35"/>
      <c r="C281" s="36"/>
      <c r="D281" s="34"/>
      <c r="E281" s="34"/>
      <c r="F281" s="34"/>
    </row>
    <row r="282" spans="1:6" ht="12.75" x14ac:dyDescent="0.2">
      <c r="A282" s="34"/>
      <c r="B282" s="35"/>
      <c r="C282" s="36"/>
      <c r="D282" s="34"/>
      <c r="E282" s="34"/>
      <c r="F282" s="34"/>
    </row>
    <row r="283" spans="1:6" ht="12.75" x14ac:dyDescent="0.2">
      <c r="A283" s="34"/>
      <c r="B283" s="35"/>
      <c r="C283" s="36"/>
      <c r="D283" s="34"/>
      <c r="E283" s="34"/>
      <c r="F283" s="34"/>
    </row>
    <row r="284" spans="1:6" ht="12.75" x14ac:dyDescent="0.2">
      <c r="A284" s="34"/>
      <c r="B284" s="35"/>
      <c r="C284" s="36"/>
      <c r="D284" s="34"/>
      <c r="E284" s="34"/>
      <c r="F284" s="34"/>
    </row>
    <row r="285" spans="1:6" ht="12.75" x14ac:dyDescent="0.2">
      <c r="A285" s="34"/>
      <c r="B285" s="35"/>
      <c r="C285" s="36"/>
      <c r="D285" s="34"/>
      <c r="E285" s="34"/>
      <c r="F285" s="34"/>
    </row>
    <row r="286" spans="1:6" ht="12.75" x14ac:dyDescent="0.2">
      <c r="A286" s="34"/>
      <c r="B286" s="35"/>
      <c r="C286" s="36"/>
      <c r="D286" s="34"/>
      <c r="E286" s="34"/>
      <c r="F286" s="34"/>
    </row>
    <row r="287" spans="1:6" ht="12.75" x14ac:dyDescent="0.2">
      <c r="A287" s="34"/>
      <c r="B287" s="35"/>
      <c r="C287" s="36"/>
      <c r="D287" s="34"/>
      <c r="E287" s="34"/>
      <c r="F287" s="34"/>
    </row>
    <row r="288" spans="1:6" ht="12.75" x14ac:dyDescent="0.2">
      <c r="A288" s="34"/>
      <c r="B288" s="35"/>
      <c r="C288" s="36"/>
      <c r="D288" s="34"/>
      <c r="E288" s="34"/>
      <c r="F288" s="34"/>
    </row>
    <row r="289" spans="1:6" ht="12.75" x14ac:dyDescent="0.2">
      <c r="A289" s="34"/>
      <c r="B289" s="35"/>
      <c r="C289" s="36"/>
      <c r="D289" s="34"/>
      <c r="E289" s="34"/>
      <c r="F289" s="34"/>
    </row>
    <row r="290" spans="1:6" ht="12.75" x14ac:dyDescent="0.2">
      <c r="A290" s="34"/>
      <c r="B290" s="35"/>
      <c r="C290" s="36"/>
      <c r="D290" s="34"/>
      <c r="E290" s="34"/>
      <c r="F290" s="34"/>
    </row>
    <row r="291" spans="1:6" ht="12.75" x14ac:dyDescent="0.2">
      <c r="A291" s="34"/>
      <c r="B291" s="35"/>
      <c r="C291" s="36"/>
      <c r="D291" s="34"/>
      <c r="E291" s="34"/>
      <c r="F291" s="34"/>
    </row>
    <row r="292" spans="1:6" ht="12.75" x14ac:dyDescent="0.2">
      <c r="A292" s="34"/>
      <c r="B292" s="35"/>
      <c r="C292" s="36"/>
      <c r="D292" s="34"/>
      <c r="E292" s="34"/>
      <c r="F292" s="34"/>
    </row>
    <row r="293" spans="1:6" ht="12.75" x14ac:dyDescent="0.2">
      <c r="A293" s="34"/>
      <c r="B293" s="35"/>
      <c r="C293" s="36"/>
      <c r="D293" s="34"/>
      <c r="E293" s="34"/>
      <c r="F293" s="34"/>
    </row>
    <row r="294" spans="1:6" ht="12.75" x14ac:dyDescent="0.2">
      <c r="A294" s="34"/>
      <c r="B294" s="35"/>
      <c r="C294" s="36"/>
      <c r="D294" s="34"/>
      <c r="E294" s="34"/>
      <c r="F294" s="34"/>
    </row>
    <row r="295" spans="1:6" ht="12.75" x14ac:dyDescent="0.2">
      <c r="A295" s="34"/>
      <c r="B295" s="35"/>
      <c r="C295" s="36"/>
      <c r="D295" s="34"/>
      <c r="E295" s="34"/>
      <c r="F295" s="34"/>
    </row>
    <row r="296" spans="1:6" ht="12.75" x14ac:dyDescent="0.2">
      <c r="A296" s="34"/>
      <c r="B296" s="35"/>
      <c r="C296" s="36"/>
      <c r="D296" s="34"/>
      <c r="E296" s="34"/>
      <c r="F296" s="34"/>
    </row>
    <row r="297" spans="1:6" ht="12.75" x14ac:dyDescent="0.2">
      <c r="A297" s="34"/>
      <c r="B297" s="35"/>
      <c r="C297" s="36"/>
      <c r="D297" s="34"/>
      <c r="E297" s="34"/>
      <c r="F297" s="34"/>
    </row>
    <row r="298" spans="1:6" ht="12.75" x14ac:dyDescent="0.2">
      <c r="A298" s="34"/>
      <c r="B298" s="35"/>
      <c r="C298" s="36"/>
      <c r="D298" s="34"/>
      <c r="E298" s="34"/>
      <c r="F298" s="34"/>
    </row>
    <row r="299" spans="1:6" ht="12.75" x14ac:dyDescent="0.2">
      <c r="A299" s="34"/>
      <c r="B299" s="35"/>
      <c r="C299" s="36"/>
      <c r="D299" s="34"/>
      <c r="E299" s="34"/>
      <c r="F299" s="34"/>
    </row>
    <row r="300" spans="1:6" ht="12.75" x14ac:dyDescent="0.2">
      <c r="A300" s="34"/>
      <c r="B300" s="35"/>
      <c r="C300" s="36"/>
      <c r="D300" s="34"/>
      <c r="E300" s="34"/>
      <c r="F300" s="34"/>
    </row>
    <row r="301" spans="1:6" ht="12.75" x14ac:dyDescent="0.2">
      <c r="A301" s="34"/>
      <c r="B301" s="35"/>
      <c r="C301" s="36"/>
      <c r="D301" s="34"/>
      <c r="E301" s="34"/>
      <c r="F301" s="34"/>
    </row>
    <row r="302" spans="1:6" ht="12.75" x14ac:dyDescent="0.2">
      <c r="A302" s="34"/>
      <c r="B302" s="35"/>
      <c r="C302" s="36"/>
      <c r="D302" s="34"/>
      <c r="E302" s="34"/>
      <c r="F302" s="34"/>
    </row>
    <row r="303" spans="1:6" ht="12.75" x14ac:dyDescent="0.2">
      <c r="A303" s="34"/>
      <c r="B303" s="35"/>
      <c r="C303" s="36"/>
      <c r="D303" s="34"/>
      <c r="E303" s="34"/>
      <c r="F303" s="34"/>
    </row>
    <row r="304" spans="1:6" ht="12.75" x14ac:dyDescent="0.2">
      <c r="A304" s="34"/>
      <c r="B304" s="35"/>
      <c r="C304" s="36"/>
      <c r="D304" s="34"/>
      <c r="E304" s="34"/>
      <c r="F304" s="34"/>
    </row>
    <row r="305" spans="1:6" ht="12.75" x14ac:dyDescent="0.2">
      <c r="A305" s="34"/>
      <c r="B305" s="35"/>
      <c r="C305" s="36"/>
      <c r="D305" s="34"/>
      <c r="E305" s="34"/>
      <c r="F305" s="34"/>
    </row>
    <row r="306" spans="1:6" ht="12.75" x14ac:dyDescent="0.2">
      <c r="A306" s="34"/>
      <c r="B306" s="35"/>
      <c r="C306" s="36"/>
      <c r="D306" s="34"/>
      <c r="E306" s="34"/>
      <c r="F306" s="34"/>
    </row>
    <row r="307" spans="1:6" ht="12.75" x14ac:dyDescent="0.2">
      <c r="A307" s="34"/>
      <c r="B307" s="35"/>
      <c r="C307" s="36"/>
      <c r="D307" s="34"/>
      <c r="E307" s="34"/>
      <c r="F307" s="34"/>
    </row>
    <row r="308" spans="1:6" ht="12.75" x14ac:dyDescent="0.2">
      <c r="A308" s="34"/>
      <c r="B308" s="35"/>
      <c r="C308" s="36"/>
      <c r="D308" s="34"/>
      <c r="E308" s="34"/>
      <c r="F308" s="34"/>
    </row>
    <row r="309" spans="1:6" ht="12.75" x14ac:dyDescent="0.2">
      <c r="A309" s="34"/>
      <c r="B309" s="35"/>
      <c r="C309" s="36"/>
      <c r="D309" s="34"/>
      <c r="E309" s="34"/>
      <c r="F309" s="34"/>
    </row>
    <row r="310" spans="1:6" ht="12.75" x14ac:dyDescent="0.2">
      <c r="A310" s="34"/>
      <c r="B310" s="35"/>
      <c r="C310" s="36"/>
      <c r="D310" s="34"/>
      <c r="E310" s="34"/>
      <c r="F310" s="34"/>
    </row>
    <row r="311" spans="1:6" ht="12.75" x14ac:dyDescent="0.2">
      <c r="A311" s="34"/>
      <c r="B311" s="35"/>
      <c r="C311" s="36"/>
      <c r="D311" s="34"/>
      <c r="E311" s="34"/>
      <c r="F311" s="34"/>
    </row>
    <row r="312" spans="1:6" ht="12.75" x14ac:dyDescent="0.2">
      <c r="A312" s="34"/>
      <c r="B312" s="35"/>
      <c r="C312" s="36"/>
      <c r="D312" s="34"/>
      <c r="E312" s="34"/>
      <c r="F312" s="34"/>
    </row>
    <row r="313" spans="1:6" ht="12.75" x14ac:dyDescent="0.2">
      <c r="A313" s="34"/>
      <c r="B313" s="35"/>
      <c r="C313" s="36"/>
      <c r="D313" s="34"/>
      <c r="E313" s="34"/>
      <c r="F313" s="34"/>
    </row>
    <row r="314" spans="1:6" ht="12.75" x14ac:dyDescent="0.2">
      <c r="A314" s="34"/>
      <c r="B314" s="35"/>
      <c r="C314" s="36"/>
      <c r="D314" s="34"/>
      <c r="E314" s="34"/>
      <c r="F314" s="34"/>
    </row>
    <row r="315" spans="1:6" ht="12.75" x14ac:dyDescent="0.2">
      <c r="A315" s="34"/>
      <c r="B315" s="35"/>
      <c r="C315" s="36"/>
      <c r="D315" s="34"/>
      <c r="E315" s="34"/>
      <c r="F315" s="34"/>
    </row>
    <row r="316" spans="1:6" ht="12.75" x14ac:dyDescent="0.2">
      <c r="A316" s="34"/>
      <c r="B316" s="35"/>
      <c r="C316" s="36"/>
      <c r="D316" s="34"/>
      <c r="E316" s="34"/>
      <c r="F316" s="34"/>
    </row>
    <row r="317" spans="1:6" ht="12.75" x14ac:dyDescent="0.2">
      <c r="A317" s="34"/>
      <c r="B317" s="35"/>
      <c r="C317" s="36"/>
      <c r="D317" s="34"/>
      <c r="E317" s="34"/>
      <c r="F317" s="34"/>
    </row>
    <row r="318" spans="1:6" ht="12.75" x14ac:dyDescent="0.2">
      <c r="A318" s="34"/>
      <c r="B318" s="35"/>
      <c r="C318" s="36"/>
      <c r="D318" s="34"/>
      <c r="E318" s="34"/>
      <c r="F318" s="34"/>
    </row>
    <row r="319" spans="1:6" ht="12.75" x14ac:dyDescent="0.2">
      <c r="A319" s="34"/>
      <c r="B319" s="35"/>
      <c r="C319" s="36"/>
      <c r="D319" s="34"/>
      <c r="E319" s="34"/>
      <c r="F319" s="34"/>
    </row>
    <row r="320" spans="1:6" ht="12.75" x14ac:dyDescent="0.2">
      <c r="A320" s="34"/>
      <c r="B320" s="35"/>
      <c r="C320" s="36"/>
      <c r="D320" s="34"/>
      <c r="E320" s="34"/>
      <c r="F320" s="34"/>
    </row>
    <row r="321" spans="1:6" ht="12.75" x14ac:dyDescent="0.2">
      <c r="A321" s="34"/>
      <c r="B321" s="35"/>
      <c r="C321" s="36"/>
      <c r="D321" s="34"/>
      <c r="E321" s="34"/>
      <c r="F321" s="34"/>
    </row>
    <row r="322" spans="1:6" ht="12.75" x14ac:dyDescent="0.2">
      <c r="A322" s="34"/>
      <c r="B322" s="35"/>
      <c r="C322" s="36"/>
      <c r="D322" s="34"/>
      <c r="E322" s="34"/>
      <c r="F322" s="34"/>
    </row>
    <row r="323" spans="1:6" ht="12.75" x14ac:dyDescent="0.2">
      <c r="A323" s="34"/>
      <c r="B323" s="35"/>
      <c r="C323" s="36"/>
      <c r="D323" s="34"/>
      <c r="E323" s="34"/>
      <c r="F323" s="34"/>
    </row>
    <row r="324" spans="1:6" ht="12.75" x14ac:dyDescent="0.2">
      <c r="A324" s="34"/>
      <c r="B324" s="35"/>
      <c r="C324" s="36"/>
      <c r="D324" s="34"/>
      <c r="E324" s="34"/>
      <c r="F324" s="34"/>
    </row>
    <row r="325" spans="1:6" ht="12.75" x14ac:dyDescent="0.2">
      <c r="A325" s="34"/>
      <c r="B325" s="35"/>
      <c r="C325" s="36"/>
      <c r="D325" s="34"/>
      <c r="E325" s="34"/>
      <c r="F325" s="34"/>
    </row>
    <row r="326" spans="1:6" ht="12.75" x14ac:dyDescent="0.2">
      <c r="A326" s="34"/>
      <c r="B326" s="35"/>
      <c r="C326" s="36"/>
      <c r="D326" s="34"/>
      <c r="E326" s="34"/>
      <c r="F326" s="34"/>
    </row>
    <row r="327" spans="1:6" ht="12.75" x14ac:dyDescent="0.2">
      <c r="A327" s="34"/>
      <c r="B327" s="35"/>
      <c r="C327" s="36"/>
      <c r="D327" s="34"/>
      <c r="E327" s="34"/>
      <c r="F327" s="34"/>
    </row>
    <row r="328" spans="1:6" ht="12.75" x14ac:dyDescent="0.2">
      <c r="A328" s="34"/>
      <c r="B328" s="35"/>
      <c r="C328" s="36"/>
      <c r="D328" s="34"/>
      <c r="E328" s="34"/>
      <c r="F328" s="34"/>
    </row>
    <row r="329" spans="1:6" ht="12.75" x14ac:dyDescent="0.2">
      <c r="A329" s="34"/>
      <c r="B329" s="35"/>
      <c r="C329" s="36"/>
      <c r="D329" s="34"/>
      <c r="E329" s="34"/>
      <c r="F329" s="34"/>
    </row>
    <row r="330" spans="1:6" ht="12.75" x14ac:dyDescent="0.2">
      <c r="A330" s="34"/>
      <c r="B330" s="35"/>
      <c r="C330" s="36"/>
      <c r="D330" s="34"/>
      <c r="E330" s="34"/>
      <c r="F330" s="34"/>
    </row>
    <row r="331" spans="1:6" ht="12.75" x14ac:dyDescent="0.2">
      <c r="A331" s="34"/>
      <c r="B331" s="35"/>
      <c r="C331" s="36"/>
      <c r="D331" s="34"/>
      <c r="E331" s="34"/>
      <c r="F331" s="34"/>
    </row>
    <row r="332" spans="1:6" ht="12.75" x14ac:dyDescent="0.2">
      <c r="A332" s="34"/>
      <c r="B332" s="35"/>
      <c r="C332" s="36"/>
      <c r="D332" s="34"/>
      <c r="E332" s="34"/>
      <c r="F332" s="34"/>
    </row>
    <row r="333" spans="1:6" ht="12.75" x14ac:dyDescent="0.2">
      <c r="A333" s="34"/>
      <c r="B333" s="35"/>
      <c r="C333" s="36"/>
      <c r="D333" s="34"/>
      <c r="E333" s="34"/>
      <c r="F333" s="34"/>
    </row>
    <row r="334" spans="1:6" ht="12.75" x14ac:dyDescent="0.2">
      <c r="A334" s="34"/>
      <c r="B334" s="35"/>
      <c r="C334" s="36"/>
      <c r="D334" s="34"/>
      <c r="E334" s="34"/>
      <c r="F334" s="34"/>
    </row>
    <row r="335" spans="1:6" ht="12.75" x14ac:dyDescent="0.2">
      <c r="A335" s="34"/>
      <c r="B335" s="35"/>
      <c r="C335" s="36"/>
      <c r="D335" s="34"/>
      <c r="E335" s="34"/>
      <c r="F335" s="34"/>
    </row>
    <row r="336" spans="1:6" ht="12.75" x14ac:dyDescent="0.2">
      <c r="A336" s="34"/>
      <c r="B336" s="35"/>
      <c r="C336" s="36"/>
      <c r="D336" s="34"/>
      <c r="E336" s="34"/>
      <c r="F336" s="34"/>
    </row>
    <row r="337" spans="1:6" ht="12.75" x14ac:dyDescent="0.2">
      <c r="A337" s="34"/>
      <c r="B337" s="35"/>
      <c r="C337" s="36"/>
      <c r="D337" s="34"/>
      <c r="E337" s="34"/>
      <c r="F337" s="34"/>
    </row>
    <row r="338" spans="1:6" ht="12.75" x14ac:dyDescent="0.2">
      <c r="A338" s="34"/>
      <c r="B338" s="35"/>
      <c r="C338" s="36"/>
      <c r="D338" s="34"/>
      <c r="E338" s="34"/>
      <c r="F338" s="34"/>
    </row>
    <row r="339" spans="1:6" ht="12.75" x14ac:dyDescent="0.2">
      <c r="A339" s="34"/>
      <c r="B339" s="35"/>
      <c r="C339" s="36"/>
      <c r="D339" s="34"/>
      <c r="E339" s="34"/>
      <c r="F339" s="34"/>
    </row>
    <row r="340" spans="1:6" ht="12.75" x14ac:dyDescent="0.2">
      <c r="A340" s="34"/>
      <c r="B340" s="35"/>
      <c r="C340" s="36"/>
      <c r="D340" s="34"/>
      <c r="E340" s="34"/>
      <c r="F340" s="34"/>
    </row>
    <row r="341" spans="1:6" ht="12.75" x14ac:dyDescent="0.2">
      <c r="A341" s="34"/>
      <c r="B341" s="35"/>
      <c r="C341" s="36"/>
      <c r="D341" s="34"/>
      <c r="E341" s="34"/>
      <c r="F341" s="34"/>
    </row>
    <row r="342" spans="1:6" ht="12.75" x14ac:dyDescent="0.2">
      <c r="A342" s="34"/>
      <c r="B342" s="35"/>
      <c r="C342" s="36"/>
      <c r="D342" s="34"/>
      <c r="E342" s="34"/>
      <c r="F342" s="34"/>
    </row>
    <row r="343" spans="1:6" ht="12.75" x14ac:dyDescent="0.2">
      <c r="A343" s="34"/>
      <c r="B343" s="35"/>
      <c r="C343" s="36"/>
      <c r="D343" s="34"/>
      <c r="E343" s="34"/>
      <c r="F343" s="34"/>
    </row>
    <row r="344" spans="1:6" ht="12.75" x14ac:dyDescent="0.2">
      <c r="A344" s="34"/>
      <c r="B344" s="35"/>
      <c r="C344" s="36"/>
      <c r="D344" s="34"/>
      <c r="E344" s="34"/>
      <c r="F344" s="34"/>
    </row>
    <row r="345" spans="1:6" ht="12.75" x14ac:dyDescent="0.2">
      <c r="A345" s="34"/>
      <c r="B345" s="35"/>
      <c r="C345" s="36"/>
      <c r="D345" s="34"/>
      <c r="E345" s="34"/>
      <c r="F345" s="34"/>
    </row>
    <row r="346" spans="1:6" ht="12.75" x14ac:dyDescent="0.2">
      <c r="A346" s="34"/>
      <c r="B346" s="35"/>
      <c r="C346" s="36"/>
      <c r="D346" s="34"/>
      <c r="E346" s="34"/>
      <c r="F346" s="34"/>
    </row>
    <row r="347" spans="1:6" ht="12.75" x14ac:dyDescent="0.2">
      <c r="A347" s="34"/>
      <c r="B347" s="35"/>
      <c r="C347" s="36"/>
      <c r="D347" s="34"/>
      <c r="E347" s="34"/>
      <c r="F347" s="34"/>
    </row>
    <row r="348" spans="1:6" ht="12.75" x14ac:dyDescent="0.2">
      <c r="A348" s="34"/>
      <c r="B348" s="35"/>
      <c r="C348" s="36"/>
      <c r="D348" s="34"/>
      <c r="E348" s="34"/>
      <c r="F348" s="34"/>
    </row>
    <row r="349" spans="1:6" ht="12.75" x14ac:dyDescent="0.2">
      <c r="A349" s="34"/>
      <c r="B349" s="35"/>
      <c r="C349" s="36"/>
      <c r="D349" s="34"/>
      <c r="E349" s="34"/>
      <c r="F349" s="34"/>
    </row>
    <row r="350" spans="1:6" ht="12.75" x14ac:dyDescent="0.2">
      <c r="A350" s="34"/>
      <c r="B350" s="35"/>
      <c r="C350" s="36"/>
      <c r="D350" s="34"/>
      <c r="E350" s="34"/>
      <c r="F350" s="34"/>
    </row>
    <row r="351" spans="1:6" ht="12.75" x14ac:dyDescent="0.2">
      <c r="A351" s="34"/>
      <c r="B351" s="35"/>
      <c r="C351" s="36"/>
      <c r="D351" s="34"/>
      <c r="E351" s="34"/>
      <c r="F351" s="34"/>
    </row>
    <row r="352" spans="1:6" ht="12.75" x14ac:dyDescent="0.2">
      <c r="A352" s="34"/>
      <c r="B352" s="35"/>
      <c r="C352" s="36"/>
      <c r="D352" s="34"/>
      <c r="E352" s="34"/>
      <c r="F352" s="34"/>
    </row>
    <row r="353" spans="1:6" ht="12.75" x14ac:dyDescent="0.2">
      <c r="A353" s="34"/>
      <c r="B353" s="35"/>
      <c r="C353" s="36"/>
      <c r="D353" s="34"/>
      <c r="E353" s="34"/>
      <c r="F353" s="34"/>
    </row>
    <row r="354" spans="1:6" ht="12.75" x14ac:dyDescent="0.2">
      <c r="A354" s="34"/>
      <c r="B354" s="35"/>
      <c r="C354" s="36"/>
      <c r="D354" s="34"/>
      <c r="E354" s="34"/>
      <c r="F354" s="34"/>
    </row>
    <row r="355" spans="1:6" ht="12.75" x14ac:dyDescent="0.2">
      <c r="A355" s="34"/>
      <c r="B355" s="35"/>
      <c r="C355" s="36"/>
      <c r="D355" s="34"/>
      <c r="E355" s="34"/>
      <c r="F355" s="34"/>
    </row>
    <row r="356" spans="1:6" ht="12.75" x14ac:dyDescent="0.2">
      <c r="A356" s="34"/>
      <c r="B356" s="35"/>
      <c r="C356" s="36"/>
      <c r="D356" s="34"/>
      <c r="E356" s="34"/>
      <c r="F356" s="34"/>
    </row>
    <row r="357" spans="1:6" ht="12.75" x14ac:dyDescent="0.2">
      <c r="A357" s="34"/>
      <c r="B357" s="35"/>
      <c r="C357" s="36"/>
      <c r="D357" s="34"/>
      <c r="E357" s="34"/>
      <c r="F357" s="34"/>
    </row>
    <row r="358" spans="1:6" ht="12.75" x14ac:dyDescent="0.2">
      <c r="A358" s="34"/>
      <c r="B358" s="35"/>
      <c r="C358" s="36"/>
      <c r="D358" s="34"/>
      <c r="E358" s="34"/>
      <c r="F358" s="34"/>
    </row>
    <row r="359" spans="1:6" ht="12.75" x14ac:dyDescent="0.2">
      <c r="A359" s="34"/>
      <c r="B359" s="35"/>
      <c r="C359" s="36"/>
      <c r="D359" s="34"/>
      <c r="E359" s="34"/>
      <c r="F359" s="34"/>
    </row>
    <row r="360" spans="1:6" ht="12.75" x14ac:dyDescent="0.2">
      <c r="A360" s="34"/>
      <c r="B360" s="35"/>
      <c r="C360" s="36"/>
      <c r="D360" s="34"/>
      <c r="E360" s="34"/>
      <c r="F360" s="34"/>
    </row>
    <row r="361" spans="1:6" ht="12.75" x14ac:dyDescent="0.2">
      <c r="A361" s="34"/>
      <c r="B361" s="35"/>
      <c r="C361" s="36"/>
      <c r="D361" s="34"/>
      <c r="E361" s="34"/>
      <c r="F361" s="34"/>
    </row>
    <row r="362" spans="1:6" ht="12.75" x14ac:dyDescent="0.2">
      <c r="A362" s="34"/>
      <c r="B362" s="35"/>
      <c r="C362" s="36"/>
      <c r="D362" s="34"/>
      <c r="E362" s="34"/>
      <c r="F362" s="34"/>
    </row>
    <row r="363" spans="1:6" ht="12.75" x14ac:dyDescent="0.2">
      <c r="A363" s="34"/>
      <c r="B363" s="35"/>
      <c r="C363" s="36"/>
      <c r="D363" s="34"/>
      <c r="E363" s="34"/>
      <c r="F363" s="34"/>
    </row>
    <row r="364" spans="1:6" ht="12.75" x14ac:dyDescent="0.2">
      <c r="A364" s="34"/>
      <c r="B364" s="35"/>
      <c r="C364" s="36"/>
      <c r="D364" s="34"/>
      <c r="E364" s="34"/>
      <c r="F364" s="34"/>
    </row>
    <row r="365" spans="1:6" ht="12.75" x14ac:dyDescent="0.2">
      <c r="A365" s="34"/>
      <c r="B365" s="35"/>
      <c r="C365" s="36"/>
      <c r="D365" s="34"/>
      <c r="E365" s="34"/>
      <c r="F365" s="34"/>
    </row>
    <row r="366" spans="1:6" ht="12.75" x14ac:dyDescent="0.2">
      <c r="A366" s="34"/>
      <c r="B366" s="35"/>
      <c r="C366" s="36"/>
      <c r="D366" s="34"/>
      <c r="E366" s="34"/>
      <c r="F366" s="34"/>
    </row>
    <row r="367" spans="1:6" ht="12.75" x14ac:dyDescent="0.2">
      <c r="A367" s="34"/>
      <c r="B367" s="35"/>
      <c r="C367" s="36"/>
      <c r="D367" s="34"/>
      <c r="E367" s="34"/>
      <c r="F367" s="34"/>
    </row>
    <row r="368" spans="1:6" ht="12.75" x14ac:dyDescent="0.2">
      <c r="A368" s="34"/>
      <c r="B368" s="35"/>
      <c r="C368" s="36"/>
      <c r="D368" s="34"/>
      <c r="E368" s="34"/>
      <c r="F368" s="34"/>
    </row>
    <row r="369" spans="1:6" ht="12.75" x14ac:dyDescent="0.2">
      <c r="A369" s="34"/>
      <c r="B369" s="35"/>
      <c r="C369" s="36"/>
      <c r="D369" s="34"/>
      <c r="E369" s="34"/>
      <c r="F369" s="34"/>
    </row>
    <row r="370" spans="1:6" ht="12.75" x14ac:dyDescent="0.2">
      <c r="A370" s="34"/>
      <c r="B370" s="35"/>
      <c r="C370" s="36"/>
      <c r="D370" s="34"/>
      <c r="E370" s="34"/>
      <c r="F370" s="34"/>
    </row>
    <row r="371" spans="1:6" ht="12.75" x14ac:dyDescent="0.2">
      <c r="A371" s="34"/>
      <c r="B371" s="35"/>
      <c r="C371" s="36"/>
      <c r="D371" s="34"/>
      <c r="E371" s="34"/>
      <c r="F371" s="34"/>
    </row>
    <row r="372" spans="1:6" ht="12.75" x14ac:dyDescent="0.2">
      <c r="A372" s="34"/>
      <c r="B372" s="35"/>
      <c r="C372" s="36"/>
      <c r="D372" s="34"/>
      <c r="E372" s="34"/>
      <c r="F372" s="34"/>
    </row>
    <row r="373" spans="1:6" ht="12.75" x14ac:dyDescent="0.2">
      <c r="A373" s="34"/>
      <c r="B373" s="35"/>
      <c r="C373" s="36"/>
      <c r="D373" s="34"/>
      <c r="E373" s="34"/>
      <c r="F373" s="34"/>
    </row>
    <row r="374" spans="1:6" ht="12.75" x14ac:dyDescent="0.2">
      <c r="A374" s="34"/>
      <c r="B374" s="35"/>
      <c r="C374" s="36"/>
      <c r="D374" s="34"/>
      <c r="E374" s="34"/>
      <c r="F374" s="34"/>
    </row>
    <row r="375" spans="1:6" ht="12.75" x14ac:dyDescent="0.2">
      <c r="A375" s="34"/>
      <c r="B375" s="35"/>
      <c r="C375" s="36"/>
      <c r="D375" s="34"/>
      <c r="E375" s="34"/>
      <c r="F375" s="34"/>
    </row>
    <row r="376" spans="1:6" ht="12.75" x14ac:dyDescent="0.2">
      <c r="A376" s="34"/>
      <c r="B376" s="35"/>
      <c r="C376" s="36"/>
      <c r="D376" s="34"/>
      <c r="E376" s="34"/>
      <c r="F376" s="34"/>
    </row>
    <row r="377" spans="1:6" ht="12.75" x14ac:dyDescent="0.2">
      <c r="A377" s="34"/>
      <c r="B377" s="35"/>
      <c r="C377" s="36"/>
      <c r="D377" s="34"/>
      <c r="E377" s="34"/>
      <c r="F377" s="34"/>
    </row>
    <row r="378" spans="1:6" ht="12.75" x14ac:dyDescent="0.2">
      <c r="A378" s="34"/>
      <c r="B378" s="35"/>
      <c r="C378" s="36"/>
      <c r="D378" s="34"/>
      <c r="E378" s="34"/>
      <c r="F378" s="34"/>
    </row>
    <row r="379" spans="1:6" ht="12.75" x14ac:dyDescent="0.2">
      <c r="A379" s="34"/>
      <c r="B379" s="35"/>
      <c r="C379" s="36"/>
      <c r="D379" s="34"/>
      <c r="E379" s="34"/>
      <c r="F379" s="34"/>
    </row>
    <row r="380" spans="1:6" ht="12.75" x14ac:dyDescent="0.2">
      <c r="A380" s="34"/>
      <c r="B380" s="35"/>
      <c r="C380" s="36"/>
      <c r="D380" s="34"/>
      <c r="E380" s="34"/>
      <c r="F380" s="34"/>
    </row>
    <row r="381" spans="1:6" ht="12.75" x14ac:dyDescent="0.2">
      <c r="A381" s="34"/>
      <c r="B381" s="35"/>
      <c r="C381" s="36"/>
      <c r="D381" s="34"/>
      <c r="E381" s="34"/>
      <c r="F381" s="34"/>
    </row>
    <row r="382" spans="1:6" ht="12.75" x14ac:dyDescent="0.2">
      <c r="A382" s="34"/>
      <c r="B382" s="35"/>
      <c r="C382" s="36"/>
      <c r="D382" s="34"/>
      <c r="E382" s="34"/>
      <c r="F382" s="34"/>
    </row>
    <row r="383" spans="1:6" ht="12.75" x14ac:dyDescent="0.2">
      <c r="A383" s="34"/>
      <c r="B383" s="35"/>
      <c r="C383" s="36"/>
      <c r="D383" s="34"/>
      <c r="E383" s="34"/>
      <c r="F383" s="34"/>
    </row>
    <row r="384" spans="1:6" ht="12.75" x14ac:dyDescent="0.2">
      <c r="A384" s="34"/>
      <c r="B384" s="35"/>
      <c r="C384" s="36"/>
      <c r="D384" s="34"/>
      <c r="E384" s="34"/>
      <c r="F384" s="34"/>
    </row>
    <row r="385" spans="1:6" ht="12.75" x14ac:dyDescent="0.2">
      <c r="A385" s="34"/>
      <c r="B385" s="35"/>
      <c r="C385" s="36"/>
      <c r="D385" s="34"/>
      <c r="E385" s="34"/>
      <c r="F385" s="34"/>
    </row>
    <row r="386" spans="1:6" ht="12.75" x14ac:dyDescent="0.2">
      <c r="A386" s="34"/>
      <c r="B386" s="35"/>
      <c r="C386" s="36"/>
      <c r="D386" s="34"/>
      <c r="E386" s="34"/>
      <c r="F386" s="34"/>
    </row>
    <row r="387" spans="1:6" ht="12.75" x14ac:dyDescent="0.2">
      <c r="A387" s="34"/>
      <c r="B387" s="35"/>
      <c r="C387" s="36"/>
      <c r="D387" s="34"/>
      <c r="E387" s="34"/>
      <c r="F387" s="34"/>
    </row>
    <row r="388" spans="1:6" ht="12.75" x14ac:dyDescent="0.2">
      <c r="A388" s="34"/>
      <c r="B388" s="35"/>
      <c r="C388" s="36"/>
      <c r="D388" s="34"/>
      <c r="E388" s="34"/>
      <c r="F388" s="34"/>
    </row>
    <row r="389" spans="1:6" ht="12.75" x14ac:dyDescent="0.2">
      <c r="A389" s="34"/>
      <c r="B389" s="35"/>
      <c r="C389" s="36"/>
      <c r="D389" s="34"/>
      <c r="E389" s="34"/>
      <c r="F389" s="34"/>
    </row>
    <row r="390" spans="1:6" ht="12.75" x14ac:dyDescent="0.2">
      <c r="A390" s="34"/>
      <c r="B390" s="35"/>
      <c r="C390" s="36"/>
      <c r="D390" s="34"/>
      <c r="E390" s="34"/>
      <c r="F390" s="34"/>
    </row>
    <row r="391" spans="1:6" ht="12.75" x14ac:dyDescent="0.2">
      <c r="A391" s="34"/>
      <c r="B391" s="35"/>
      <c r="C391" s="36"/>
      <c r="D391" s="34"/>
      <c r="E391" s="34"/>
      <c r="F391" s="34"/>
    </row>
    <row r="392" spans="1:6" ht="12.75" x14ac:dyDescent="0.2">
      <c r="A392" s="34"/>
      <c r="B392" s="35"/>
      <c r="C392" s="36"/>
      <c r="D392" s="34"/>
      <c r="E392" s="34"/>
      <c r="F392" s="34"/>
    </row>
    <row r="393" spans="1:6" ht="12.75" x14ac:dyDescent="0.2">
      <c r="A393" s="34"/>
      <c r="B393" s="35"/>
      <c r="C393" s="36"/>
      <c r="D393" s="34"/>
      <c r="E393" s="34"/>
      <c r="F393" s="34"/>
    </row>
    <row r="394" spans="1:6" ht="12.75" x14ac:dyDescent="0.2">
      <c r="A394" s="34"/>
      <c r="B394" s="35"/>
      <c r="C394" s="36"/>
      <c r="D394" s="34"/>
      <c r="E394" s="34"/>
      <c r="F394" s="34"/>
    </row>
    <row r="395" spans="1:6" ht="12.75" x14ac:dyDescent="0.2">
      <c r="A395" s="34"/>
      <c r="B395" s="35"/>
      <c r="C395" s="36"/>
      <c r="D395" s="34"/>
      <c r="E395" s="34"/>
      <c r="F395" s="34"/>
    </row>
    <row r="396" spans="1:6" ht="12.75" x14ac:dyDescent="0.2">
      <c r="A396" s="34"/>
      <c r="B396" s="35"/>
      <c r="C396" s="36"/>
      <c r="D396" s="34"/>
      <c r="E396" s="34"/>
      <c r="F396" s="34"/>
    </row>
    <row r="397" spans="1:6" ht="12.75" x14ac:dyDescent="0.2">
      <c r="A397" s="34"/>
      <c r="B397" s="35"/>
      <c r="C397" s="36"/>
      <c r="D397" s="34"/>
      <c r="E397" s="34"/>
      <c r="F397" s="34"/>
    </row>
    <row r="398" spans="1:6" ht="12.75" x14ac:dyDescent="0.2">
      <c r="A398" s="34"/>
      <c r="B398" s="35"/>
      <c r="C398" s="36"/>
      <c r="D398" s="34"/>
      <c r="E398" s="34"/>
      <c r="F398" s="34"/>
    </row>
    <row r="399" spans="1:6" ht="12.75" x14ac:dyDescent="0.2">
      <c r="A399" s="34"/>
      <c r="B399" s="35"/>
      <c r="C399" s="36"/>
      <c r="D399" s="34"/>
      <c r="E399" s="34"/>
      <c r="F399" s="34"/>
    </row>
    <row r="400" spans="1:6" ht="12.75" x14ac:dyDescent="0.2">
      <c r="A400" s="34"/>
      <c r="B400" s="35"/>
      <c r="C400" s="36"/>
      <c r="D400" s="34"/>
      <c r="E400" s="34"/>
      <c r="F400" s="34"/>
    </row>
    <row r="401" spans="1:6" ht="12.75" x14ac:dyDescent="0.2">
      <c r="A401" s="34"/>
      <c r="B401" s="35"/>
      <c r="C401" s="36"/>
      <c r="D401" s="34"/>
      <c r="E401" s="34"/>
      <c r="F401" s="34"/>
    </row>
    <row r="402" spans="1:6" ht="12.75" x14ac:dyDescent="0.2">
      <c r="A402" s="34"/>
      <c r="B402" s="35"/>
      <c r="C402" s="36"/>
      <c r="D402" s="34"/>
      <c r="E402" s="34"/>
      <c r="F402" s="34"/>
    </row>
    <row r="403" spans="1:6" ht="12.75" x14ac:dyDescent="0.2">
      <c r="A403" s="34"/>
      <c r="B403" s="35"/>
      <c r="C403" s="36"/>
      <c r="D403" s="34"/>
      <c r="E403" s="34"/>
      <c r="F403" s="34"/>
    </row>
    <row r="404" spans="1:6" ht="12.75" x14ac:dyDescent="0.2">
      <c r="A404" s="34"/>
      <c r="B404" s="35"/>
      <c r="C404" s="36"/>
      <c r="D404" s="34"/>
      <c r="E404" s="34"/>
      <c r="F404" s="34"/>
    </row>
    <row r="405" spans="1:6" ht="12.75" x14ac:dyDescent="0.2">
      <c r="A405" s="34"/>
      <c r="B405" s="35"/>
      <c r="C405" s="36"/>
      <c r="D405" s="34"/>
      <c r="E405" s="34"/>
      <c r="F405" s="34"/>
    </row>
    <row r="406" spans="1:6" ht="12.75" x14ac:dyDescent="0.2">
      <c r="A406" s="34"/>
      <c r="B406" s="35"/>
      <c r="C406" s="36"/>
      <c r="D406" s="34"/>
      <c r="E406" s="34"/>
      <c r="F406" s="34"/>
    </row>
    <row r="407" spans="1:6" ht="12.75" x14ac:dyDescent="0.2">
      <c r="A407" s="34"/>
      <c r="B407" s="35"/>
      <c r="C407" s="36"/>
      <c r="D407" s="34"/>
      <c r="E407" s="34"/>
      <c r="F407" s="34"/>
    </row>
    <row r="408" spans="1:6" ht="12.75" x14ac:dyDescent="0.2">
      <c r="A408" s="34"/>
      <c r="B408" s="35"/>
      <c r="C408" s="36"/>
      <c r="D408" s="34"/>
      <c r="E408" s="34"/>
      <c r="F408" s="34"/>
    </row>
    <row r="409" spans="1:6" ht="12.75" x14ac:dyDescent="0.2">
      <c r="A409" s="34"/>
      <c r="B409" s="35"/>
      <c r="C409" s="36"/>
      <c r="D409" s="34"/>
      <c r="E409" s="34"/>
      <c r="F409" s="34"/>
    </row>
    <row r="410" spans="1:6" ht="12.75" x14ac:dyDescent="0.2">
      <c r="A410" s="34"/>
      <c r="B410" s="35"/>
      <c r="C410" s="36"/>
      <c r="D410" s="34"/>
      <c r="E410" s="34"/>
      <c r="F410" s="34"/>
    </row>
    <row r="411" spans="1:6" ht="12.75" x14ac:dyDescent="0.2">
      <c r="A411" s="34"/>
      <c r="B411" s="35"/>
      <c r="C411" s="36"/>
      <c r="D411" s="34"/>
      <c r="E411" s="34"/>
      <c r="F411" s="34"/>
    </row>
    <row r="412" spans="1:6" ht="12.75" x14ac:dyDescent="0.2">
      <c r="A412" s="34"/>
      <c r="B412" s="35"/>
      <c r="C412" s="36"/>
      <c r="D412" s="34"/>
      <c r="E412" s="34"/>
      <c r="F412" s="34"/>
    </row>
    <row r="413" spans="1:6" ht="12.75" x14ac:dyDescent="0.2">
      <c r="A413" s="34"/>
      <c r="B413" s="35"/>
      <c r="C413" s="36"/>
      <c r="D413" s="34"/>
      <c r="E413" s="34"/>
      <c r="F413" s="34"/>
    </row>
    <row r="414" spans="1:6" ht="12.75" x14ac:dyDescent="0.2">
      <c r="A414" s="34"/>
      <c r="B414" s="35"/>
      <c r="C414" s="36"/>
      <c r="D414" s="34"/>
      <c r="E414" s="34"/>
      <c r="F414" s="34"/>
    </row>
    <row r="415" spans="1:6" ht="12.75" x14ac:dyDescent="0.2">
      <c r="A415" s="34"/>
      <c r="B415" s="35"/>
      <c r="C415" s="36"/>
      <c r="D415" s="34"/>
      <c r="E415" s="34"/>
      <c r="F415" s="34"/>
    </row>
    <row r="416" spans="1:6" ht="12.75" x14ac:dyDescent="0.2">
      <c r="A416" s="34"/>
      <c r="B416" s="35"/>
      <c r="C416" s="36"/>
      <c r="D416" s="34"/>
      <c r="E416" s="34"/>
      <c r="F416" s="34"/>
    </row>
    <row r="417" spans="1:6" ht="12.75" x14ac:dyDescent="0.2">
      <c r="A417" s="34"/>
      <c r="B417" s="35"/>
      <c r="C417" s="36"/>
      <c r="D417" s="34"/>
      <c r="E417" s="34"/>
      <c r="F417" s="34"/>
    </row>
    <row r="418" spans="1:6" ht="12.75" x14ac:dyDescent="0.2">
      <c r="A418" s="34"/>
      <c r="B418" s="35"/>
      <c r="C418" s="36"/>
      <c r="D418" s="34"/>
      <c r="E418" s="34"/>
      <c r="F418" s="34"/>
    </row>
    <row r="419" spans="1:6" ht="12.75" x14ac:dyDescent="0.2">
      <c r="A419" s="34"/>
      <c r="B419" s="35"/>
      <c r="C419" s="36"/>
      <c r="D419" s="34"/>
      <c r="E419" s="34"/>
      <c r="F419" s="34"/>
    </row>
    <row r="420" spans="1:6" ht="12.75" x14ac:dyDescent="0.2">
      <c r="A420" s="34"/>
      <c r="B420" s="35"/>
      <c r="C420" s="36"/>
      <c r="D420" s="34"/>
      <c r="E420" s="34"/>
      <c r="F420" s="34"/>
    </row>
    <row r="421" spans="1:6" ht="12.75" x14ac:dyDescent="0.2">
      <c r="A421" s="34"/>
      <c r="B421" s="35"/>
      <c r="C421" s="36"/>
      <c r="D421" s="34"/>
      <c r="E421" s="34"/>
      <c r="F421" s="34"/>
    </row>
    <row r="422" spans="1:6" ht="12.75" x14ac:dyDescent="0.2">
      <c r="A422" s="34"/>
      <c r="B422" s="35"/>
      <c r="C422" s="36"/>
      <c r="D422" s="34"/>
      <c r="E422" s="34"/>
      <c r="F422" s="34"/>
    </row>
    <row r="423" spans="1:6" ht="12.75" x14ac:dyDescent="0.2">
      <c r="A423" s="34"/>
      <c r="B423" s="35"/>
      <c r="C423" s="36"/>
      <c r="D423" s="34"/>
      <c r="E423" s="34"/>
      <c r="F423" s="34"/>
    </row>
    <row r="424" spans="1:6" ht="12.75" x14ac:dyDescent="0.2">
      <c r="A424" s="34"/>
      <c r="B424" s="35"/>
      <c r="C424" s="36"/>
      <c r="D424" s="34"/>
      <c r="E424" s="34"/>
      <c r="F424" s="34"/>
    </row>
    <row r="425" spans="1:6" ht="12.75" x14ac:dyDescent="0.2">
      <c r="A425" s="34"/>
      <c r="B425" s="35"/>
      <c r="C425" s="36"/>
      <c r="D425" s="34"/>
      <c r="E425" s="34"/>
      <c r="F425" s="34"/>
    </row>
    <row r="426" spans="1:6" ht="12.75" x14ac:dyDescent="0.2">
      <c r="A426" s="34"/>
      <c r="B426" s="35"/>
      <c r="C426" s="36"/>
      <c r="D426" s="34"/>
      <c r="E426" s="34"/>
      <c r="F426" s="34"/>
    </row>
    <row r="427" spans="1:6" ht="12.75" x14ac:dyDescent="0.2">
      <c r="A427" s="34"/>
      <c r="B427" s="35"/>
      <c r="C427" s="36"/>
      <c r="D427" s="34"/>
      <c r="E427" s="34"/>
      <c r="F427" s="34"/>
    </row>
    <row r="428" spans="1:6" ht="12.75" x14ac:dyDescent="0.2">
      <c r="A428" s="34"/>
      <c r="B428" s="35"/>
      <c r="C428" s="36"/>
      <c r="D428" s="34"/>
      <c r="E428" s="34"/>
      <c r="F428" s="34"/>
    </row>
    <row r="429" spans="1:6" ht="12.75" x14ac:dyDescent="0.2">
      <c r="A429" s="34"/>
      <c r="B429" s="35"/>
      <c r="C429" s="36"/>
      <c r="D429" s="34"/>
      <c r="E429" s="34"/>
      <c r="F429" s="34"/>
    </row>
    <row r="430" spans="1:6" ht="12.75" x14ac:dyDescent="0.2">
      <c r="A430" s="34"/>
      <c r="B430" s="35"/>
      <c r="C430" s="36"/>
      <c r="D430" s="34"/>
      <c r="E430" s="34"/>
      <c r="F430" s="34"/>
    </row>
    <row r="431" spans="1:6" ht="12.75" x14ac:dyDescent="0.2">
      <c r="A431" s="34"/>
      <c r="B431" s="35"/>
      <c r="C431" s="36"/>
      <c r="D431" s="34"/>
      <c r="E431" s="34"/>
      <c r="F431" s="34"/>
    </row>
    <row r="432" spans="1:6" ht="12.75" x14ac:dyDescent="0.2">
      <c r="A432" s="34"/>
      <c r="B432" s="35"/>
      <c r="C432" s="36"/>
      <c r="D432" s="34"/>
      <c r="E432" s="34"/>
      <c r="F432" s="34"/>
    </row>
    <row r="433" spans="1:6" ht="12.75" x14ac:dyDescent="0.2">
      <c r="A433" s="34"/>
      <c r="B433" s="35"/>
      <c r="C433" s="36"/>
      <c r="D433" s="34"/>
      <c r="E433" s="34"/>
      <c r="F433" s="34"/>
    </row>
    <row r="434" spans="1:6" ht="12.75" x14ac:dyDescent="0.2">
      <c r="A434" s="34"/>
      <c r="B434" s="35"/>
      <c r="C434" s="36"/>
      <c r="D434" s="34"/>
      <c r="E434" s="34"/>
      <c r="F434" s="34"/>
    </row>
    <row r="435" spans="1:6" ht="12.75" x14ac:dyDescent="0.2">
      <c r="A435" s="34"/>
      <c r="B435" s="35"/>
      <c r="C435" s="36"/>
      <c r="D435" s="34"/>
      <c r="E435" s="34"/>
      <c r="F435" s="34"/>
    </row>
    <row r="436" spans="1:6" ht="12.75" x14ac:dyDescent="0.2">
      <c r="A436" s="34"/>
      <c r="B436" s="35"/>
      <c r="C436" s="36"/>
      <c r="D436" s="34"/>
      <c r="E436" s="34"/>
      <c r="F436" s="34"/>
    </row>
    <row r="437" spans="1:6" ht="12.75" x14ac:dyDescent="0.2">
      <c r="A437" s="34"/>
      <c r="B437" s="35"/>
      <c r="C437" s="36"/>
      <c r="D437" s="34"/>
      <c r="E437" s="34"/>
      <c r="F437" s="34"/>
    </row>
    <row r="438" spans="1:6" ht="12.75" x14ac:dyDescent="0.2">
      <c r="A438" s="34"/>
      <c r="B438" s="35"/>
      <c r="C438" s="36"/>
      <c r="D438" s="34"/>
      <c r="E438" s="34"/>
      <c r="F438" s="34"/>
    </row>
    <row r="439" spans="1:6" ht="12.75" x14ac:dyDescent="0.2">
      <c r="A439" s="34"/>
      <c r="B439" s="35"/>
      <c r="C439" s="36"/>
      <c r="D439" s="34"/>
      <c r="E439" s="34"/>
      <c r="F439" s="34"/>
    </row>
    <row r="440" spans="1:6" ht="12.75" x14ac:dyDescent="0.2">
      <c r="A440" s="34"/>
      <c r="B440" s="35"/>
      <c r="C440" s="36"/>
      <c r="D440" s="34"/>
      <c r="E440" s="34"/>
      <c r="F440" s="34"/>
    </row>
    <row r="441" spans="1:6" ht="12.75" x14ac:dyDescent="0.2">
      <c r="A441" s="34"/>
      <c r="B441" s="35"/>
      <c r="C441" s="36"/>
      <c r="D441" s="34"/>
      <c r="E441" s="34"/>
      <c r="F441" s="34"/>
    </row>
    <row r="442" spans="1:6" ht="12.75" x14ac:dyDescent="0.2">
      <c r="A442" s="34"/>
      <c r="B442" s="35"/>
      <c r="C442" s="36"/>
      <c r="D442" s="34"/>
      <c r="E442" s="34"/>
      <c r="F442" s="34"/>
    </row>
    <row r="443" spans="1:6" ht="12.75" x14ac:dyDescent="0.2">
      <c r="A443" s="34"/>
      <c r="B443" s="35"/>
      <c r="C443" s="36"/>
      <c r="D443" s="34"/>
      <c r="E443" s="34"/>
      <c r="F443" s="34"/>
    </row>
    <row r="444" spans="1:6" ht="12.75" x14ac:dyDescent="0.2">
      <c r="A444" s="34"/>
      <c r="B444" s="35"/>
      <c r="C444" s="36"/>
      <c r="D444" s="34"/>
      <c r="E444" s="34"/>
      <c r="F444" s="34"/>
    </row>
    <row r="445" spans="1:6" ht="12.75" x14ac:dyDescent="0.2">
      <c r="A445" s="34"/>
      <c r="B445" s="35"/>
      <c r="C445" s="36"/>
      <c r="D445" s="34"/>
      <c r="E445" s="34"/>
      <c r="F445" s="34"/>
    </row>
    <row r="446" spans="1:6" ht="12.75" x14ac:dyDescent="0.2">
      <c r="A446" s="34"/>
      <c r="B446" s="35"/>
      <c r="C446" s="36"/>
      <c r="D446" s="34"/>
      <c r="E446" s="34"/>
      <c r="F446" s="34"/>
    </row>
    <row r="447" spans="1:6" ht="12.75" x14ac:dyDescent="0.2">
      <c r="A447" s="34"/>
      <c r="B447" s="35"/>
      <c r="C447" s="36"/>
      <c r="D447" s="34"/>
      <c r="E447" s="34"/>
      <c r="F447" s="34"/>
    </row>
    <row r="448" spans="1:6" ht="12.75" x14ac:dyDescent="0.2">
      <c r="A448" s="34"/>
      <c r="B448" s="35"/>
      <c r="C448" s="36"/>
      <c r="D448" s="34"/>
      <c r="E448" s="34"/>
      <c r="F448" s="34"/>
    </row>
    <row r="449" spans="1:6" ht="12.75" x14ac:dyDescent="0.2">
      <c r="A449" s="34"/>
      <c r="B449" s="35"/>
      <c r="C449" s="36"/>
      <c r="D449" s="34"/>
      <c r="E449" s="34"/>
      <c r="F449" s="34"/>
    </row>
    <row r="450" spans="1:6" ht="12.75" x14ac:dyDescent="0.2">
      <c r="A450" s="34"/>
      <c r="B450" s="35"/>
      <c r="C450" s="36"/>
      <c r="D450" s="34"/>
      <c r="E450" s="34"/>
      <c r="F450" s="34"/>
    </row>
    <row r="451" spans="1:6" ht="12.75" x14ac:dyDescent="0.2">
      <c r="A451" s="34"/>
      <c r="B451" s="35"/>
      <c r="C451" s="36"/>
      <c r="D451" s="34"/>
      <c r="E451" s="34"/>
      <c r="F451" s="34"/>
    </row>
    <row r="452" spans="1:6" ht="12.75" x14ac:dyDescent="0.2">
      <c r="A452" s="34"/>
      <c r="B452" s="35"/>
      <c r="C452" s="36"/>
      <c r="D452" s="34"/>
      <c r="E452" s="34"/>
      <c r="F452" s="34"/>
    </row>
    <row r="453" spans="1:6" ht="12.75" x14ac:dyDescent="0.2">
      <c r="A453" s="34"/>
      <c r="B453" s="35"/>
      <c r="C453" s="36"/>
      <c r="D453" s="34"/>
      <c r="E453" s="34"/>
      <c r="F453" s="34"/>
    </row>
    <row r="454" spans="1:6" ht="12.75" x14ac:dyDescent="0.2">
      <c r="A454" s="34"/>
      <c r="B454" s="35"/>
      <c r="C454" s="36"/>
      <c r="D454" s="34"/>
      <c r="E454" s="34"/>
      <c r="F454" s="34"/>
    </row>
    <row r="455" spans="1:6" ht="12.75" x14ac:dyDescent="0.2">
      <c r="A455" s="34"/>
      <c r="B455" s="35"/>
      <c r="C455" s="36"/>
      <c r="D455" s="34"/>
      <c r="E455" s="34"/>
      <c r="F455" s="34"/>
    </row>
    <row r="456" spans="1:6" ht="12.75" x14ac:dyDescent="0.2">
      <c r="A456" s="34"/>
      <c r="B456" s="35"/>
      <c r="C456" s="36"/>
      <c r="D456" s="34"/>
      <c r="E456" s="34"/>
      <c r="F456" s="34"/>
    </row>
    <row r="457" spans="1:6" ht="12.75" x14ac:dyDescent="0.2">
      <c r="A457" s="34"/>
      <c r="B457" s="35"/>
      <c r="C457" s="36"/>
      <c r="D457" s="34"/>
      <c r="E457" s="34"/>
      <c r="F457" s="34"/>
    </row>
    <row r="458" spans="1:6" ht="12.75" x14ac:dyDescent="0.2">
      <c r="A458" s="34"/>
      <c r="B458" s="35"/>
      <c r="C458" s="36"/>
      <c r="D458" s="34"/>
      <c r="E458" s="34"/>
      <c r="F458" s="34"/>
    </row>
    <row r="459" spans="1:6" ht="12.75" x14ac:dyDescent="0.2">
      <c r="A459" s="34"/>
      <c r="B459" s="35"/>
      <c r="C459" s="36"/>
      <c r="D459" s="34"/>
      <c r="E459" s="34"/>
      <c r="F459" s="34"/>
    </row>
    <row r="460" spans="1:6" ht="12.75" x14ac:dyDescent="0.2">
      <c r="A460" s="34"/>
      <c r="B460" s="35"/>
      <c r="C460" s="36"/>
      <c r="D460" s="34"/>
      <c r="E460" s="34"/>
      <c r="F460" s="34"/>
    </row>
    <row r="461" spans="1:6" ht="12.75" x14ac:dyDescent="0.2">
      <c r="A461" s="34"/>
      <c r="B461" s="35"/>
      <c r="C461" s="36"/>
      <c r="D461" s="34"/>
      <c r="E461" s="34"/>
      <c r="F461" s="34"/>
    </row>
    <row r="462" spans="1:6" ht="12.75" x14ac:dyDescent="0.2">
      <c r="A462" s="34"/>
      <c r="B462" s="35"/>
      <c r="C462" s="36"/>
      <c r="D462" s="34"/>
      <c r="E462" s="34"/>
      <c r="F462" s="34"/>
    </row>
    <row r="463" spans="1:6" ht="12.75" x14ac:dyDescent="0.2">
      <c r="A463" s="34"/>
      <c r="B463" s="35"/>
      <c r="C463" s="36"/>
      <c r="D463" s="34"/>
      <c r="E463" s="34"/>
      <c r="F463" s="34"/>
    </row>
    <row r="464" spans="1:6" ht="12.75" x14ac:dyDescent="0.2">
      <c r="A464" s="34"/>
      <c r="B464" s="35"/>
      <c r="C464" s="36"/>
      <c r="D464" s="34"/>
      <c r="E464" s="34"/>
      <c r="F464" s="34"/>
    </row>
    <row r="465" spans="1:6" ht="12.75" x14ac:dyDescent="0.2">
      <c r="A465" s="34"/>
      <c r="B465" s="35"/>
      <c r="C465" s="36"/>
      <c r="D465" s="34"/>
      <c r="E465" s="34"/>
      <c r="F465" s="34"/>
    </row>
    <row r="466" spans="1:6" ht="12.75" x14ac:dyDescent="0.2">
      <c r="A466" s="34"/>
      <c r="B466" s="35"/>
      <c r="C466" s="36"/>
      <c r="D466" s="34"/>
      <c r="E466" s="34"/>
      <c r="F466" s="34"/>
    </row>
    <row r="467" spans="1:6" ht="12.75" x14ac:dyDescent="0.2">
      <c r="A467" s="34"/>
      <c r="B467" s="35"/>
      <c r="C467" s="36"/>
      <c r="D467" s="34"/>
      <c r="E467" s="34"/>
      <c r="F467" s="34"/>
    </row>
    <row r="468" spans="1:6" ht="12.75" x14ac:dyDescent="0.2">
      <c r="A468" s="34"/>
      <c r="B468" s="35"/>
      <c r="C468" s="36"/>
      <c r="D468" s="34"/>
      <c r="E468" s="34"/>
      <c r="F468" s="34"/>
    </row>
    <row r="469" spans="1:6" ht="12.75" x14ac:dyDescent="0.2">
      <c r="A469" s="34"/>
      <c r="B469" s="35"/>
      <c r="C469" s="36"/>
      <c r="D469" s="34"/>
      <c r="E469" s="34"/>
      <c r="F469" s="34"/>
    </row>
    <row r="470" spans="1:6" ht="12.75" x14ac:dyDescent="0.2">
      <c r="A470" s="34"/>
      <c r="B470" s="35"/>
      <c r="C470" s="36"/>
      <c r="D470" s="34"/>
      <c r="E470" s="34"/>
      <c r="F470" s="34"/>
    </row>
    <row r="471" spans="1:6" ht="12.75" x14ac:dyDescent="0.2">
      <c r="A471" s="34"/>
      <c r="B471" s="35"/>
      <c r="C471" s="36"/>
      <c r="D471" s="34"/>
      <c r="E471" s="34"/>
      <c r="F471" s="34"/>
    </row>
    <row r="472" spans="1:6" ht="12.75" x14ac:dyDescent="0.2">
      <c r="A472" s="34"/>
      <c r="B472" s="35"/>
      <c r="C472" s="36"/>
      <c r="D472" s="34"/>
      <c r="E472" s="34"/>
      <c r="F472" s="34"/>
    </row>
    <row r="473" spans="1:6" ht="12.75" x14ac:dyDescent="0.2">
      <c r="A473" s="34"/>
      <c r="B473" s="35"/>
      <c r="C473" s="36"/>
      <c r="D473" s="34"/>
      <c r="E473" s="34"/>
      <c r="F473" s="34"/>
    </row>
    <row r="474" spans="1:6" ht="12.75" x14ac:dyDescent="0.2">
      <c r="A474" s="34"/>
      <c r="B474" s="35"/>
      <c r="C474" s="36"/>
      <c r="D474" s="34"/>
      <c r="E474" s="34"/>
      <c r="F474" s="34"/>
    </row>
    <row r="475" spans="1:6" ht="12.75" x14ac:dyDescent="0.2">
      <c r="A475" s="34"/>
      <c r="B475" s="35"/>
      <c r="C475" s="36"/>
      <c r="D475" s="34"/>
      <c r="E475" s="34"/>
      <c r="F475" s="34"/>
    </row>
    <row r="476" spans="1:6" ht="12.75" x14ac:dyDescent="0.2">
      <c r="A476" s="34"/>
      <c r="B476" s="35"/>
      <c r="C476" s="36"/>
      <c r="D476" s="34"/>
      <c r="E476" s="34"/>
      <c r="F476" s="34"/>
    </row>
    <row r="477" spans="1:6" ht="12.75" x14ac:dyDescent="0.2">
      <c r="A477" s="34"/>
      <c r="B477" s="35"/>
      <c r="C477" s="36"/>
      <c r="D477" s="34"/>
      <c r="E477" s="34"/>
      <c r="F477" s="34"/>
    </row>
    <row r="478" spans="1:6" ht="12.75" x14ac:dyDescent="0.2">
      <c r="A478" s="34"/>
      <c r="B478" s="35"/>
      <c r="C478" s="36"/>
      <c r="D478" s="34"/>
      <c r="E478" s="34"/>
      <c r="F478" s="34"/>
    </row>
    <row r="479" spans="1:6" ht="12.75" x14ac:dyDescent="0.2">
      <c r="A479" s="34"/>
      <c r="B479" s="35"/>
      <c r="C479" s="36"/>
      <c r="D479" s="34"/>
      <c r="E479" s="34"/>
      <c r="F479" s="34"/>
    </row>
    <row r="480" spans="1:6" ht="12.75" x14ac:dyDescent="0.2">
      <c r="A480" s="34"/>
      <c r="B480" s="35"/>
      <c r="C480" s="36"/>
      <c r="D480" s="34"/>
      <c r="E480" s="34"/>
      <c r="F480" s="34"/>
    </row>
    <row r="481" spans="1:6" ht="12.75" x14ac:dyDescent="0.2">
      <c r="A481" s="34"/>
      <c r="B481" s="35"/>
      <c r="C481" s="36"/>
      <c r="D481" s="34"/>
      <c r="E481" s="34"/>
      <c r="F481" s="34"/>
    </row>
    <row r="482" spans="1:6" ht="12.75" x14ac:dyDescent="0.2">
      <c r="A482" s="34"/>
      <c r="B482" s="35"/>
      <c r="C482" s="36"/>
      <c r="D482" s="34"/>
      <c r="E482" s="34"/>
      <c r="F482" s="34"/>
    </row>
    <row r="483" spans="1:6" ht="12.75" x14ac:dyDescent="0.2">
      <c r="A483" s="34"/>
      <c r="B483" s="35"/>
      <c r="C483" s="36"/>
      <c r="D483" s="34"/>
      <c r="E483" s="34"/>
      <c r="F483" s="34"/>
    </row>
    <row r="484" spans="1:6" ht="12.75" x14ac:dyDescent="0.2">
      <c r="A484" s="34"/>
      <c r="B484" s="35"/>
      <c r="C484" s="36"/>
      <c r="D484" s="34"/>
      <c r="E484" s="34"/>
      <c r="F484" s="34"/>
    </row>
    <row r="485" spans="1:6" ht="12.75" x14ac:dyDescent="0.2">
      <c r="A485" s="34"/>
      <c r="B485" s="35"/>
      <c r="C485" s="36"/>
      <c r="D485" s="34"/>
      <c r="E485" s="34"/>
      <c r="F485" s="34"/>
    </row>
    <row r="486" spans="1:6" ht="12.75" x14ac:dyDescent="0.2">
      <c r="A486" s="34"/>
      <c r="B486" s="35"/>
      <c r="C486" s="36"/>
      <c r="D486" s="34"/>
      <c r="E486" s="34"/>
      <c r="F486" s="34"/>
    </row>
    <row r="487" spans="1:6" ht="12.75" x14ac:dyDescent="0.2">
      <c r="A487" s="34"/>
      <c r="B487" s="35"/>
      <c r="C487" s="36"/>
      <c r="D487" s="34"/>
      <c r="E487" s="34"/>
      <c r="F487" s="34"/>
    </row>
    <row r="488" spans="1:6" ht="12.75" x14ac:dyDescent="0.2">
      <c r="A488" s="34"/>
      <c r="B488" s="35"/>
      <c r="C488" s="36"/>
      <c r="D488" s="34"/>
      <c r="E488" s="34"/>
      <c r="F488" s="34"/>
    </row>
    <row r="489" spans="1:6" ht="12.75" x14ac:dyDescent="0.2">
      <c r="A489" s="34"/>
      <c r="B489" s="35"/>
      <c r="C489" s="36"/>
      <c r="D489" s="34"/>
      <c r="E489" s="34"/>
      <c r="F489" s="34"/>
    </row>
    <row r="490" spans="1:6" ht="12.75" x14ac:dyDescent="0.2">
      <c r="A490" s="34"/>
      <c r="B490" s="35"/>
      <c r="C490" s="36"/>
      <c r="D490" s="34"/>
      <c r="E490" s="34"/>
      <c r="F490" s="34"/>
    </row>
    <row r="491" spans="1:6" ht="12.75" x14ac:dyDescent="0.2">
      <c r="A491" s="34"/>
      <c r="B491" s="35"/>
      <c r="C491" s="36"/>
      <c r="D491" s="34"/>
      <c r="E491" s="34"/>
      <c r="F491" s="34"/>
    </row>
    <row r="492" spans="1:6" ht="12.75" x14ac:dyDescent="0.2">
      <c r="A492" s="34"/>
      <c r="B492" s="35"/>
      <c r="C492" s="36"/>
      <c r="D492" s="34"/>
      <c r="E492" s="34"/>
      <c r="F492" s="34"/>
    </row>
    <row r="493" spans="1:6" ht="12.75" x14ac:dyDescent="0.2">
      <c r="A493" s="34"/>
      <c r="B493" s="35"/>
      <c r="C493" s="36"/>
      <c r="D493" s="34"/>
      <c r="E493" s="34"/>
      <c r="F493" s="34"/>
    </row>
    <row r="494" spans="1:6" ht="12.75" x14ac:dyDescent="0.2">
      <c r="A494" s="34"/>
      <c r="B494" s="35"/>
      <c r="C494" s="36"/>
      <c r="D494" s="34"/>
      <c r="E494" s="34"/>
      <c r="F494" s="34"/>
    </row>
    <row r="495" spans="1:6" ht="12.75" x14ac:dyDescent="0.2">
      <c r="A495" s="34"/>
      <c r="B495" s="35"/>
      <c r="C495" s="36"/>
      <c r="D495" s="34"/>
      <c r="E495" s="34"/>
      <c r="F495" s="34"/>
    </row>
    <row r="496" spans="1:6" ht="12.75" x14ac:dyDescent="0.2">
      <c r="A496" s="34"/>
      <c r="B496" s="35"/>
      <c r="C496" s="36"/>
      <c r="D496" s="34"/>
      <c r="E496" s="34"/>
      <c r="F496" s="34"/>
    </row>
    <row r="497" spans="1:6" ht="12.75" x14ac:dyDescent="0.2">
      <c r="A497" s="34"/>
      <c r="B497" s="35"/>
      <c r="C497" s="36"/>
      <c r="D497" s="34"/>
      <c r="E497" s="34"/>
      <c r="F497" s="34"/>
    </row>
    <row r="498" spans="1:6" ht="12.75" x14ac:dyDescent="0.2">
      <c r="A498" s="34"/>
      <c r="B498" s="35"/>
      <c r="C498" s="36"/>
      <c r="D498" s="34"/>
      <c r="E498" s="34"/>
      <c r="F498" s="34"/>
    </row>
    <row r="499" spans="1:6" ht="12.75" x14ac:dyDescent="0.2">
      <c r="A499" s="34"/>
      <c r="B499" s="35"/>
      <c r="C499" s="36"/>
      <c r="D499" s="34"/>
      <c r="E499" s="34"/>
      <c r="F499" s="34"/>
    </row>
    <row r="500" spans="1:6" ht="12.75" x14ac:dyDescent="0.2">
      <c r="A500" s="34"/>
      <c r="B500" s="35"/>
      <c r="C500" s="36"/>
      <c r="D500" s="34"/>
      <c r="E500" s="34"/>
      <c r="F500" s="34"/>
    </row>
    <row r="501" spans="1:6" ht="12.75" x14ac:dyDescent="0.2">
      <c r="A501" s="34"/>
      <c r="B501" s="35"/>
      <c r="C501" s="36"/>
      <c r="D501" s="34"/>
      <c r="E501" s="34"/>
      <c r="F501" s="34"/>
    </row>
    <row r="502" spans="1:6" ht="12.75" x14ac:dyDescent="0.2">
      <c r="A502" s="34"/>
      <c r="B502" s="35"/>
      <c r="C502" s="36"/>
      <c r="D502" s="34"/>
      <c r="E502" s="34"/>
      <c r="F502" s="34"/>
    </row>
    <row r="503" spans="1:6" ht="12.75" x14ac:dyDescent="0.2">
      <c r="A503" s="34"/>
      <c r="B503" s="35"/>
      <c r="C503" s="36"/>
      <c r="D503" s="34"/>
      <c r="E503" s="34"/>
      <c r="F503" s="34"/>
    </row>
    <row r="504" spans="1:6" ht="12.75" x14ac:dyDescent="0.2">
      <c r="A504" s="34"/>
      <c r="B504" s="35"/>
      <c r="C504" s="36"/>
      <c r="D504" s="34"/>
      <c r="E504" s="34"/>
      <c r="F504" s="34"/>
    </row>
    <row r="505" spans="1:6" ht="12.75" x14ac:dyDescent="0.2">
      <c r="A505" s="34"/>
      <c r="B505" s="35"/>
      <c r="C505" s="36"/>
      <c r="D505" s="34"/>
      <c r="E505" s="34"/>
      <c r="F505" s="34"/>
    </row>
    <row r="506" spans="1:6" ht="12.75" x14ac:dyDescent="0.2">
      <c r="A506" s="34"/>
      <c r="B506" s="35"/>
      <c r="C506" s="36"/>
      <c r="D506" s="34"/>
      <c r="E506" s="34"/>
      <c r="F506" s="34"/>
    </row>
    <row r="507" spans="1:6" ht="12.75" x14ac:dyDescent="0.2">
      <c r="A507" s="34"/>
      <c r="B507" s="35"/>
      <c r="C507" s="36"/>
      <c r="D507" s="34"/>
      <c r="E507" s="34"/>
      <c r="F507" s="34"/>
    </row>
    <row r="508" spans="1:6" ht="12.75" x14ac:dyDescent="0.2">
      <c r="A508" s="34"/>
      <c r="B508" s="35"/>
      <c r="C508" s="36"/>
      <c r="D508" s="34"/>
      <c r="E508" s="34"/>
      <c r="F508" s="34"/>
    </row>
    <row r="509" spans="1:6" ht="12.75" x14ac:dyDescent="0.2">
      <c r="A509" s="34"/>
      <c r="B509" s="35"/>
      <c r="C509" s="36"/>
      <c r="D509" s="34"/>
      <c r="E509" s="34"/>
      <c r="F509" s="34"/>
    </row>
    <row r="510" spans="1:6" ht="12.75" x14ac:dyDescent="0.2">
      <c r="A510" s="34"/>
      <c r="B510" s="35"/>
      <c r="C510" s="36"/>
      <c r="D510" s="34"/>
      <c r="E510" s="34"/>
      <c r="F510" s="34"/>
    </row>
    <row r="511" spans="1:6" ht="12.75" x14ac:dyDescent="0.2">
      <c r="A511" s="34"/>
      <c r="B511" s="35"/>
      <c r="C511" s="36"/>
      <c r="D511" s="34"/>
      <c r="E511" s="34"/>
      <c r="F511" s="34"/>
    </row>
    <row r="512" spans="1:6" ht="12.75" x14ac:dyDescent="0.2">
      <c r="A512" s="34"/>
      <c r="B512" s="35"/>
      <c r="C512" s="36"/>
      <c r="D512" s="34"/>
      <c r="E512" s="34"/>
      <c r="F512" s="34"/>
    </row>
    <row r="513" spans="1:6" ht="12.75" x14ac:dyDescent="0.2">
      <c r="A513" s="34"/>
      <c r="B513" s="35"/>
      <c r="C513" s="36"/>
      <c r="D513" s="34"/>
      <c r="E513" s="34"/>
      <c r="F513" s="34"/>
    </row>
    <row r="514" spans="1:6" ht="12.75" x14ac:dyDescent="0.2">
      <c r="A514" s="34"/>
      <c r="B514" s="35"/>
      <c r="C514" s="36"/>
      <c r="D514" s="34"/>
      <c r="E514" s="34"/>
      <c r="F514" s="34"/>
    </row>
    <row r="515" spans="1:6" ht="12.75" x14ac:dyDescent="0.2">
      <c r="A515" s="34"/>
      <c r="B515" s="35"/>
      <c r="C515" s="36"/>
      <c r="D515" s="34"/>
      <c r="E515" s="34"/>
      <c r="F515" s="34"/>
    </row>
    <row r="516" spans="1:6" ht="12.75" x14ac:dyDescent="0.2">
      <c r="A516" s="34"/>
      <c r="B516" s="35"/>
      <c r="C516" s="36"/>
      <c r="D516" s="34"/>
      <c r="E516" s="34"/>
      <c r="F516" s="34"/>
    </row>
    <row r="517" spans="1:6" ht="12.75" x14ac:dyDescent="0.2">
      <c r="A517" s="34"/>
      <c r="B517" s="35"/>
      <c r="C517" s="36"/>
      <c r="D517" s="34"/>
      <c r="E517" s="34"/>
      <c r="F517" s="34"/>
    </row>
    <row r="518" spans="1:6" ht="12.75" x14ac:dyDescent="0.2">
      <c r="A518" s="34"/>
      <c r="B518" s="35"/>
      <c r="C518" s="36"/>
      <c r="D518" s="34"/>
      <c r="E518" s="34"/>
      <c r="F518" s="34"/>
    </row>
    <row r="519" spans="1:6" ht="12.75" x14ac:dyDescent="0.2">
      <c r="A519" s="34"/>
      <c r="B519" s="35"/>
      <c r="C519" s="36"/>
      <c r="D519" s="34"/>
      <c r="E519" s="34"/>
      <c r="F519" s="34"/>
    </row>
    <row r="520" spans="1:6" ht="12.75" x14ac:dyDescent="0.2">
      <c r="A520" s="34"/>
      <c r="B520" s="35"/>
      <c r="C520" s="36"/>
      <c r="D520" s="34"/>
      <c r="E520" s="34"/>
      <c r="F520" s="34"/>
    </row>
    <row r="521" spans="1:6" ht="12.75" x14ac:dyDescent="0.2">
      <c r="A521" s="34"/>
      <c r="B521" s="35"/>
      <c r="C521" s="36"/>
      <c r="D521" s="34"/>
      <c r="E521" s="34"/>
      <c r="F521" s="34"/>
    </row>
    <row r="522" spans="1:6" ht="12.75" x14ac:dyDescent="0.2">
      <c r="A522" s="34"/>
      <c r="B522" s="35"/>
      <c r="C522" s="36"/>
      <c r="D522" s="34"/>
      <c r="E522" s="34"/>
      <c r="F522" s="34"/>
    </row>
    <row r="523" spans="1:6" ht="12.75" x14ac:dyDescent="0.2">
      <c r="A523" s="34"/>
      <c r="B523" s="35"/>
      <c r="C523" s="36"/>
      <c r="D523" s="34"/>
      <c r="E523" s="34"/>
      <c r="F523" s="34"/>
    </row>
    <row r="524" spans="1:6" ht="12.75" x14ac:dyDescent="0.2">
      <c r="A524" s="34"/>
      <c r="B524" s="35"/>
      <c r="C524" s="36"/>
      <c r="D524" s="34"/>
      <c r="E524" s="34"/>
      <c r="F524" s="34"/>
    </row>
    <row r="525" spans="1:6" ht="12.75" x14ac:dyDescent="0.2">
      <c r="A525" s="34"/>
      <c r="B525" s="35"/>
      <c r="C525" s="36"/>
      <c r="D525" s="34"/>
      <c r="E525" s="34"/>
      <c r="F525" s="34"/>
    </row>
    <row r="526" spans="1:6" ht="12.75" x14ac:dyDescent="0.2">
      <c r="A526" s="34"/>
      <c r="B526" s="35"/>
      <c r="C526" s="36"/>
      <c r="D526" s="34"/>
      <c r="E526" s="34"/>
      <c r="F526" s="34"/>
    </row>
    <row r="527" spans="1:6" ht="12.75" x14ac:dyDescent="0.2">
      <c r="A527" s="34"/>
      <c r="B527" s="35"/>
      <c r="C527" s="36"/>
      <c r="D527" s="34"/>
      <c r="E527" s="34"/>
      <c r="F527" s="34"/>
    </row>
    <row r="528" spans="1:6" ht="12.75" x14ac:dyDescent="0.2">
      <c r="A528" s="34"/>
      <c r="B528" s="35"/>
      <c r="C528" s="36"/>
      <c r="D528" s="34"/>
      <c r="E528" s="34"/>
      <c r="F528" s="34"/>
    </row>
    <row r="529" spans="1:6" ht="12.75" x14ac:dyDescent="0.2">
      <c r="A529" s="34"/>
      <c r="B529" s="35"/>
      <c r="C529" s="36"/>
      <c r="D529" s="34"/>
      <c r="E529" s="34"/>
      <c r="F529" s="34"/>
    </row>
    <row r="530" spans="1:6" ht="12.75" x14ac:dyDescent="0.2">
      <c r="A530" s="34"/>
      <c r="B530" s="35"/>
      <c r="C530" s="36"/>
      <c r="D530" s="34"/>
      <c r="E530" s="34"/>
      <c r="F530" s="34"/>
    </row>
    <row r="531" spans="1:6" ht="12.75" x14ac:dyDescent="0.2">
      <c r="A531" s="34"/>
      <c r="B531" s="35"/>
      <c r="C531" s="36"/>
      <c r="D531" s="34"/>
      <c r="E531" s="34"/>
      <c r="F531" s="34"/>
    </row>
    <row r="532" spans="1:6" ht="12.75" x14ac:dyDescent="0.2">
      <c r="A532" s="34"/>
      <c r="B532" s="35"/>
      <c r="C532" s="36"/>
      <c r="D532" s="34"/>
      <c r="E532" s="34"/>
      <c r="F532" s="34"/>
    </row>
    <row r="533" spans="1:6" ht="12.75" x14ac:dyDescent="0.2">
      <c r="A533" s="34"/>
      <c r="B533" s="35"/>
      <c r="C533" s="36"/>
      <c r="D533" s="34"/>
      <c r="E533" s="34"/>
      <c r="F533" s="34"/>
    </row>
    <row r="534" spans="1:6" ht="12.75" x14ac:dyDescent="0.2">
      <c r="A534" s="34"/>
      <c r="B534" s="35"/>
      <c r="C534" s="36"/>
      <c r="D534" s="34"/>
      <c r="E534" s="34"/>
      <c r="F534" s="34"/>
    </row>
    <row r="535" spans="1:6" ht="12.75" x14ac:dyDescent="0.2">
      <c r="A535" s="34"/>
      <c r="B535" s="35"/>
      <c r="C535" s="36"/>
      <c r="D535" s="34"/>
      <c r="E535" s="34"/>
      <c r="F535" s="34"/>
    </row>
    <row r="536" spans="1:6" ht="12.75" x14ac:dyDescent="0.2">
      <c r="A536" s="34"/>
      <c r="B536" s="35"/>
      <c r="C536" s="36"/>
      <c r="D536" s="34"/>
      <c r="E536" s="34"/>
      <c r="F536" s="34"/>
    </row>
    <row r="537" spans="1:6" ht="12.75" x14ac:dyDescent="0.2">
      <c r="A537" s="34"/>
      <c r="B537" s="35"/>
      <c r="C537" s="36"/>
      <c r="D537" s="34"/>
      <c r="E537" s="34"/>
      <c r="F537" s="34"/>
    </row>
    <row r="538" spans="1:6" ht="12.75" x14ac:dyDescent="0.2">
      <c r="A538" s="34"/>
      <c r="B538" s="35"/>
      <c r="C538" s="36"/>
      <c r="D538" s="34"/>
      <c r="E538" s="34"/>
      <c r="F538" s="34"/>
    </row>
    <row r="539" spans="1:6" ht="12.75" x14ac:dyDescent="0.2">
      <c r="A539" s="34"/>
      <c r="B539" s="35"/>
      <c r="C539" s="36"/>
      <c r="D539" s="34"/>
      <c r="E539" s="34"/>
      <c r="F539" s="34"/>
    </row>
    <row r="540" spans="1:6" ht="12.75" x14ac:dyDescent="0.2">
      <c r="A540" s="34"/>
      <c r="B540" s="35"/>
      <c r="C540" s="36"/>
      <c r="D540" s="34"/>
      <c r="E540" s="34"/>
      <c r="F540" s="34"/>
    </row>
    <row r="541" spans="1:6" ht="12.75" x14ac:dyDescent="0.2">
      <c r="A541" s="34"/>
      <c r="B541" s="35"/>
      <c r="C541" s="36"/>
      <c r="D541" s="34"/>
      <c r="E541" s="34"/>
      <c r="F541" s="34"/>
    </row>
    <row r="542" spans="1:6" ht="12.75" x14ac:dyDescent="0.2">
      <c r="A542" s="34"/>
      <c r="B542" s="35"/>
      <c r="C542" s="36"/>
      <c r="D542" s="34"/>
      <c r="E542" s="34"/>
      <c r="F542" s="34"/>
    </row>
    <row r="543" spans="1:6" ht="12.75" x14ac:dyDescent="0.2">
      <c r="A543" s="34"/>
      <c r="B543" s="35"/>
      <c r="C543" s="36"/>
      <c r="D543" s="34"/>
      <c r="E543" s="34"/>
      <c r="F543" s="34"/>
    </row>
    <row r="544" spans="1:6" ht="12.75" x14ac:dyDescent="0.2">
      <c r="A544" s="34"/>
      <c r="B544" s="35"/>
      <c r="C544" s="36"/>
      <c r="D544" s="34"/>
      <c r="E544" s="34"/>
      <c r="F544" s="34"/>
    </row>
    <row r="545" spans="1:6" ht="12.75" x14ac:dyDescent="0.2">
      <c r="A545" s="34"/>
      <c r="B545" s="35"/>
      <c r="C545" s="36"/>
      <c r="D545" s="34"/>
      <c r="E545" s="34"/>
      <c r="F545" s="34"/>
    </row>
    <row r="546" spans="1:6" ht="12.75" x14ac:dyDescent="0.2">
      <c r="A546" s="34"/>
      <c r="B546" s="35"/>
      <c r="C546" s="36"/>
      <c r="D546" s="34"/>
      <c r="E546" s="34"/>
      <c r="F546" s="34"/>
    </row>
    <row r="547" spans="1:6" ht="12.75" x14ac:dyDescent="0.2">
      <c r="A547" s="34"/>
      <c r="B547" s="35"/>
      <c r="C547" s="36"/>
      <c r="D547" s="34"/>
      <c r="E547" s="34"/>
      <c r="F547" s="34"/>
    </row>
    <row r="548" spans="1:6" ht="12.75" x14ac:dyDescent="0.2">
      <c r="A548" s="34"/>
      <c r="B548" s="35"/>
      <c r="C548" s="36"/>
      <c r="D548" s="34"/>
      <c r="E548" s="34"/>
      <c r="F548" s="34"/>
    </row>
    <row r="549" spans="1:6" ht="12.75" x14ac:dyDescent="0.2">
      <c r="A549" s="34"/>
      <c r="B549" s="35"/>
      <c r="C549" s="36"/>
      <c r="D549" s="34"/>
      <c r="E549" s="34"/>
      <c r="F549" s="34"/>
    </row>
    <row r="550" spans="1:6" ht="12.75" x14ac:dyDescent="0.2">
      <c r="A550" s="34"/>
      <c r="B550" s="35"/>
      <c r="C550" s="36"/>
      <c r="D550" s="34"/>
      <c r="E550" s="34"/>
      <c r="F550" s="34"/>
    </row>
    <row r="551" spans="1:6" ht="12.75" x14ac:dyDescent="0.2">
      <c r="A551" s="34"/>
      <c r="B551" s="35"/>
      <c r="C551" s="36"/>
      <c r="D551" s="34"/>
      <c r="E551" s="34"/>
      <c r="F551" s="34"/>
    </row>
    <row r="552" spans="1:6" ht="12.75" x14ac:dyDescent="0.2">
      <c r="A552" s="34"/>
      <c r="B552" s="35"/>
      <c r="C552" s="36"/>
      <c r="D552" s="34"/>
      <c r="E552" s="34"/>
      <c r="F552" s="34"/>
    </row>
    <row r="553" spans="1:6" ht="12.75" x14ac:dyDescent="0.2">
      <c r="A553" s="34"/>
      <c r="B553" s="35"/>
      <c r="C553" s="36"/>
      <c r="D553" s="34"/>
      <c r="E553" s="34"/>
      <c r="F553" s="34"/>
    </row>
    <row r="554" spans="1:6" ht="12.75" x14ac:dyDescent="0.2">
      <c r="A554" s="34"/>
      <c r="B554" s="35"/>
      <c r="C554" s="36"/>
      <c r="D554" s="34"/>
      <c r="E554" s="34"/>
      <c r="F554" s="34"/>
    </row>
    <row r="555" spans="1:6" ht="12.75" x14ac:dyDescent="0.2">
      <c r="A555" s="34"/>
      <c r="B555" s="35"/>
      <c r="C555" s="36"/>
      <c r="D555" s="34"/>
      <c r="E555" s="34"/>
      <c r="F555" s="34"/>
    </row>
    <row r="556" spans="1:6" ht="12.75" x14ac:dyDescent="0.2">
      <c r="A556" s="34"/>
      <c r="B556" s="35"/>
      <c r="C556" s="36"/>
      <c r="D556" s="34"/>
      <c r="E556" s="34"/>
      <c r="F556" s="34"/>
    </row>
    <row r="557" spans="1:6" ht="12.75" x14ac:dyDescent="0.2">
      <c r="A557" s="34"/>
      <c r="B557" s="35"/>
      <c r="C557" s="36"/>
      <c r="D557" s="34"/>
      <c r="E557" s="34"/>
      <c r="F557" s="34"/>
    </row>
    <row r="558" spans="1:6" ht="12.75" x14ac:dyDescent="0.2">
      <c r="A558" s="34"/>
      <c r="B558" s="35"/>
      <c r="C558" s="36"/>
      <c r="D558" s="34"/>
      <c r="E558" s="34"/>
      <c r="F558" s="34"/>
    </row>
    <row r="559" spans="1:6" ht="12.75" x14ac:dyDescent="0.2">
      <c r="A559" s="34"/>
      <c r="B559" s="35"/>
      <c r="C559" s="36"/>
      <c r="D559" s="34"/>
      <c r="E559" s="34"/>
      <c r="F559" s="34"/>
    </row>
    <row r="560" spans="1:6" ht="12.75" x14ac:dyDescent="0.2">
      <c r="A560" s="34"/>
      <c r="B560" s="35"/>
      <c r="C560" s="36"/>
      <c r="D560" s="34"/>
      <c r="E560" s="34"/>
      <c r="F560" s="34"/>
    </row>
    <row r="561" spans="1:6" ht="12.75" x14ac:dyDescent="0.2">
      <c r="A561" s="34"/>
      <c r="B561" s="35"/>
      <c r="C561" s="36"/>
      <c r="D561" s="34"/>
      <c r="E561" s="34"/>
      <c r="F561" s="34"/>
    </row>
    <row r="562" spans="1:6" ht="12.75" x14ac:dyDescent="0.2">
      <c r="A562" s="34"/>
      <c r="B562" s="35"/>
      <c r="C562" s="36"/>
      <c r="D562" s="34"/>
      <c r="E562" s="34"/>
      <c r="F562" s="34"/>
    </row>
    <row r="563" spans="1:6" ht="12.75" x14ac:dyDescent="0.2">
      <c r="A563" s="34"/>
      <c r="B563" s="35"/>
      <c r="C563" s="36"/>
      <c r="D563" s="34"/>
      <c r="E563" s="34"/>
      <c r="F563" s="34"/>
    </row>
    <row r="564" spans="1:6" ht="12.75" x14ac:dyDescent="0.2">
      <c r="A564" s="34"/>
      <c r="B564" s="35"/>
      <c r="C564" s="36"/>
      <c r="D564" s="34"/>
      <c r="E564" s="34"/>
      <c r="F564" s="34"/>
    </row>
    <row r="565" spans="1:6" ht="12.75" x14ac:dyDescent="0.2">
      <c r="A565" s="34"/>
      <c r="B565" s="35"/>
      <c r="C565" s="36"/>
      <c r="D565" s="34"/>
      <c r="E565" s="34"/>
      <c r="F565" s="34"/>
    </row>
    <row r="566" spans="1:6" ht="12.75" x14ac:dyDescent="0.2">
      <c r="A566" s="34"/>
      <c r="B566" s="35"/>
      <c r="C566" s="36"/>
      <c r="D566" s="34"/>
      <c r="E566" s="34"/>
      <c r="F566" s="34"/>
    </row>
    <row r="567" spans="1:6" ht="12.75" x14ac:dyDescent="0.2">
      <c r="A567" s="34"/>
      <c r="B567" s="35"/>
      <c r="C567" s="36"/>
      <c r="D567" s="34"/>
      <c r="E567" s="34"/>
      <c r="F567" s="34"/>
    </row>
    <row r="568" spans="1:6" ht="12.75" x14ac:dyDescent="0.2">
      <c r="A568" s="34"/>
      <c r="B568" s="35"/>
      <c r="C568" s="36"/>
      <c r="D568" s="34"/>
      <c r="E568" s="34"/>
      <c r="F568" s="34"/>
    </row>
    <row r="569" spans="1:6" ht="12.75" x14ac:dyDescent="0.2">
      <c r="A569" s="34"/>
      <c r="B569" s="35"/>
      <c r="C569" s="36"/>
      <c r="D569" s="34"/>
      <c r="E569" s="34"/>
      <c r="F569" s="34"/>
    </row>
    <row r="570" spans="1:6" ht="12.75" x14ac:dyDescent="0.2">
      <c r="A570" s="34"/>
      <c r="B570" s="35"/>
      <c r="C570" s="36"/>
      <c r="D570" s="34"/>
      <c r="E570" s="34"/>
      <c r="F570" s="34"/>
    </row>
    <row r="571" spans="1:6" ht="12.75" x14ac:dyDescent="0.2">
      <c r="A571" s="34"/>
      <c r="B571" s="35"/>
      <c r="C571" s="36"/>
      <c r="D571" s="34"/>
      <c r="E571" s="34"/>
      <c r="F571" s="34"/>
    </row>
    <row r="572" spans="1:6" ht="12.75" x14ac:dyDescent="0.2">
      <c r="A572" s="34"/>
      <c r="B572" s="35"/>
      <c r="C572" s="36"/>
      <c r="D572" s="34"/>
      <c r="E572" s="34"/>
      <c r="F572" s="34"/>
    </row>
    <row r="573" spans="1:6" ht="12.75" x14ac:dyDescent="0.2">
      <c r="A573" s="34"/>
      <c r="B573" s="35"/>
      <c r="C573" s="36"/>
      <c r="D573" s="34"/>
      <c r="E573" s="34"/>
      <c r="F573" s="34"/>
    </row>
    <row r="574" spans="1:6" ht="12.75" x14ac:dyDescent="0.2">
      <c r="A574" s="34"/>
      <c r="B574" s="35"/>
      <c r="C574" s="36"/>
      <c r="D574" s="34"/>
      <c r="E574" s="34"/>
      <c r="F574" s="34"/>
    </row>
    <row r="575" spans="1:6" ht="12.75" x14ac:dyDescent="0.2">
      <c r="A575" s="34"/>
      <c r="B575" s="35"/>
      <c r="C575" s="36"/>
      <c r="D575" s="34"/>
      <c r="E575" s="34"/>
      <c r="F575" s="34"/>
    </row>
    <row r="576" spans="1:6" ht="12.75" x14ac:dyDescent="0.2">
      <c r="A576" s="34"/>
      <c r="B576" s="35"/>
      <c r="C576" s="36"/>
      <c r="D576" s="34"/>
      <c r="E576" s="34"/>
      <c r="F576" s="34"/>
    </row>
    <row r="577" spans="1:6" ht="12.75" x14ac:dyDescent="0.2">
      <c r="A577" s="34"/>
      <c r="B577" s="35"/>
      <c r="C577" s="36"/>
      <c r="D577" s="34"/>
      <c r="E577" s="34"/>
      <c r="F577" s="34"/>
    </row>
    <row r="578" spans="1:6" ht="12.75" x14ac:dyDescent="0.2">
      <c r="A578" s="34"/>
      <c r="B578" s="35"/>
      <c r="C578" s="36"/>
      <c r="D578" s="34"/>
      <c r="E578" s="34"/>
      <c r="F578" s="34"/>
    </row>
    <row r="579" spans="1:6" ht="12.75" x14ac:dyDescent="0.2">
      <c r="A579" s="34"/>
      <c r="B579" s="35"/>
      <c r="C579" s="36"/>
      <c r="D579" s="34"/>
      <c r="E579" s="34"/>
      <c r="F579" s="34"/>
    </row>
    <row r="580" spans="1:6" ht="12.75" x14ac:dyDescent="0.2">
      <c r="A580" s="34"/>
      <c r="B580" s="35"/>
      <c r="C580" s="36"/>
      <c r="D580" s="34"/>
      <c r="E580" s="34"/>
      <c r="F580" s="34"/>
    </row>
    <row r="581" spans="1:6" ht="12.75" x14ac:dyDescent="0.2">
      <c r="A581" s="34"/>
      <c r="B581" s="35"/>
      <c r="C581" s="36"/>
      <c r="D581" s="34"/>
      <c r="E581" s="34"/>
      <c r="F581" s="34"/>
    </row>
    <row r="582" spans="1:6" ht="12.75" x14ac:dyDescent="0.2">
      <c r="A582" s="34"/>
      <c r="B582" s="35"/>
      <c r="C582" s="36"/>
      <c r="D582" s="34"/>
      <c r="E582" s="34"/>
      <c r="F582" s="34"/>
    </row>
    <row r="583" spans="1:6" ht="12.75" x14ac:dyDescent="0.2">
      <c r="A583" s="34"/>
      <c r="B583" s="35"/>
      <c r="C583" s="36"/>
      <c r="D583" s="34"/>
      <c r="E583" s="34"/>
      <c r="F583" s="34"/>
    </row>
    <row r="584" spans="1:6" ht="12.75" x14ac:dyDescent="0.2">
      <c r="A584" s="34"/>
      <c r="B584" s="35"/>
      <c r="C584" s="36"/>
      <c r="D584" s="34"/>
      <c r="E584" s="34"/>
      <c r="F584" s="34"/>
    </row>
    <row r="585" spans="1:6" ht="12.75" x14ac:dyDescent="0.2">
      <c r="A585" s="34"/>
      <c r="B585" s="35"/>
      <c r="C585" s="36"/>
      <c r="D585" s="34"/>
      <c r="E585" s="34"/>
      <c r="F585" s="34"/>
    </row>
    <row r="586" spans="1:6" ht="12.75" x14ac:dyDescent="0.2">
      <c r="A586" s="34"/>
      <c r="B586" s="35"/>
      <c r="C586" s="36"/>
      <c r="D586" s="34"/>
      <c r="E586" s="34"/>
      <c r="F586" s="34"/>
    </row>
    <row r="587" spans="1:6" ht="12.75" x14ac:dyDescent="0.2">
      <c r="A587" s="34"/>
      <c r="B587" s="35"/>
      <c r="C587" s="36"/>
      <c r="D587" s="34"/>
      <c r="E587" s="34"/>
      <c r="F587" s="34"/>
    </row>
    <row r="588" spans="1:6" ht="12.75" x14ac:dyDescent="0.2">
      <c r="A588" s="34"/>
      <c r="B588" s="35"/>
      <c r="C588" s="36"/>
      <c r="D588" s="34"/>
      <c r="E588" s="34"/>
      <c r="F588" s="34"/>
    </row>
    <row r="589" spans="1:6" ht="12.75" x14ac:dyDescent="0.2">
      <c r="A589" s="34"/>
      <c r="B589" s="35"/>
      <c r="C589" s="36"/>
      <c r="D589" s="34"/>
      <c r="E589" s="34"/>
      <c r="F589" s="34"/>
    </row>
    <row r="590" spans="1:6" ht="12.75" x14ac:dyDescent="0.2">
      <c r="A590" s="34"/>
      <c r="B590" s="35"/>
      <c r="C590" s="36"/>
      <c r="D590" s="34"/>
      <c r="E590" s="34"/>
      <c r="F590" s="34"/>
    </row>
    <row r="591" spans="1:6" ht="12.75" x14ac:dyDescent="0.2">
      <c r="A591" s="34"/>
      <c r="B591" s="35"/>
      <c r="C591" s="36"/>
      <c r="D591" s="34"/>
      <c r="E591" s="34"/>
      <c r="F591" s="34"/>
    </row>
    <row r="592" spans="1:6" ht="12.75" x14ac:dyDescent="0.2">
      <c r="A592" s="34"/>
      <c r="B592" s="35"/>
      <c r="C592" s="36"/>
      <c r="D592" s="34"/>
      <c r="E592" s="34"/>
      <c r="F592" s="34"/>
    </row>
    <row r="593" spans="1:6" ht="12.75" x14ac:dyDescent="0.2">
      <c r="A593" s="34"/>
      <c r="B593" s="35"/>
      <c r="C593" s="36"/>
      <c r="D593" s="34"/>
      <c r="E593" s="34"/>
      <c r="F593" s="34"/>
    </row>
    <row r="594" spans="1:6" ht="12.75" x14ac:dyDescent="0.2">
      <c r="A594" s="34"/>
      <c r="B594" s="35"/>
      <c r="C594" s="36"/>
      <c r="D594" s="34"/>
      <c r="E594" s="34"/>
      <c r="F594" s="34"/>
    </row>
    <row r="595" spans="1:6" ht="12.75" x14ac:dyDescent="0.2">
      <c r="A595" s="34"/>
      <c r="B595" s="35"/>
      <c r="C595" s="36"/>
      <c r="D595" s="34"/>
      <c r="E595" s="34"/>
      <c r="F595" s="34"/>
    </row>
    <row r="596" spans="1:6" ht="12.75" x14ac:dyDescent="0.2">
      <c r="A596" s="34"/>
      <c r="B596" s="35"/>
      <c r="C596" s="36"/>
      <c r="D596" s="34"/>
      <c r="E596" s="34"/>
      <c r="F596" s="34"/>
    </row>
    <row r="597" spans="1:6" ht="12.75" x14ac:dyDescent="0.2">
      <c r="A597" s="34"/>
      <c r="B597" s="35"/>
      <c r="C597" s="36"/>
      <c r="D597" s="34"/>
      <c r="E597" s="34"/>
      <c r="F597" s="34"/>
    </row>
    <row r="598" spans="1:6" ht="12.75" x14ac:dyDescent="0.2">
      <c r="A598" s="34"/>
      <c r="B598" s="35"/>
      <c r="C598" s="36"/>
      <c r="D598" s="34"/>
      <c r="E598" s="34"/>
      <c r="F598" s="34"/>
    </row>
    <row r="599" spans="1:6" ht="12.75" x14ac:dyDescent="0.2">
      <c r="A599" s="34"/>
      <c r="B599" s="35"/>
      <c r="C599" s="36"/>
      <c r="D599" s="34"/>
      <c r="E599" s="34"/>
      <c r="F599" s="34"/>
    </row>
    <row r="600" spans="1:6" ht="12.75" x14ac:dyDescent="0.2">
      <c r="A600" s="34"/>
      <c r="B600" s="35"/>
      <c r="C600" s="36"/>
      <c r="D600" s="34"/>
      <c r="E600" s="34"/>
      <c r="F600" s="34"/>
    </row>
    <row r="601" spans="1:6" ht="12.75" x14ac:dyDescent="0.2">
      <c r="A601" s="34"/>
      <c r="B601" s="35"/>
      <c r="C601" s="36"/>
      <c r="D601" s="34"/>
      <c r="E601" s="34"/>
      <c r="F601" s="34"/>
    </row>
    <row r="602" spans="1:6" ht="12.75" x14ac:dyDescent="0.2">
      <c r="A602" s="34"/>
      <c r="B602" s="35"/>
      <c r="C602" s="36"/>
      <c r="D602" s="34"/>
      <c r="E602" s="34"/>
      <c r="F602" s="34"/>
    </row>
    <row r="603" spans="1:6" ht="12.75" x14ac:dyDescent="0.2">
      <c r="A603" s="34"/>
      <c r="B603" s="35"/>
      <c r="C603" s="36"/>
      <c r="D603" s="34"/>
      <c r="E603" s="34"/>
      <c r="F603" s="34"/>
    </row>
    <row r="604" spans="1:6" ht="12.75" x14ac:dyDescent="0.2">
      <c r="A604" s="34"/>
      <c r="B604" s="35"/>
      <c r="C604" s="36"/>
      <c r="D604" s="34"/>
      <c r="E604" s="34"/>
      <c r="F604" s="34"/>
    </row>
    <row r="605" spans="1:6" ht="12.75" x14ac:dyDescent="0.2">
      <c r="A605" s="34"/>
      <c r="B605" s="35"/>
      <c r="C605" s="36"/>
      <c r="D605" s="34"/>
      <c r="E605" s="34"/>
      <c r="F605" s="34"/>
    </row>
    <row r="606" spans="1:6" ht="12.75" x14ac:dyDescent="0.2">
      <c r="A606" s="34"/>
      <c r="B606" s="35"/>
      <c r="C606" s="36"/>
      <c r="D606" s="34"/>
      <c r="E606" s="34"/>
      <c r="F606" s="34"/>
    </row>
    <row r="607" spans="1:6" ht="12.75" x14ac:dyDescent="0.2">
      <c r="A607" s="34"/>
      <c r="B607" s="35"/>
      <c r="C607" s="36"/>
      <c r="D607" s="34"/>
      <c r="E607" s="34"/>
      <c r="F607" s="34"/>
    </row>
    <row r="608" spans="1:6" ht="12.75" x14ac:dyDescent="0.2">
      <c r="A608" s="34"/>
      <c r="B608" s="35"/>
      <c r="C608" s="36"/>
      <c r="D608" s="34"/>
      <c r="E608" s="34"/>
      <c r="F608" s="34"/>
    </row>
    <row r="609" spans="1:6" ht="12.75" x14ac:dyDescent="0.2">
      <c r="A609" s="34"/>
      <c r="B609" s="35"/>
      <c r="C609" s="36"/>
      <c r="D609" s="34"/>
      <c r="E609" s="34"/>
      <c r="F609" s="34"/>
    </row>
    <row r="610" spans="1:6" ht="12.75" x14ac:dyDescent="0.2">
      <c r="A610" s="34"/>
      <c r="B610" s="35"/>
      <c r="C610" s="36"/>
      <c r="D610" s="34"/>
      <c r="E610" s="34"/>
      <c r="F610" s="34"/>
    </row>
    <row r="611" spans="1:6" ht="12.75" x14ac:dyDescent="0.2">
      <c r="A611" s="34"/>
      <c r="B611" s="35"/>
      <c r="C611" s="36"/>
      <c r="D611" s="34"/>
      <c r="E611" s="34"/>
      <c r="F611" s="34"/>
    </row>
    <row r="612" spans="1:6" ht="12.75" x14ac:dyDescent="0.2">
      <c r="A612" s="34"/>
      <c r="B612" s="35"/>
      <c r="C612" s="36"/>
      <c r="D612" s="34"/>
      <c r="E612" s="34"/>
      <c r="F612" s="34"/>
    </row>
    <row r="613" spans="1:6" ht="12.75" x14ac:dyDescent="0.2">
      <c r="A613" s="34"/>
      <c r="B613" s="35"/>
      <c r="C613" s="36"/>
      <c r="D613" s="34"/>
      <c r="E613" s="34"/>
      <c r="F613" s="34"/>
    </row>
    <row r="614" spans="1:6" ht="12.75" x14ac:dyDescent="0.2">
      <c r="A614" s="34"/>
      <c r="B614" s="35"/>
      <c r="C614" s="36"/>
      <c r="D614" s="34"/>
      <c r="E614" s="34"/>
      <c r="F614" s="34"/>
    </row>
    <row r="615" spans="1:6" ht="12.75" x14ac:dyDescent="0.2">
      <c r="A615" s="34"/>
      <c r="B615" s="35"/>
      <c r="C615" s="36"/>
      <c r="D615" s="34"/>
      <c r="E615" s="34"/>
      <c r="F615" s="34"/>
    </row>
    <row r="616" spans="1:6" ht="12.75" x14ac:dyDescent="0.2">
      <c r="A616" s="34"/>
      <c r="B616" s="35"/>
      <c r="C616" s="36"/>
      <c r="D616" s="34"/>
      <c r="E616" s="34"/>
      <c r="F616" s="34"/>
    </row>
    <row r="617" spans="1:6" ht="12.75" x14ac:dyDescent="0.2">
      <c r="A617" s="34"/>
      <c r="B617" s="35"/>
      <c r="C617" s="36"/>
      <c r="D617" s="34"/>
      <c r="E617" s="34"/>
      <c r="F617" s="34"/>
    </row>
    <row r="618" spans="1:6" ht="12.75" x14ac:dyDescent="0.2">
      <c r="A618" s="34"/>
      <c r="B618" s="35"/>
      <c r="C618" s="36"/>
      <c r="D618" s="34"/>
      <c r="E618" s="34"/>
      <c r="F618" s="34"/>
    </row>
    <row r="619" spans="1:6" ht="12.75" x14ac:dyDescent="0.2">
      <c r="A619" s="34"/>
      <c r="B619" s="35"/>
      <c r="C619" s="36"/>
      <c r="D619" s="34"/>
      <c r="E619" s="34"/>
      <c r="F619" s="34"/>
    </row>
    <row r="620" spans="1:6" ht="12.75" x14ac:dyDescent="0.2">
      <c r="A620" s="34"/>
      <c r="B620" s="35"/>
      <c r="C620" s="36"/>
      <c r="D620" s="34"/>
      <c r="E620" s="34"/>
      <c r="F620" s="34"/>
    </row>
    <row r="621" spans="1:6" ht="12.75" x14ac:dyDescent="0.2">
      <c r="A621" s="34"/>
      <c r="B621" s="35"/>
      <c r="C621" s="36"/>
      <c r="D621" s="34"/>
      <c r="E621" s="34"/>
      <c r="F621" s="34"/>
    </row>
    <row r="622" spans="1:6" ht="12.75" x14ac:dyDescent="0.2">
      <c r="A622" s="34"/>
      <c r="B622" s="35"/>
      <c r="C622" s="36"/>
      <c r="D622" s="34"/>
      <c r="E622" s="34"/>
      <c r="F622" s="34"/>
    </row>
    <row r="623" spans="1:6" ht="12.75" x14ac:dyDescent="0.2">
      <c r="A623" s="34"/>
      <c r="B623" s="35"/>
      <c r="C623" s="36"/>
      <c r="D623" s="34"/>
      <c r="E623" s="34"/>
      <c r="F623" s="34"/>
    </row>
    <row r="624" spans="1:6" ht="12.75" x14ac:dyDescent="0.2">
      <c r="A624" s="34"/>
      <c r="B624" s="35"/>
      <c r="C624" s="36"/>
      <c r="D624" s="34"/>
      <c r="E624" s="34"/>
      <c r="F624" s="34"/>
    </row>
    <row r="625" spans="1:6" ht="12.75" x14ac:dyDescent="0.2">
      <c r="A625" s="34"/>
      <c r="B625" s="35"/>
      <c r="C625" s="36"/>
      <c r="D625" s="34"/>
      <c r="E625" s="34"/>
      <c r="F625" s="34"/>
    </row>
    <row r="626" spans="1:6" ht="12.75" x14ac:dyDescent="0.2">
      <c r="A626" s="34"/>
      <c r="B626" s="35"/>
      <c r="C626" s="36"/>
      <c r="D626" s="34"/>
      <c r="E626" s="34"/>
      <c r="F626" s="34"/>
    </row>
    <row r="627" spans="1:6" ht="12.75" x14ac:dyDescent="0.2">
      <c r="A627" s="34"/>
      <c r="B627" s="35"/>
      <c r="C627" s="36"/>
      <c r="D627" s="34"/>
      <c r="E627" s="34"/>
      <c r="F627" s="34"/>
    </row>
    <row r="628" spans="1:6" ht="12.75" x14ac:dyDescent="0.2">
      <c r="A628" s="34"/>
      <c r="B628" s="35"/>
      <c r="C628" s="36"/>
      <c r="D628" s="34"/>
      <c r="E628" s="34"/>
      <c r="F628" s="34"/>
    </row>
    <row r="629" spans="1:6" ht="12.75" x14ac:dyDescent="0.2">
      <c r="A629" s="34"/>
      <c r="B629" s="35"/>
      <c r="C629" s="36"/>
      <c r="D629" s="34"/>
      <c r="E629" s="34"/>
      <c r="F629" s="34"/>
    </row>
    <row r="630" spans="1:6" ht="12.75" x14ac:dyDescent="0.2">
      <c r="A630" s="34"/>
      <c r="B630" s="35"/>
      <c r="C630" s="36"/>
      <c r="D630" s="34"/>
      <c r="E630" s="34"/>
      <c r="F630" s="34"/>
    </row>
    <row r="631" spans="1:6" ht="12.75" x14ac:dyDescent="0.2">
      <c r="A631" s="34"/>
      <c r="B631" s="35"/>
      <c r="C631" s="36"/>
      <c r="D631" s="34"/>
      <c r="E631" s="34"/>
      <c r="F631" s="34"/>
    </row>
    <row r="632" spans="1:6" ht="12.75" x14ac:dyDescent="0.2">
      <c r="A632" s="34"/>
      <c r="B632" s="35"/>
      <c r="C632" s="36"/>
      <c r="D632" s="34"/>
      <c r="E632" s="34"/>
      <c r="F632" s="34"/>
    </row>
    <row r="633" spans="1:6" ht="12.75" x14ac:dyDescent="0.2">
      <c r="A633" s="34"/>
      <c r="B633" s="35"/>
      <c r="C633" s="36"/>
      <c r="D633" s="34"/>
      <c r="E633" s="34"/>
      <c r="F633" s="34"/>
    </row>
    <row r="634" spans="1:6" ht="12.75" x14ac:dyDescent="0.2">
      <c r="A634" s="34"/>
      <c r="B634" s="35"/>
      <c r="C634" s="36"/>
      <c r="D634" s="34"/>
      <c r="E634" s="34"/>
      <c r="F634" s="34"/>
    </row>
    <row r="635" spans="1:6" ht="12.75" x14ac:dyDescent="0.2">
      <c r="A635" s="34"/>
      <c r="B635" s="35"/>
      <c r="C635" s="36"/>
      <c r="D635" s="34"/>
      <c r="E635" s="34"/>
      <c r="F635" s="34"/>
    </row>
    <row r="636" spans="1:6" ht="12.75" x14ac:dyDescent="0.2">
      <c r="A636" s="34"/>
      <c r="B636" s="35"/>
      <c r="C636" s="36"/>
      <c r="D636" s="34"/>
      <c r="E636" s="34"/>
      <c r="F636" s="34"/>
    </row>
    <row r="637" spans="1:6" ht="12.75" x14ac:dyDescent="0.2">
      <c r="A637" s="34"/>
      <c r="B637" s="35"/>
      <c r="C637" s="36"/>
      <c r="D637" s="34"/>
      <c r="E637" s="34"/>
      <c r="F637" s="34"/>
    </row>
    <row r="638" spans="1:6" ht="12.75" x14ac:dyDescent="0.2">
      <c r="A638" s="34"/>
      <c r="B638" s="35"/>
      <c r="C638" s="36"/>
      <c r="D638" s="34"/>
      <c r="E638" s="34"/>
      <c r="F638" s="34"/>
    </row>
    <row r="639" spans="1:6" ht="12.75" x14ac:dyDescent="0.2">
      <c r="A639" s="34"/>
      <c r="B639" s="35"/>
      <c r="C639" s="36"/>
      <c r="D639" s="34"/>
      <c r="E639" s="34"/>
      <c r="F639" s="34"/>
    </row>
    <row r="640" spans="1:6" ht="12.75" x14ac:dyDescent="0.2">
      <c r="A640" s="34"/>
      <c r="B640" s="35"/>
      <c r="C640" s="36"/>
      <c r="D640" s="34"/>
      <c r="E640" s="34"/>
      <c r="F640" s="34"/>
    </row>
    <row r="641" spans="1:6" ht="12.75" x14ac:dyDescent="0.2">
      <c r="A641" s="34"/>
      <c r="B641" s="35"/>
      <c r="C641" s="36"/>
      <c r="D641" s="34"/>
      <c r="E641" s="34"/>
      <c r="F641" s="34"/>
    </row>
    <row r="642" spans="1:6" ht="12.75" x14ac:dyDescent="0.2">
      <c r="A642" s="34"/>
      <c r="B642" s="35"/>
      <c r="C642" s="36"/>
      <c r="D642" s="34"/>
      <c r="E642" s="34"/>
      <c r="F642" s="34"/>
    </row>
    <row r="643" spans="1:6" ht="12.75" x14ac:dyDescent="0.2">
      <c r="A643" s="34"/>
      <c r="B643" s="35"/>
      <c r="C643" s="36"/>
      <c r="D643" s="34"/>
      <c r="E643" s="34"/>
      <c r="F643" s="34"/>
    </row>
    <row r="644" spans="1:6" ht="12.75" x14ac:dyDescent="0.2">
      <c r="A644" s="34"/>
      <c r="B644" s="35"/>
      <c r="C644" s="36"/>
      <c r="D644" s="34"/>
      <c r="E644" s="34"/>
      <c r="F644" s="34"/>
    </row>
    <row r="645" spans="1:6" ht="12.75" x14ac:dyDescent="0.2">
      <c r="A645" s="34"/>
      <c r="B645" s="35"/>
      <c r="C645" s="36"/>
      <c r="D645" s="34"/>
      <c r="E645" s="34"/>
      <c r="F645" s="34"/>
    </row>
    <row r="646" spans="1:6" ht="12.75" x14ac:dyDescent="0.2">
      <c r="A646" s="34"/>
      <c r="B646" s="35"/>
      <c r="C646" s="36"/>
      <c r="D646" s="34"/>
      <c r="E646" s="34"/>
      <c r="F646" s="34"/>
    </row>
    <row r="647" spans="1:6" ht="12.75" x14ac:dyDescent="0.2">
      <c r="A647" s="34"/>
      <c r="B647" s="35"/>
      <c r="C647" s="36"/>
      <c r="D647" s="34"/>
      <c r="E647" s="34"/>
      <c r="F647" s="34"/>
    </row>
    <row r="648" spans="1:6" ht="12.75" x14ac:dyDescent="0.2">
      <c r="A648" s="34"/>
      <c r="B648" s="35"/>
      <c r="C648" s="36"/>
      <c r="D648" s="34"/>
      <c r="E648" s="34"/>
      <c r="F648" s="34"/>
    </row>
    <row r="649" spans="1:6" ht="12.75" x14ac:dyDescent="0.2">
      <c r="A649" s="34"/>
      <c r="B649" s="35"/>
      <c r="C649" s="36"/>
      <c r="D649" s="34"/>
      <c r="E649" s="34"/>
      <c r="F649" s="34"/>
    </row>
    <row r="650" spans="1:6" ht="12.75" x14ac:dyDescent="0.2">
      <c r="A650" s="34"/>
      <c r="B650" s="35"/>
      <c r="C650" s="36"/>
      <c r="D650" s="34"/>
      <c r="E650" s="34"/>
      <c r="F650" s="34"/>
    </row>
    <row r="651" spans="1:6" ht="12.75" x14ac:dyDescent="0.2">
      <c r="A651" s="34"/>
      <c r="B651" s="35"/>
      <c r="C651" s="36"/>
      <c r="D651" s="34"/>
      <c r="E651" s="34"/>
      <c r="F651" s="34"/>
    </row>
    <row r="652" spans="1:6" ht="12.75" x14ac:dyDescent="0.2">
      <c r="A652" s="34"/>
      <c r="B652" s="35"/>
      <c r="C652" s="36"/>
      <c r="D652" s="34"/>
      <c r="E652" s="34"/>
      <c r="F652" s="34"/>
    </row>
    <row r="653" spans="1:6" ht="12.75" x14ac:dyDescent="0.2">
      <c r="A653" s="34"/>
      <c r="B653" s="35"/>
      <c r="C653" s="36"/>
      <c r="D653" s="34"/>
      <c r="E653" s="34"/>
      <c r="F653" s="34"/>
    </row>
    <row r="654" spans="1:6" ht="12.75" x14ac:dyDescent="0.2">
      <c r="A654" s="34"/>
      <c r="B654" s="35"/>
      <c r="C654" s="36"/>
      <c r="D654" s="34"/>
      <c r="E654" s="34"/>
      <c r="F654" s="34"/>
    </row>
    <row r="655" spans="1:6" ht="12.75" x14ac:dyDescent="0.2">
      <c r="A655" s="34"/>
      <c r="B655" s="35"/>
      <c r="C655" s="36"/>
      <c r="D655" s="34"/>
      <c r="E655" s="34"/>
      <c r="F655" s="34"/>
    </row>
    <row r="656" spans="1:6" ht="12.75" x14ac:dyDescent="0.2">
      <c r="A656" s="34"/>
      <c r="B656" s="35"/>
      <c r="C656" s="36"/>
      <c r="D656" s="34"/>
      <c r="E656" s="34"/>
      <c r="F656" s="34"/>
    </row>
    <row r="657" spans="1:6" ht="12.75" x14ac:dyDescent="0.2">
      <c r="A657" s="34"/>
      <c r="B657" s="35"/>
      <c r="C657" s="36"/>
      <c r="D657" s="34"/>
      <c r="E657" s="34"/>
      <c r="F657" s="34"/>
    </row>
    <row r="658" spans="1:6" ht="12.75" x14ac:dyDescent="0.2">
      <c r="A658" s="34"/>
      <c r="B658" s="35"/>
      <c r="C658" s="36"/>
      <c r="D658" s="34"/>
      <c r="E658" s="34"/>
      <c r="F658" s="34"/>
    </row>
    <row r="659" spans="1:6" ht="12.75" x14ac:dyDescent="0.2">
      <c r="A659" s="34"/>
      <c r="B659" s="35"/>
      <c r="C659" s="36"/>
      <c r="D659" s="34"/>
      <c r="E659" s="34"/>
      <c r="F659" s="34"/>
    </row>
    <row r="660" spans="1:6" ht="12.75" x14ac:dyDescent="0.2">
      <c r="A660" s="34"/>
      <c r="B660" s="35"/>
      <c r="C660" s="36"/>
      <c r="D660" s="34"/>
      <c r="E660" s="34"/>
      <c r="F660" s="34"/>
    </row>
    <row r="661" spans="1:6" ht="12.75" x14ac:dyDescent="0.2">
      <c r="A661" s="34"/>
      <c r="B661" s="35"/>
      <c r="C661" s="36"/>
      <c r="D661" s="34"/>
      <c r="E661" s="34"/>
      <c r="F661" s="34"/>
    </row>
    <row r="662" spans="1:6" ht="12.75" x14ac:dyDescent="0.2">
      <c r="A662" s="34"/>
      <c r="B662" s="35"/>
      <c r="C662" s="36"/>
      <c r="D662" s="34"/>
      <c r="E662" s="34"/>
      <c r="F662" s="34"/>
    </row>
    <row r="663" spans="1:6" ht="12.75" x14ac:dyDescent="0.2">
      <c r="A663" s="34"/>
      <c r="B663" s="35"/>
      <c r="C663" s="36"/>
      <c r="D663" s="34"/>
      <c r="E663" s="34"/>
      <c r="F663" s="34"/>
    </row>
    <row r="664" spans="1:6" ht="12.75" x14ac:dyDescent="0.2">
      <c r="A664" s="34"/>
      <c r="B664" s="35"/>
      <c r="C664" s="36"/>
      <c r="D664" s="34"/>
      <c r="E664" s="34"/>
      <c r="F664" s="34"/>
    </row>
    <row r="665" spans="1:6" ht="12.75" x14ac:dyDescent="0.2">
      <c r="A665" s="34"/>
      <c r="B665" s="35"/>
      <c r="C665" s="36"/>
      <c r="D665" s="34"/>
      <c r="E665" s="34"/>
      <c r="F665" s="34"/>
    </row>
    <row r="666" spans="1:6" ht="12.75" x14ac:dyDescent="0.2">
      <c r="A666" s="34"/>
      <c r="B666" s="35"/>
      <c r="C666" s="36"/>
      <c r="D666" s="34"/>
      <c r="E666" s="34"/>
      <c r="F666" s="34"/>
    </row>
    <row r="667" spans="1:6" ht="12.75" x14ac:dyDescent="0.2">
      <c r="A667" s="34"/>
      <c r="B667" s="35"/>
      <c r="C667" s="36"/>
      <c r="D667" s="34"/>
      <c r="E667" s="34"/>
      <c r="F667" s="34"/>
    </row>
    <row r="668" spans="1:6" ht="12.75" x14ac:dyDescent="0.2">
      <c r="A668" s="34"/>
      <c r="B668" s="35"/>
      <c r="C668" s="36"/>
      <c r="D668" s="34"/>
      <c r="E668" s="34"/>
      <c r="F668" s="34"/>
    </row>
    <row r="669" spans="1:6" ht="12.75" x14ac:dyDescent="0.2">
      <c r="A669" s="34"/>
      <c r="B669" s="35"/>
      <c r="C669" s="36"/>
      <c r="D669" s="34"/>
      <c r="E669" s="34"/>
      <c r="F669" s="34"/>
    </row>
    <row r="670" spans="1:6" ht="12.75" x14ac:dyDescent="0.2">
      <c r="A670" s="34"/>
      <c r="B670" s="35"/>
      <c r="C670" s="36"/>
      <c r="D670" s="34"/>
      <c r="E670" s="34"/>
      <c r="F670" s="34"/>
    </row>
    <row r="671" spans="1:6" ht="12.75" x14ac:dyDescent="0.2">
      <c r="A671" s="34"/>
      <c r="B671" s="35"/>
      <c r="C671" s="36"/>
      <c r="D671" s="34"/>
      <c r="E671" s="34"/>
      <c r="F671" s="34"/>
    </row>
    <row r="672" spans="1:6" ht="12.75" x14ac:dyDescent="0.2">
      <c r="A672" s="34"/>
      <c r="B672" s="35"/>
      <c r="C672" s="36"/>
      <c r="D672" s="34"/>
      <c r="E672" s="34"/>
      <c r="F672" s="34"/>
    </row>
    <row r="673" spans="1:6" ht="12.75" x14ac:dyDescent="0.2">
      <c r="A673" s="34"/>
      <c r="B673" s="35"/>
      <c r="C673" s="36"/>
      <c r="D673" s="34"/>
      <c r="E673" s="34"/>
      <c r="F673" s="34"/>
    </row>
    <row r="674" spans="1:6" ht="12.75" x14ac:dyDescent="0.2">
      <c r="A674" s="34"/>
      <c r="B674" s="35"/>
      <c r="C674" s="36"/>
      <c r="D674" s="34"/>
      <c r="E674" s="34"/>
      <c r="F674" s="34"/>
    </row>
    <row r="675" spans="1:6" ht="12.75" x14ac:dyDescent="0.2">
      <c r="A675" s="34"/>
      <c r="B675" s="35"/>
      <c r="C675" s="36"/>
      <c r="D675" s="34"/>
      <c r="E675" s="34"/>
      <c r="F675" s="34"/>
    </row>
    <row r="676" spans="1:6" ht="12.75" x14ac:dyDescent="0.2">
      <c r="A676" s="34"/>
      <c r="B676" s="35"/>
      <c r="C676" s="36"/>
      <c r="D676" s="34"/>
      <c r="E676" s="34"/>
      <c r="F676" s="34"/>
    </row>
    <row r="677" spans="1:6" ht="12.75" x14ac:dyDescent="0.2">
      <c r="A677" s="34"/>
      <c r="B677" s="35"/>
      <c r="C677" s="36"/>
      <c r="D677" s="34"/>
      <c r="E677" s="34"/>
      <c r="F677" s="34"/>
    </row>
    <row r="678" spans="1:6" ht="12.75" x14ac:dyDescent="0.2">
      <c r="A678" s="34"/>
      <c r="B678" s="35"/>
      <c r="C678" s="36"/>
      <c r="D678" s="34"/>
      <c r="E678" s="34"/>
      <c r="F678" s="34"/>
    </row>
    <row r="679" spans="1:6" ht="12.75" x14ac:dyDescent="0.2">
      <c r="A679" s="34"/>
      <c r="B679" s="35"/>
      <c r="C679" s="36"/>
      <c r="D679" s="34"/>
      <c r="E679" s="34"/>
      <c r="F679" s="34"/>
    </row>
    <row r="680" spans="1:6" ht="12.75" x14ac:dyDescent="0.2">
      <c r="A680" s="34"/>
      <c r="B680" s="35"/>
      <c r="C680" s="36"/>
      <c r="D680" s="34"/>
      <c r="E680" s="34"/>
      <c r="F680" s="34"/>
    </row>
    <row r="681" spans="1:6" ht="12.75" x14ac:dyDescent="0.2">
      <c r="A681" s="34"/>
      <c r="B681" s="35"/>
      <c r="C681" s="36"/>
      <c r="D681" s="34"/>
      <c r="E681" s="34"/>
      <c r="F681" s="34"/>
    </row>
    <row r="682" spans="1:6" ht="12.75" x14ac:dyDescent="0.2">
      <c r="A682" s="34"/>
      <c r="B682" s="35"/>
      <c r="C682" s="36"/>
      <c r="D682" s="34"/>
      <c r="E682" s="34"/>
      <c r="F682" s="34"/>
    </row>
    <row r="683" spans="1:6" ht="12.75" x14ac:dyDescent="0.2">
      <c r="A683" s="34"/>
      <c r="B683" s="35"/>
      <c r="C683" s="36"/>
      <c r="D683" s="34"/>
      <c r="E683" s="34"/>
      <c r="F683" s="34"/>
    </row>
    <row r="684" spans="1:6" ht="12.75" x14ac:dyDescent="0.2">
      <c r="A684" s="34"/>
      <c r="B684" s="35"/>
      <c r="C684" s="36"/>
      <c r="D684" s="34"/>
      <c r="E684" s="34"/>
      <c r="F684" s="34"/>
    </row>
    <row r="685" spans="1:6" ht="12.75" x14ac:dyDescent="0.2">
      <c r="A685" s="34"/>
      <c r="B685" s="35"/>
      <c r="C685" s="36"/>
      <c r="D685" s="34"/>
      <c r="E685" s="34"/>
      <c r="F685" s="34"/>
    </row>
    <row r="686" spans="1:6" ht="12.75" x14ac:dyDescent="0.2">
      <c r="A686" s="34"/>
      <c r="B686" s="35"/>
      <c r="C686" s="36"/>
      <c r="D686" s="34"/>
      <c r="E686" s="34"/>
      <c r="F686" s="34"/>
    </row>
    <row r="687" spans="1:6" ht="12.75" x14ac:dyDescent="0.2">
      <c r="A687" s="34"/>
      <c r="B687" s="35"/>
      <c r="C687" s="36"/>
      <c r="D687" s="34"/>
      <c r="E687" s="34"/>
      <c r="F687" s="34"/>
    </row>
    <row r="688" spans="1:6" ht="12.75" x14ac:dyDescent="0.2">
      <c r="A688" s="34"/>
      <c r="B688" s="35"/>
      <c r="C688" s="36"/>
      <c r="D688" s="34"/>
      <c r="E688" s="34"/>
      <c r="F688" s="34"/>
    </row>
    <row r="689" spans="1:6" ht="12.75" x14ac:dyDescent="0.2">
      <c r="A689" s="34"/>
      <c r="B689" s="35"/>
      <c r="C689" s="36"/>
      <c r="D689" s="34"/>
      <c r="E689" s="34"/>
      <c r="F689" s="34"/>
    </row>
    <row r="690" spans="1:6" ht="12.75" x14ac:dyDescent="0.2">
      <c r="A690" s="34"/>
      <c r="B690" s="35"/>
      <c r="C690" s="36"/>
      <c r="D690" s="34"/>
      <c r="E690" s="34"/>
      <c r="F690" s="34"/>
    </row>
    <row r="691" spans="1:6" ht="12.75" x14ac:dyDescent="0.2">
      <c r="A691" s="34"/>
      <c r="B691" s="35"/>
      <c r="C691" s="36"/>
      <c r="D691" s="34"/>
      <c r="E691" s="34"/>
      <c r="F691" s="34"/>
    </row>
    <row r="692" spans="1:6" ht="12.75" x14ac:dyDescent="0.2">
      <c r="A692" s="34"/>
      <c r="B692" s="35"/>
      <c r="C692" s="36"/>
      <c r="D692" s="34"/>
      <c r="E692" s="34"/>
      <c r="F692" s="34"/>
    </row>
    <row r="693" spans="1:6" ht="12.75" x14ac:dyDescent="0.2">
      <c r="A693" s="34"/>
      <c r="B693" s="35"/>
      <c r="C693" s="36"/>
      <c r="D693" s="34"/>
      <c r="E693" s="34"/>
      <c r="F693" s="34"/>
    </row>
    <row r="694" spans="1:6" ht="12.75" x14ac:dyDescent="0.2">
      <c r="A694" s="34"/>
      <c r="B694" s="35"/>
      <c r="C694" s="36"/>
      <c r="D694" s="34"/>
      <c r="E694" s="34"/>
      <c r="F694" s="34"/>
    </row>
    <row r="695" spans="1:6" ht="12.75" x14ac:dyDescent="0.2">
      <c r="A695" s="34"/>
      <c r="B695" s="35"/>
      <c r="C695" s="36"/>
      <c r="D695" s="34"/>
      <c r="E695" s="34"/>
      <c r="F695" s="34"/>
    </row>
    <row r="696" spans="1:6" ht="12.75" x14ac:dyDescent="0.2">
      <c r="A696" s="34"/>
      <c r="B696" s="35"/>
      <c r="C696" s="36"/>
      <c r="D696" s="34"/>
      <c r="E696" s="34"/>
      <c r="F696" s="34"/>
    </row>
    <row r="697" spans="1:6" ht="12.75" x14ac:dyDescent="0.2">
      <c r="A697" s="34"/>
      <c r="B697" s="35"/>
      <c r="C697" s="36"/>
      <c r="D697" s="34"/>
      <c r="E697" s="34"/>
      <c r="F697" s="34"/>
    </row>
    <row r="698" spans="1:6" ht="12.75" x14ac:dyDescent="0.2">
      <c r="A698" s="34"/>
      <c r="B698" s="35"/>
      <c r="C698" s="36"/>
      <c r="D698" s="34"/>
      <c r="E698" s="34"/>
      <c r="F698" s="34"/>
    </row>
    <row r="699" spans="1:6" ht="12.75" x14ac:dyDescent="0.2">
      <c r="A699" s="34"/>
      <c r="B699" s="35"/>
      <c r="C699" s="36"/>
      <c r="D699" s="34"/>
      <c r="E699" s="34"/>
      <c r="F699" s="34"/>
    </row>
    <row r="700" spans="1:6" ht="12.75" x14ac:dyDescent="0.2">
      <c r="A700" s="34"/>
      <c r="B700" s="35"/>
      <c r="C700" s="36"/>
      <c r="D700" s="34"/>
      <c r="E700" s="34"/>
      <c r="F700" s="34"/>
    </row>
    <row r="701" spans="1:6" ht="12.75" x14ac:dyDescent="0.2">
      <c r="A701" s="34"/>
      <c r="B701" s="35"/>
      <c r="C701" s="36"/>
      <c r="D701" s="34"/>
      <c r="E701" s="34"/>
      <c r="F701" s="34"/>
    </row>
    <row r="702" spans="1:6" ht="12.75" x14ac:dyDescent="0.2">
      <c r="A702" s="34"/>
      <c r="B702" s="35"/>
      <c r="C702" s="36"/>
      <c r="D702" s="34"/>
      <c r="E702" s="34"/>
      <c r="F702" s="34"/>
    </row>
    <row r="703" spans="1:6" ht="12.75" x14ac:dyDescent="0.2">
      <c r="A703" s="34"/>
      <c r="B703" s="35"/>
      <c r="C703" s="36"/>
      <c r="D703" s="34"/>
      <c r="E703" s="34"/>
      <c r="F703" s="34"/>
    </row>
    <row r="704" spans="1:6" ht="12.75" x14ac:dyDescent="0.2">
      <c r="A704" s="34"/>
      <c r="B704" s="35"/>
      <c r="C704" s="36"/>
      <c r="D704" s="34"/>
      <c r="E704" s="34"/>
      <c r="F704" s="34"/>
    </row>
    <row r="705" spans="1:6" ht="12.75" x14ac:dyDescent="0.2">
      <c r="A705" s="34"/>
      <c r="B705" s="35"/>
      <c r="C705" s="36"/>
      <c r="D705" s="34"/>
      <c r="E705" s="34"/>
      <c r="F705" s="34"/>
    </row>
    <row r="706" spans="1:6" ht="12.75" x14ac:dyDescent="0.2">
      <c r="A706" s="34"/>
      <c r="B706" s="35"/>
      <c r="C706" s="36"/>
      <c r="D706" s="34"/>
      <c r="E706" s="34"/>
      <c r="F706" s="34"/>
    </row>
    <row r="707" spans="1:6" ht="12.75" x14ac:dyDescent="0.2">
      <c r="A707" s="34"/>
      <c r="B707" s="35"/>
      <c r="C707" s="36"/>
      <c r="D707" s="34"/>
      <c r="E707" s="34"/>
      <c r="F707" s="34"/>
    </row>
    <row r="708" spans="1:6" ht="12.75" x14ac:dyDescent="0.2">
      <c r="A708" s="34"/>
      <c r="B708" s="35"/>
      <c r="C708" s="36"/>
      <c r="D708" s="34"/>
      <c r="E708" s="34"/>
      <c r="F708" s="34"/>
    </row>
    <row r="709" spans="1:6" ht="12.75" x14ac:dyDescent="0.2">
      <c r="A709" s="34"/>
      <c r="B709" s="35"/>
      <c r="C709" s="36"/>
      <c r="D709" s="34"/>
      <c r="E709" s="34"/>
      <c r="F709" s="34"/>
    </row>
    <row r="710" spans="1:6" ht="12.75" x14ac:dyDescent="0.2">
      <c r="A710" s="34"/>
      <c r="B710" s="35"/>
      <c r="C710" s="36"/>
      <c r="D710" s="34"/>
      <c r="E710" s="34"/>
      <c r="F710" s="34"/>
    </row>
    <row r="711" spans="1:6" ht="12.75" x14ac:dyDescent="0.2">
      <c r="A711" s="34"/>
      <c r="B711" s="35"/>
      <c r="C711" s="36"/>
      <c r="D711" s="34"/>
      <c r="E711" s="34"/>
      <c r="F711" s="34"/>
    </row>
    <row r="712" spans="1:6" ht="12.75" x14ac:dyDescent="0.2">
      <c r="A712" s="34"/>
      <c r="B712" s="35"/>
      <c r="C712" s="36"/>
      <c r="D712" s="34"/>
      <c r="E712" s="34"/>
      <c r="F712" s="34"/>
    </row>
    <row r="713" spans="1:6" ht="12.75" x14ac:dyDescent="0.2">
      <c r="A713" s="34"/>
      <c r="B713" s="35"/>
      <c r="C713" s="36"/>
      <c r="D713" s="34"/>
      <c r="E713" s="34"/>
      <c r="F713" s="34"/>
    </row>
    <row r="714" spans="1:6" ht="12.75" x14ac:dyDescent="0.2">
      <c r="A714" s="34"/>
      <c r="B714" s="35"/>
      <c r="C714" s="36"/>
      <c r="D714" s="34"/>
      <c r="E714" s="34"/>
      <c r="F714" s="34"/>
    </row>
    <row r="715" spans="1:6" ht="12.75" x14ac:dyDescent="0.2">
      <c r="A715" s="34"/>
      <c r="B715" s="35"/>
      <c r="C715" s="36"/>
      <c r="D715" s="34"/>
      <c r="E715" s="34"/>
      <c r="F715" s="34"/>
    </row>
    <row r="716" spans="1:6" ht="12.75" x14ac:dyDescent="0.2">
      <c r="A716" s="34"/>
      <c r="B716" s="35"/>
      <c r="C716" s="36"/>
      <c r="D716" s="34"/>
      <c r="E716" s="34"/>
      <c r="F716" s="34"/>
    </row>
    <row r="717" spans="1:6" ht="12.75" x14ac:dyDescent="0.2">
      <c r="A717" s="34"/>
      <c r="B717" s="35"/>
      <c r="C717" s="36"/>
      <c r="D717" s="34"/>
      <c r="E717" s="34"/>
      <c r="F717" s="34"/>
    </row>
    <row r="718" spans="1:6" ht="12.75" x14ac:dyDescent="0.2">
      <c r="A718" s="34"/>
      <c r="B718" s="35"/>
      <c r="C718" s="36"/>
      <c r="D718" s="34"/>
      <c r="E718" s="34"/>
      <c r="F718" s="34"/>
    </row>
    <row r="719" spans="1:6" ht="12.75" x14ac:dyDescent="0.2">
      <c r="A719" s="34"/>
      <c r="B719" s="35"/>
      <c r="C719" s="36"/>
      <c r="D719" s="34"/>
      <c r="E719" s="34"/>
      <c r="F719" s="34"/>
    </row>
    <row r="720" spans="1:6" ht="12.75" x14ac:dyDescent="0.2">
      <c r="A720" s="34"/>
      <c r="B720" s="35"/>
      <c r="C720" s="36"/>
      <c r="D720" s="34"/>
      <c r="E720" s="34"/>
      <c r="F720" s="34"/>
    </row>
    <row r="721" spans="1:6" ht="12.75" x14ac:dyDescent="0.2">
      <c r="A721" s="34"/>
      <c r="B721" s="35"/>
      <c r="C721" s="36"/>
      <c r="D721" s="34"/>
      <c r="E721" s="34"/>
      <c r="F721" s="34"/>
    </row>
    <row r="722" spans="1:6" ht="12.75" x14ac:dyDescent="0.2">
      <c r="A722" s="34"/>
      <c r="B722" s="35"/>
      <c r="C722" s="36"/>
      <c r="D722" s="34"/>
      <c r="E722" s="34"/>
      <c r="F722" s="34"/>
    </row>
    <row r="723" spans="1:6" ht="12.75" x14ac:dyDescent="0.2">
      <c r="A723" s="34"/>
      <c r="B723" s="35"/>
      <c r="C723" s="36"/>
      <c r="D723" s="34"/>
      <c r="E723" s="34"/>
      <c r="F723" s="34"/>
    </row>
    <row r="724" spans="1:6" ht="12.75" x14ac:dyDescent="0.2">
      <c r="A724" s="34"/>
      <c r="B724" s="35"/>
      <c r="C724" s="36"/>
      <c r="D724" s="34"/>
      <c r="E724" s="34"/>
      <c r="F724" s="34"/>
    </row>
    <row r="725" spans="1:6" ht="12.75" x14ac:dyDescent="0.2">
      <c r="A725" s="34"/>
      <c r="B725" s="35"/>
      <c r="C725" s="36"/>
      <c r="D725" s="34"/>
      <c r="E725" s="34"/>
      <c r="F725" s="34"/>
    </row>
    <row r="726" spans="1:6" ht="12.75" x14ac:dyDescent="0.2">
      <c r="A726" s="34"/>
      <c r="B726" s="35"/>
      <c r="C726" s="36"/>
      <c r="D726" s="34"/>
      <c r="E726" s="34"/>
      <c r="F726" s="34"/>
    </row>
    <row r="727" spans="1:6" ht="12.75" x14ac:dyDescent="0.2">
      <c r="A727" s="34"/>
      <c r="B727" s="35"/>
      <c r="C727" s="36"/>
      <c r="D727" s="34"/>
      <c r="E727" s="34"/>
      <c r="F727" s="34"/>
    </row>
    <row r="728" spans="1:6" ht="12.75" x14ac:dyDescent="0.2">
      <c r="A728" s="34"/>
      <c r="B728" s="35"/>
      <c r="C728" s="36"/>
      <c r="D728" s="34"/>
      <c r="E728" s="34"/>
      <c r="F728" s="34"/>
    </row>
    <row r="729" spans="1:6" ht="12.75" x14ac:dyDescent="0.2">
      <c r="A729" s="34"/>
      <c r="B729" s="35"/>
      <c r="C729" s="36"/>
      <c r="D729" s="34"/>
      <c r="E729" s="34"/>
      <c r="F729" s="34"/>
    </row>
    <row r="730" spans="1:6" ht="12.75" x14ac:dyDescent="0.2">
      <c r="A730" s="34"/>
      <c r="B730" s="35"/>
      <c r="C730" s="36"/>
      <c r="D730" s="34"/>
      <c r="E730" s="34"/>
      <c r="F730" s="34"/>
    </row>
    <row r="731" spans="1:6" ht="12.75" x14ac:dyDescent="0.2">
      <c r="A731" s="34"/>
      <c r="B731" s="35"/>
      <c r="C731" s="36"/>
      <c r="D731" s="34"/>
      <c r="E731" s="34"/>
      <c r="F731" s="34"/>
    </row>
    <row r="732" spans="1:6" ht="12.75" x14ac:dyDescent="0.2">
      <c r="A732" s="34"/>
      <c r="B732" s="35"/>
      <c r="C732" s="36"/>
      <c r="D732" s="34"/>
      <c r="E732" s="34"/>
      <c r="F732" s="34"/>
    </row>
    <row r="733" spans="1:6" ht="12.75" x14ac:dyDescent="0.2">
      <c r="A733" s="34"/>
      <c r="B733" s="35"/>
      <c r="C733" s="36"/>
      <c r="D733" s="34"/>
      <c r="E733" s="34"/>
      <c r="F733" s="34"/>
    </row>
    <row r="734" spans="1:6" ht="12.75" x14ac:dyDescent="0.2">
      <c r="A734" s="34"/>
      <c r="B734" s="35"/>
      <c r="C734" s="36"/>
      <c r="D734" s="34"/>
      <c r="E734" s="34"/>
      <c r="F734" s="34"/>
    </row>
    <row r="735" spans="1:6" ht="12.75" x14ac:dyDescent="0.2">
      <c r="A735" s="34"/>
      <c r="B735" s="35"/>
      <c r="C735" s="36"/>
      <c r="D735" s="34"/>
      <c r="E735" s="34"/>
      <c r="F735" s="34"/>
    </row>
    <row r="736" spans="1:6" ht="12.75" x14ac:dyDescent="0.2">
      <c r="A736" s="34"/>
      <c r="B736" s="35"/>
      <c r="C736" s="36"/>
      <c r="D736" s="34"/>
      <c r="E736" s="34"/>
      <c r="F736" s="34"/>
    </row>
    <row r="737" spans="1:6" ht="12.75" x14ac:dyDescent="0.2">
      <c r="A737" s="34"/>
      <c r="B737" s="35"/>
      <c r="C737" s="36"/>
      <c r="D737" s="34"/>
      <c r="E737" s="34"/>
      <c r="F737" s="34"/>
    </row>
    <row r="738" spans="1:6" ht="12.75" x14ac:dyDescent="0.2">
      <c r="A738" s="34"/>
      <c r="B738" s="35"/>
      <c r="C738" s="36"/>
      <c r="D738" s="34"/>
      <c r="E738" s="34"/>
      <c r="F738" s="34"/>
    </row>
    <row r="739" spans="1:6" ht="12.75" x14ac:dyDescent="0.2">
      <c r="A739" s="34"/>
      <c r="B739" s="35"/>
      <c r="C739" s="36"/>
      <c r="D739" s="34"/>
      <c r="E739" s="34"/>
      <c r="F739" s="34"/>
    </row>
    <row r="740" spans="1:6" ht="12.75" x14ac:dyDescent="0.2">
      <c r="A740" s="34"/>
      <c r="B740" s="35"/>
      <c r="C740" s="36"/>
      <c r="D740" s="34"/>
      <c r="E740" s="34"/>
      <c r="F740" s="34"/>
    </row>
    <row r="741" spans="1:6" ht="12.75" x14ac:dyDescent="0.2">
      <c r="A741" s="34"/>
      <c r="B741" s="35"/>
      <c r="C741" s="36"/>
      <c r="D741" s="34"/>
      <c r="E741" s="34"/>
      <c r="F741" s="34"/>
    </row>
    <row r="742" spans="1:6" ht="12.75" x14ac:dyDescent="0.2">
      <c r="A742" s="34"/>
      <c r="B742" s="35"/>
      <c r="C742" s="36"/>
      <c r="D742" s="34"/>
      <c r="E742" s="34"/>
      <c r="F742" s="34"/>
    </row>
    <row r="743" spans="1:6" ht="12.75" x14ac:dyDescent="0.2">
      <c r="A743" s="34"/>
      <c r="B743" s="35"/>
      <c r="C743" s="36"/>
      <c r="D743" s="34"/>
      <c r="E743" s="34"/>
      <c r="F743" s="34"/>
    </row>
    <row r="744" spans="1:6" ht="12.75" x14ac:dyDescent="0.2">
      <c r="A744" s="34"/>
      <c r="B744" s="35"/>
      <c r="C744" s="36"/>
      <c r="D744" s="34"/>
      <c r="E744" s="34"/>
      <c r="F744" s="34"/>
    </row>
    <row r="745" spans="1:6" ht="12.75" x14ac:dyDescent="0.2">
      <c r="A745" s="34"/>
      <c r="B745" s="35"/>
      <c r="C745" s="36"/>
      <c r="D745" s="34"/>
      <c r="E745" s="34"/>
      <c r="F745" s="34"/>
    </row>
    <row r="746" spans="1:6" ht="12.75" x14ac:dyDescent="0.2">
      <c r="A746" s="34"/>
      <c r="B746" s="35"/>
      <c r="C746" s="36"/>
      <c r="D746" s="34"/>
      <c r="E746" s="34"/>
      <c r="F746" s="34"/>
    </row>
    <row r="747" spans="1:6" ht="12.75" x14ac:dyDescent="0.2">
      <c r="A747" s="34"/>
      <c r="B747" s="35"/>
      <c r="C747" s="36"/>
      <c r="D747" s="34"/>
      <c r="E747" s="34"/>
      <c r="F747" s="34"/>
    </row>
    <row r="748" spans="1:6" ht="12.75" x14ac:dyDescent="0.2">
      <c r="A748" s="34"/>
      <c r="B748" s="35"/>
      <c r="C748" s="36"/>
      <c r="D748" s="34"/>
      <c r="E748" s="34"/>
      <c r="F748" s="34"/>
    </row>
    <row r="749" spans="1:6" ht="12.75" x14ac:dyDescent="0.2">
      <c r="A749" s="34"/>
      <c r="B749" s="35"/>
      <c r="C749" s="36"/>
      <c r="D749" s="34"/>
      <c r="E749" s="34"/>
      <c r="F749" s="34"/>
    </row>
    <row r="750" spans="1:6" ht="12.75" x14ac:dyDescent="0.2">
      <c r="A750" s="34"/>
      <c r="B750" s="35"/>
      <c r="C750" s="36"/>
      <c r="D750" s="34"/>
      <c r="E750" s="34"/>
      <c r="F750" s="34"/>
    </row>
    <row r="751" spans="1:6" ht="12.75" x14ac:dyDescent="0.2">
      <c r="A751" s="34"/>
      <c r="B751" s="35"/>
      <c r="C751" s="36"/>
      <c r="D751" s="34"/>
      <c r="E751" s="34"/>
      <c r="F751" s="34"/>
    </row>
    <row r="752" spans="1:6" ht="12.75" x14ac:dyDescent="0.2">
      <c r="A752" s="34"/>
      <c r="B752" s="35"/>
      <c r="C752" s="36"/>
      <c r="D752" s="34"/>
      <c r="E752" s="34"/>
      <c r="F752" s="34"/>
    </row>
    <row r="753" spans="1:6" ht="12.75" x14ac:dyDescent="0.2">
      <c r="A753" s="34"/>
      <c r="B753" s="35"/>
      <c r="C753" s="36"/>
      <c r="D753" s="34"/>
      <c r="E753" s="34"/>
      <c r="F753" s="34"/>
    </row>
    <row r="754" spans="1:6" ht="12.75" x14ac:dyDescent="0.2">
      <c r="A754" s="34"/>
      <c r="B754" s="35"/>
      <c r="C754" s="36"/>
      <c r="D754" s="34"/>
      <c r="E754" s="34"/>
      <c r="F754" s="34"/>
    </row>
    <row r="755" spans="1:6" ht="12.75" x14ac:dyDescent="0.2">
      <c r="A755" s="34"/>
      <c r="B755" s="35"/>
      <c r="C755" s="36"/>
      <c r="D755" s="34"/>
      <c r="E755" s="34"/>
      <c r="F755" s="34"/>
    </row>
    <row r="756" spans="1:6" ht="12.75" x14ac:dyDescent="0.2">
      <c r="A756" s="34"/>
      <c r="B756" s="35"/>
      <c r="C756" s="36"/>
      <c r="D756" s="34"/>
      <c r="E756" s="34"/>
      <c r="F756" s="34"/>
    </row>
    <row r="757" spans="1:6" ht="12.75" x14ac:dyDescent="0.2">
      <c r="A757" s="34"/>
      <c r="B757" s="35"/>
      <c r="C757" s="36"/>
      <c r="D757" s="34"/>
      <c r="E757" s="34"/>
      <c r="F757" s="34"/>
    </row>
    <row r="758" spans="1:6" ht="12.75" x14ac:dyDescent="0.2">
      <c r="A758" s="34"/>
      <c r="B758" s="35"/>
      <c r="C758" s="36"/>
      <c r="D758" s="34"/>
      <c r="E758" s="34"/>
      <c r="F758" s="34"/>
    </row>
    <row r="759" spans="1:6" ht="12.75" x14ac:dyDescent="0.2">
      <c r="A759" s="34"/>
      <c r="B759" s="35"/>
      <c r="C759" s="36"/>
      <c r="D759" s="34"/>
      <c r="E759" s="34"/>
      <c r="F759" s="34"/>
    </row>
    <row r="760" spans="1:6" ht="12.75" x14ac:dyDescent="0.2">
      <c r="A760" s="34"/>
      <c r="B760" s="35"/>
      <c r="C760" s="36"/>
      <c r="D760" s="34"/>
      <c r="E760" s="34"/>
      <c r="F760" s="34"/>
    </row>
    <row r="761" spans="1:6" ht="12.75" x14ac:dyDescent="0.2">
      <c r="A761" s="34"/>
      <c r="B761" s="35"/>
      <c r="C761" s="36"/>
      <c r="D761" s="34"/>
      <c r="E761" s="34"/>
      <c r="F761" s="34"/>
    </row>
    <row r="762" spans="1:6" ht="12.75" x14ac:dyDescent="0.2">
      <c r="A762" s="34"/>
      <c r="B762" s="35"/>
      <c r="C762" s="36"/>
      <c r="D762" s="34"/>
      <c r="E762" s="34"/>
      <c r="F762" s="34"/>
    </row>
    <row r="763" spans="1:6" ht="12.75" x14ac:dyDescent="0.2">
      <c r="A763" s="34"/>
      <c r="B763" s="35"/>
      <c r="C763" s="36"/>
      <c r="D763" s="34"/>
      <c r="E763" s="34"/>
      <c r="F763" s="34"/>
    </row>
    <row r="764" spans="1:6" ht="12.75" x14ac:dyDescent="0.2">
      <c r="A764" s="34"/>
      <c r="B764" s="35"/>
      <c r="C764" s="36"/>
      <c r="D764" s="34"/>
      <c r="E764" s="34"/>
      <c r="F764" s="34"/>
    </row>
    <row r="765" spans="1:6" ht="12.75" x14ac:dyDescent="0.2">
      <c r="A765" s="34"/>
      <c r="B765" s="35"/>
      <c r="C765" s="36"/>
      <c r="D765" s="34"/>
      <c r="E765" s="34"/>
      <c r="F765" s="34"/>
    </row>
    <row r="766" spans="1:6" ht="12.75" x14ac:dyDescent="0.2">
      <c r="A766" s="34"/>
      <c r="B766" s="35"/>
      <c r="C766" s="36"/>
      <c r="D766" s="34"/>
      <c r="E766" s="34"/>
      <c r="F766" s="34"/>
    </row>
    <row r="767" spans="1:6" ht="12.75" x14ac:dyDescent="0.2">
      <c r="A767" s="34"/>
      <c r="B767" s="35"/>
      <c r="C767" s="36"/>
      <c r="D767" s="34"/>
      <c r="E767" s="34"/>
      <c r="F767" s="34"/>
    </row>
    <row r="768" spans="1:6" ht="12.75" x14ac:dyDescent="0.2">
      <c r="A768" s="34"/>
      <c r="B768" s="35"/>
      <c r="C768" s="36"/>
      <c r="D768" s="34"/>
      <c r="E768" s="34"/>
      <c r="F768" s="34"/>
    </row>
    <row r="769" spans="1:6" ht="12.75" x14ac:dyDescent="0.2">
      <c r="A769" s="34"/>
      <c r="B769" s="35"/>
      <c r="C769" s="36"/>
      <c r="D769" s="34"/>
      <c r="E769" s="34"/>
      <c r="F769" s="34"/>
    </row>
    <row r="770" spans="1:6" ht="12.75" x14ac:dyDescent="0.2">
      <c r="A770" s="34"/>
      <c r="B770" s="35"/>
      <c r="C770" s="36"/>
      <c r="D770" s="34"/>
      <c r="E770" s="34"/>
      <c r="F770" s="34"/>
    </row>
    <row r="771" spans="1:6" ht="12.75" x14ac:dyDescent="0.2">
      <c r="A771" s="34"/>
      <c r="B771" s="35"/>
      <c r="C771" s="36"/>
      <c r="D771" s="34"/>
      <c r="E771" s="34"/>
      <c r="F771" s="34"/>
    </row>
    <row r="772" spans="1:6" ht="12.75" x14ac:dyDescent="0.2">
      <c r="A772" s="34"/>
      <c r="B772" s="35"/>
      <c r="C772" s="36"/>
      <c r="D772" s="34"/>
      <c r="E772" s="34"/>
      <c r="F772" s="34"/>
    </row>
    <row r="773" spans="1:6" ht="12.75" x14ac:dyDescent="0.2">
      <c r="A773" s="34"/>
      <c r="B773" s="35"/>
      <c r="C773" s="36"/>
      <c r="D773" s="34"/>
      <c r="E773" s="34"/>
      <c r="F773" s="34"/>
    </row>
    <row r="774" spans="1:6" ht="12.75" x14ac:dyDescent="0.2">
      <c r="A774" s="34"/>
      <c r="B774" s="35"/>
      <c r="C774" s="36"/>
      <c r="D774" s="34"/>
      <c r="E774" s="34"/>
      <c r="F774" s="34"/>
    </row>
    <row r="775" spans="1:6" ht="12.75" x14ac:dyDescent="0.2">
      <c r="A775" s="34"/>
      <c r="B775" s="35"/>
      <c r="C775" s="36"/>
      <c r="D775" s="34"/>
      <c r="E775" s="34"/>
      <c r="F775" s="34"/>
    </row>
    <row r="776" spans="1:6" ht="12.75" x14ac:dyDescent="0.2">
      <c r="A776" s="34"/>
      <c r="B776" s="35"/>
      <c r="C776" s="36"/>
      <c r="D776" s="34"/>
      <c r="E776" s="34"/>
      <c r="F776" s="34"/>
    </row>
    <row r="777" spans="1:6" ht="12.75" x14ac:dyDescent="0.2">
      <c r="A777" s="34"/>
      <c r="B777" s="35"/>
      <c r="C777" s="36"/>
      <c r="D777" s="34"/>
      <c r="E777" s="34"/>
      <c r="F777" s="34"/>
    </row>
    <row r="778" spans="1:6" ht="12.75" x14ac:dyDescent="0.2">
      <c r="A778" s="34"/>
      <c r="B778" s="35"/>
      <c r="C778" s="36"/>
      <c r="D778" s="34"/>
      <c r="E778" s="34"/>
      <c r="F778" s="34"/>
    </row>
    <row r="779" spans="1:6" ht="12.75" x14ac:dyDescent="0.2">
      <c r="A779" s="34"/>
      <c r="B779" s="35"/>
      <c r="C779" s="36"/>
      <c r="D779" s="34"/>
      <c r="E779" s="34"/>
      <c r="F779" s="34"/>
    </row>
    <row r="780" spans="1:6" ht="12.75" x14ac:dyDescent="0.2">
      <c r="A780" s="34"/>
      <c r="B780" s="35"/>
      <c r="C780" s="36"/>
      <c r="D780" s="34"/>
      <c r="E780" s="34"/>
      <c r="F780" s="34"/>
    </row>
    <row r="781" spans="1:6" ht="12.75" x14ac:dyDescent="0.2">
      <c r="A781" s="34"/>
      <c r="B781" s="35"/>
      <c r="C781" s="36"/>
      <c r="D781" s="34"/>
      <c r="E781" s="34"/>
      <c r="F781" s="34"/>
    </row>
    <row r="782" spans="1:6" ht="12.75" x14ac:dyDescent="0.2">
      <c r="A782" s="34"/>
      <c r="B782" s="35"/>
      <c r="C782" s="36"/>
      <c r="D782" s="34"/>
      <c r="E782" s="34"/>
      <c r="F782" s="34"/>
    </row>
    <row r="783" spans="1:6" ht="12.75" x14ac:dyDescent="0.2">
      <c r="A783" s="34"/>
      <c r="B783" s="35"/>
      <c r="C783" s="36"/>
      <c r="D783" s="34"/>
      <c r="E783" s="34"/>
      <c r="F783" s="34"/>
    </row>
    <row r="784" spans="1:6" ht="12.75" x14ac:dyDescent="0.2">
      <c r="A784" s="34"/>
      <c r="B784" s="35"/>
      <c r="C784" s="36"/>
      <c r="D784" s="34"/>
      <c r="E784" s="34"/>
      <c r="F784" s="34"/>
    </row>
    <row r="785" spans="1:6" ht="12.75" x14ac:dyDescent="0.2">
      <c r="A785" s="34"/>
      <c r="B785" s="35"/>
      <c r="C785" s="36"/>
      <c r="D785" s="34"/>
      <c r="E785" s="34"/>
      <c r="F785" s="34"/>
    </row>
    <row r="786" spans="1:6" ht="12.75" x14ac:dyDescent="0.2">
      <c r="A786" s="34"/>
      <c r="B786" s="35"/>
      <c r="C786" s="36"/>
      <c r="D786" s="34"/>
      <c r="E786" s="34"/>
      <c r="F786" s="34"/>
    </row>
    <row r="787" spans="1:6" ht="12.75" x14ac:dyDescent="0.2">
      <c r="A787" s="34"/>
      <c r="B787" s="35"/>
      <c r="C787" s="36"/>
      <c r="D787" s="34"/>
      <c r="E787" s="34"/>
      <c r="F787" s="34"/>
    </row>
    <row r="788" spans="1:6" ht="12.75" x14ac:dyDescent="0.2">
      <c r="A788" s="34"/>
      <c r="B788" s="35"/>
      <c r="C788" s="36"/>
      <c r="D788" s="34"/>
      <c r="E788" s="34"/>
      <c r="F788" s="34"/>
    </row>
    <row r="789" spans="1:6" ht="12.75" x14ac:dyDescent="0.2">
      <c r="A789" s="34"/>
      <c r="B789" s="35"/>
      <c r="C789" s="36"/>
      <c r="D789" s="34"/>
      <c r="E789" s="34"/>
      <c r="F789" s="34"/>
    </row>
    <row r="790" spans="1:6" ht="12.75" x14ac:dyDescent="0.2">
      <c r="A790" s="34"/>
      <c r="B790" s="35"/>
      <c r="C790" s="36"/>
      <c r="D790" s="34"/>
      <c r="E790" s="34"/>
      <c r="F790" s="34"/>
    </row>
    <row r="791" spans="1:6" ht="12.75" x14ac:dyDescent="0.2">
      <c r="A791" s="34"/>
      <c r="B791" s="35"/>
      <c r="C791" s="36"/>
      <c r="D791" s="34"/>
      <c r="E791" s="34"/>
      <c r="F791" s="34"/>
    </row>
    <row r="792" spans="1:6" ht="12.75" x14ac:dyDescent="0.2">
      <c r="A792" s="34"/>
      <c r="B792" s="35"/>
      <c r="C792" s="36"/>
      <c r="D792" s="34"/>
      <c r="E792" s="34"/>
      <c r="F792" s="34"/>
    </row>
    <row r="793" spans="1:6" ht="12.75" x14ac:dyDescent="0.2">
      <c r="A793" s="34"/>
      <c r="B793" s="35"/>
      <c r="C793" s="36"/>
      <c r="D793" s="34"/>
      <c r="E793" s="34"/>
      <c r="F793" s="34"/>
    </row>
    <row r="794" spans="1:6" ht="12.75" x14ac:dyDescent="0.2">
      <c r="A794" s="34"/>
      <c r="B794" s="35"/>
      <c r="C794" s="36"/>
      <c r="D794" s="34"/>
      <c r="E794" s="34"/>
      <c r="F794" s="34"/>
    </row>
    <row r="795" spans="1:6" ht="12.75" x14ac:dyDescent="0.2">
      <c r="A795" s="34"/>
      <c r="B795" s="35"/>
      <c r="C795" s="36"/>
      <c r="D795" s="34"/>
      <c r="E795" s="34"/>
      <c r="F795" s="34"/>
    </row>
    <row r="796" spans="1:6" ht="12.75" x14ac:dyDescent="0.2">
      <c r="A796" s="34"/>
      <c r="B796" s="35"/>
      <c r="C796" s="36"/>
      <c r="D796" s="34"/>
      <c r="E796" s="34"/>
      <c r="F796" s="34"/>
    </row>
    <row r="797" spans="1:6" ht="12.75" x14ac:dyDescent="0.2">
      <c r="A797" s="34"/>
      <c r="B797" s="35"/>
      <c r="C797" s="36"/>
      <c r="D797" s="34"/>
      <c r="E797" s="34"/>
      <c r="F797" s="34"/>
    </row>
    <row r="798" spans="1:6" ht="12.75" x14ac:dyDescent="0.2">
      <c r="A798" s="34"/>
      <c r="B798" s="35"/>
      <c r="C798" s="36"/>
      <c r="D798" s="34"/>
      <c r="E798" s="34"/>
      <c r="F798" s="34"/>
    </row>
    <row r="799" spans="1:6" ht="12.75" x14ac:dyDescent="0.2">
      <c r="A799" s="34"/>
      <c r="B799" s="35"/>
      <c r="C799" s="36"/>
      <c r="D799" s="34"/>
      <c r="E799" s="34"/>
      <c r="F799" s="34"/>
    </row>
    <row r="800" spans="1:6" ht="12.75" x14ac:dyDescent="0.2">
      <c r="A800" s="34"/>
      <c r="B800" s="35"/>
      <c r="C800" s="36"/>
      <c r="D800" s="34"/>
      <c r="E800" s="34"/>
      <c r="F800" s="34"/>
    </row>
    <row r="801" spans="1:6" ht="12.75" x14ac:dyDescent="0.2">
      <c r="A801" s="34"/>
      <c r="B801" s="35"/>
      <c r="C801" s="36"/>
      <c r="D801" s="34"/>
      <c r="E801" s="34"/>
      <c r="F801" s="34"/>
    </row>
    <row r="802" spans="1:6" ht="12.75" x14ac:dyDescent="0.2">
      <c r="A802" s="34"/>
      <c r="B802" s="35"/>
      <c r="C802" s="36"/>
      <c r="D802" s="34"/>
      <c r="E802" s="34"/>
      <c r="F802" s="34"/>
    </row>
    <row r="803" spans="1:6" ht="12.75" x14ac:dyDescent="0.2">
      <c r="A803" s="34"/>
      <c r="B803" s="35"/>
      <c r="C803" s="36"/>
      <c r="D803" s="34"/>
      <c r="E803" s="34"/>
      <c r="F803" s="34"/>
    </row>
    <row r="804" spans="1:6" ht="12.75" x14ac:dyDescent="0.2">
      <c r="A804" s="34"/>
      <c r="B804" s="35"/>
      <c r="C804" s="36"/>
      <c r="D804" s="34"/>
      <c r="E804" s="34"/>
      <c r="F804" s="34"/>
    </row>
    <row r="805" spans="1:6" ht="12.75" x14ac:dyDescent="0.2">
      <c r="A805" s="34"/>
      <c r="B805" s="35"/>
      <c r="C805" s="36"/>
      <c r="D805" s="34"/>
      <c r="E805" s="34"/>
      <c r="F805" s="34"/>
    </row>
    <row r="806" spans="1:6" ht="12.75" x14ac:dyDescent="0.2">
      <c r="A806" s="34"/>
      <c r="B806" s="35"/>
      <c r="C806" s="36"/>
      <c r="D806" s="34"/>
      <c r="E806" s="34"/>
      <c r="F806" s="34"/>
    </row>
    <row r="807" spans="1:6" ht="12.75" x14ac:dyDescent="0.2">
      <c r="A807" s="34"/>
      <c r="B807" s="35"/>
      <c r="C807" s="36"/>
      <c r="D807" s="34"/>
      <c r="E807" s="34"/>
      <c r="F807" s="34"/>
    </row>
    <row r="808" spans="1:6" ht="12.75" x14ac:dyDescent="0.2">
      <c r="A808" s="34"/>
      <c r="B808" s="35"/>
      <c r="C808" s="36"/>
      <c r="D808" s="34"/>
      <c r="E808" s="34"/>
      <c r="F808" s="34"/>
    </row>
    <row r="809" spans="1:6" ht="12.75" x14ac:dyDescent="0.2">
      <c r="A809" s="34"/>
      <c r="B809" s="35"/>
      <c r="C809" s="36"/>
      <c r="D809" s="34"/>
      <c r="E809" s="34"/>
      <c r="F809" s="34"/>
    </row>
    <row r="810" spans="1:6" ht="12.75" x14ac:dyDescent="0.2">
      <c r="A810" s="34"/>
      <c r="B810" s="35"/>
      <c r="C810" s="36"/>
      <c r="D810" s="34"/>
      <c r="E810" s="34"/>
      <c r="F810" s="34"/>
    </row>
    <row r="811" spans="1:6" ht="12.75" x14ac:dyDescent="0.2">
      <c r="A811" s="34"/>
      <c r="B811" s="35"/>
      <c r="C811" s="36"/>
      <c r="D811" s="34"/>
      <c r="E811" s="34"/>
      <c r="F811" s="34"/>
    </row>
    <row r="812" spans="1:6" ht="12.75" x14ac:dyDescent="0.2">
      <c r="A812" s="34"/>
      <c r="B812" s="35"/>
      <c r="C812" s="36"/>
      <c r="D812" s="34"/>
      <c r="E812" s="34"/>
      <c r="F812" s="34"/>
    </row>
    <row r="813" spans="1:6" ht="12.75" x14ac:dyDescent="0.2">
      <c r="A813" s="34"/>
      <c r="B813" s="35"/>
      <c r="C813" s="36"/>
      <c r="D813" s="34"/>
      <c r="E813" s="34"/>
      <c r="F813" s="34"/>
    </row>
    <row r="814" spans="1:6" ht="12.75" x14ac:dyDescent="0.2">
      <c r="A814" s="34"/>
      <c r="B814" s="35"/>
      <c r="C814" s="36"/>
      <c r="D814" s="34"/>
      <c r="E814" s="34"/>
      <c r="F814" s="34"/>
    </row>
    <row r="815" spans="1:6" ht="12.75" x14ac:dyDescent="0.2">
      <c r="A815" s="34"/>
      <c r="B815" s="35"/>
      <c r="C815" s="36"/>
      <c r="D815" s="34"/>
      <c r="E815" s="34"/>
      <c r="F815" s="34"/>
    </row>
    <row r="816" spans="1:6" ht="12.75" x14ac:dyDescent="0.2">
      <c r="A816" s="34"/>
      <c r="B816" s="35"/>
      <c r="C816" s="36"/>
      <c r="D816" s="34"/>
      <c r="E816" s="34"/>
      <c r="F816" s="34"/>
    </row>
    <row r="817" spans="1:6" ht="12.75" x14ac:dyDescent="0.2">
      <c r="A817" s="34"/>
      <c r="B817" s="35"/>
      <c r="C817" s="36"/>
      <c r="D817" s="34"/>
      <c r="E817" s="34"/>
      <c r="F817" s="34"/>
    </row>
    <row r="818" spans="1:6" ht="12.75" x14ac:dyDescent="0.2">
      <c r="A818" s="34"/>
      <c r="B818" s="35"/>
      <c r="C818" s="36"/>
      <c r="D818" s="34"/>
      <c r="E818" s="34"/>
      <c r="F818" s="34"/>
    </row>
    <row r="819" spans="1:6" ht="12.75" x14ac:dyDescent="0.2">
      <c r="A819" s="34"/>
      <c r="B819" s="35"/>
      <c r="C819" s="36"/>
      <c r="D819" s="34"/>
      <c r="E819" s="34"/>
      <c r="F819" s="34"/>
    </row>
    <row r="820" spans="1:6" ht="12.75" x14ac:dyDescent="0.2">
      <c r="A820" s="34"/>
      <c r="B820" s="35"/>
      <c r="C820" s="36"/>
      <c r="D820" s="34"/>
      <c r="E820" s="34"/>
      <c r="F820" s="34"/>
    </row>
    <row r="821" spans="1:6" ht="12.75" x14ac:dyDescent="0.2">
      <c r="A821" s="34"/>
      <c r="B821" s="35"/>
      <c r="C821" s="36"/>
      <c r="D821" s="34"/>
      <c r="E821" s="34"/>
      <c r="F821" s="34"/>
    </row>
    <row r="822" spans="1:6" ht="12.75" x14ac:dyDescent="0.2">
      <c r="A822" s="34"/>
      <c r="B822" s="35"/>
      <c r="C822" s="36"/>
      <c r="D822" s="34"/>
      <c r="E822" s="34"/>
      <c r="F822" s="34"/>
    </row>
    <row r="823" spans="1:6" ht="12.75" x14ac:dyDescent="0.2">
      <c r="A823" s="34"/>
      <c r="B823" s="35"/>
      <c r="C823" s="36"/>
      <c r="D823" s="34"/>
      <c r="E823" s="34"/>
      <c r="F823" s="34"/>
    </row>
    <row r="824" spans="1:6" ht="12.75" x14ac:dyDescent="0.2">
      <c r="A824" s="34"/>
      <c r="B824" s="35"/>
      <c r="C824" s="36"/>
      <c r="D824" s="34"/>
      <c r="E824" s="34"/>
      <c r="F824" s="34"/>
    </row>
    <row r="825" spans="1:6" ht="12.75" x14ac:dyDescent="0.2">
      <c r="A825" s="34"/>
      <c r="B825" s="35"/>
      <c r="C825" s="36"/>
      <c r="D825" s="34"/>
      <c r="E825" s="34"/>
      <c r="F825" s="34"/>
    </row>
    <row r="826" spans="1:6" ht="12.75" x14ac:dyDescent="0.2">
      <c r="A826" s="34"/>
      <c r="B826" s="35"/>
      <c r="C826" s="36"/>
      <c r="D826" s="34"/>
      <c r="E826" s="34"/>
      <c r="F826" s="34"/>
    </row>
    <row r="827" spans="1:6" ht="12.75" x14ac:dyDescent="0.2">
      <c r="A827" s="34"/>
      <c r="B827" s="35"/>
      <c r="C827" s="36"/>
      <c r="D827" s="34"/>
      <c r="E827" s="34"/>
      <c r="F827" s="34"/>
    </row>
    <row r="828" spans="1:6" ht="12.75" x14ac:dyDescent="0.2">
      <c r="A828" s="34"/>
      <c r="B828" s="35"/>
      <c r="C828" s="36"/>
      <c r="D828" s="34"/>
      <c r="E828" s="34"/>
      <c r="F828" s="34"/>
    </row>
    <row r="829" spans="1:6" ht="12.75" x14ac:dyDescent="0.2">
      <c r="A829" s="34"/>
      <c r="B829" s="35"/>
      <c r="C829" s="36"/>
      <c r="D829" s="34"/>
      <c r="E829" s="34"/>
      <c r="F829" s="34"/>
    </row>
    <row r="830" spans="1:6" ht="12.75" x14ac:dyDescent="0.2">
      <c r="A830" s="34"/>
      <c r="B830" s="35"/>
      <c r="C830" s="36"/>
      <c r="D830" s="34"/>
      <c r="E830" s="34"/>
      <c r="F830" s="34"/>
    </row>
    <row r="831" spans="1:6" ht="12.75" x14ac:dyDescent="0.2">
      <c r="A831" s="34"/>
      <c r="B831" s="35"/>
      <c r="C831" s="36"/>
      <c r="D831" s="34"/>
      <c r="E831" s="34"/>
      <c r="F831" s="34"/>
    </row>
    <row r="832" spans="1:6" ht="12.75" x14ac:dyDescent="0.2">
      <c r="A832" s="34"/>
      <c r="B832" s="35"/>
      <c r="C832" s="36"/>
      <c r="D832" s="34"/>
      <c r="E832" s="34"/>
      <c r="F832" s="34"/>
    </row>
    <row r="833" spans="1:6" ht="12.75" x14ac:dyDescent="0.2">
      <c r="A833" s="34"/>
      <c r="B833" s="35"/>
      <c r="C833" s="36"/>
      <c r="D833" s="34"/>
      <c r="E833" s="34"/>
      <c r="F833" s="34"/>
    </row>
    <row r="834" spans="1:6" ht="12.75" x14ac:dyDescent="0.2">
      <c r="A834" s="34"/>
      <c r="B834" s="35"/>
      <c r="C834" s="36"/>
      <c r="D834" s="34"/>
      <c r="E834" s="34"/>
      <c r="F834" s="34"/>
    </row>
    <row r="835" spans="1:6" ht="12.75" x14ac:dyDescent="0.2">
      <c r="A835" s="34"/>
      <c r="B835" s="35"/>
      <c r="C835" s="36"/>
      <c r="D835" s="34"/>
      <c r="E835" s="34"/>
      <c r="F835" s="34"/>
    </row>
    <row r="836" spans="1:6" ht="12.75" x14ac:dyDescent="0.2">
      <c r="A836" s="34"/>
      <c r="B836" s="35"/>
      <c r="C836" s="36"/>
      <c r="D836" s="34"/>
      <c r="E836" s="34"/>
      <c r="F836" s="34"/>
    </row>
    <row r="837" spans="1:6" ht="12.75" x14ac:dyDescent="0.2">
      <c r="A837" s="34"/>
      <c r="B837" s="35"/>
      <c r="C837" s="36"/>
      <c r="D837" s="34"/>
      <c r="E837" s="34"/>
      <c r="F837" s="34"/>
    </row>
    <row r="838" spans="1:6" ht="12.75" x14ac:dyDescent="0.2">
      <c r="A838" s="34"/>
      <c r="B838" s="35"/>
      <c r="C838" s="36"/>
      <c r="D838" s="34"/>
      <c r="E838" s="34"/>
      <c r="F838" s="34"/>
    </row>
    <row r="839" spans="1:6" ht="12.75" x14ac:dyDescent="0.2">
      <c r="A839" s="34"/>
      <c r="B839" s="35"/>
      <c r="C839" s="36"/>
      <c r="D839" s="34"/>
      <c r="E839" s="34"/>
      <c r="F839" s="34"/>
    </row>
    <row r="840" spans="1:6" ht="12.75" x14ac:dyDescent="0.2">
      <c r="A840" s="34"/>
      <c r="B840" s="35"/>
      <c r="C840" s="36"/>
      <c r="D840" s="34"/>
      <c r="E840" s="34"/>
      <c r="F840" s="34"/>
    </row>
    <row r="841" spans="1:6" ht="12.75" x14ac:dyDescent="0.2">
      <c r="A841" s="34"/>
      <c r="B841" s="35"/>
      <c r="C841" s="36"/>
      <c r="D841" s="34"/>
      <c r="E841" s="34"/>
      <c r="F841" s="34"/>
    </row>
    <row r="842" spans="1:6" ht="12.75" x14ac:dyDescent="0.2">
      <c r="A842" s="34"/>
      <c r="B842" s="35"/>
      <c r="C842" s="36"/>
      <c r="D842" s="34"/>
      <c r="E842" s="34"/>
      <c r="F842" s="34"/>
    </row>
    <row r="843" spans="1:6" ht="12.75" x14ac:dyDescent="0.2">
      <c r="A843" s="34"/>
      <c r="B843" s="35"/>
      <c r="C843" s="36"/>
      <c r="D843" s="34"/>
      <c r="E843" s="34"/>
      <c r="F843" s="34"/>
    </row>
    <row r="844" spans="1:6" ht="12.75" x14ac:dyDescent="0.2">
      <c r="A844" s="34"/>
      <c r="B844" s="35"/>
      <c r="C844" s="36"/>
      <c r="D844" s="34"/>
      <c r="E844" s="34"/>
      <c r="F844" s="34"/>
    </row>
    <row r="845" spans="1:6" ht="12.75" x14ac:dyDescent="0.2">
      <c r="A845" s="34"/>
      <c r="B845" s="35"/>
      <c r="C845" s="36"/>
      <c r="D845" s="34"/>
      <c r="E845" s="34"/>
      <c r="F845" s="34"/>
    </row>
    <row r="846" spans="1:6" ht="12.75" x14ac:dyDescent="0.2">
      <c r="A846" s="34"/>
      <c r="B846" s="35"/>
      <c r="C846" s="36"/>
      <c r="D846" s="34"/>
      <c r="E846" s="34"/>
      <c r="F846" s="34"/>
    </row>
    <row r="847" spans="1:6" ht="12.75" x14ac:dyDescent="0.2">
      <c r="A847" s="34"/>
      <c r="B847" s="35"/>
      <c r="C847" s="36"/>
      <c r="D847" s="34"/>
      <c r="E847" s="34"/>
      <c r="F847" s="34"/>
    </row>
    <row r="848" spans="1:6" ht="12.75" x14ac:dyDescent="0.2">
      <c r="A848" s="34"/>
      <c r="B848" s="35"/>
      <c r="C848" s="36"/>
      <c r="D848" s="34"/>
      <c r="E848" s="34"/>
      <c r="F848" s="34"/>
    </row>
    <row r="849" spans="1:6" ht="12.75" x14ac:dyDescent="0.2">
      <c r="A849" s="34"/>
      <c r="B849" s="35"/>
      <c r="C849" s="36"/>
      <c r="D849" s="34"/>
      <c r="E849" s="34"/>
      <c r="F849" s="34"/>
    </row>
    <row r="850" spans="1:6" ht="12.75" x14ac:dyDescent="0.2">
      <c r="A850" s="34"/>
      <c r="B850" s="35"/>
      <c r="C850" s="36"/>
      <c r="D850" s="34"/>
      <c r="E850" s="34"/>
      <c r="F850" s="34"/>
    </row>
    <row r="851" spans="1:6" ht="12.75" x14ac:dyDescent="0.2">
      <c r="A851" s="34"/>
      <c r="B851" s="35"/>
      <c r="C851" s="36"/>
      <c r="D851" s="34"/>
      <c r="E851" s="34"/>
      <c r="F851" s="34"/>
    </row>
    <row r="852" spans="1:6" ht="12.75" x14ac:dyDescent="0.2">
      <c r="A852" s="34"/>
      <c r="B852" s="35"/>
      <c r="C852" s="36"/>
      <c r="D852" s="34"/>
      <c r="E852" s="34"/>
      <c r="F852" s="34"/>
    </row>
    <row r="853" spans="1:6" ht="12.75" x14ac:dyDescent="0.2">
      <c r="A853" s="34"/>
      <c r="B853" s="35"/>
      <c r="C853" s="36"/>
      <c r="D853" s="34"/>
      <c r="E853" s="34"/>
      <c r="F853" s="34"/>
    </row>
    <row r="854" spans="1:6" ht="12.75" x14ac:dyDescent="0.2">
      <c r="A854" s="34"/>
      <c r="B854" s="35"/>
      <c r="C854" s="36"/>
      <c r="D854" s="34"/>
      <c r="E854" s="34"/>
      <c r="F854" s="34"/>
    </row>
    <row r="855" spans="1:6" ht="12.75" x14ac:dyDescent="0.2">
      <c r="A855" s="34"/>
      <c r="B855" s="35"/>
      <c r="C855" s="36"/>
      <c r="D855" s="34"/>
      <c r="E855" s="34"/>
      <c r="F855" s="34"/>
    </row>
    <row r="856" spans="1:6" ht="12.75" x14ac:dyDescent="0.2">
      <c r="A856" s="34"/>
      <c r="B856" s="35"/>
      <c r="C856" s="36"/>
      <c r="D856" s="34"/>
      <c r="E856" s="34"/>
      <c r="F856" s="34"/>
    </row>
    <row r="857" spans="1:6" ht="12.75" x14ac:dyDescent="0.2">
      <c r="A857" s="34"/>
      <c r="B857" s="35"/>
      <c r="C857" s="36"/>
      <c r="D857" s="34"/>
      <c r="E857" s="34"/>
      <c r="F857" s="34"/>
    </row>
    <row r="858" spans="1:6" ht="12.75" x14ac:dyDescent="0.2">
      <c r="A858" s="34"/>
      <c r="B858" s="35"/>
      <c r="C858" s="36"/>
      <c r="D858" s="34"/>
      <c r="E858" s="34"/>
      <c r="F858" s="34"/>
    </row>
    <row r="859" spans="1:6" ht="12.75" x14ac:dyDescent="0.2">
      <c r="A859" s="34"/>
      <c r="B859" s="35"/>
      <c r="C859" s="36"/>
      <c r="D859" s="34"/>
      <c r="E859" s="34"/>
      <c r="F859" s="34"/>
    </row>
    <row r="860" spans="1:6" ht="12.75" x14ac:dyDescent="0.2">
      <c r="A860" s="34"/>
      <c r="B860" s="35"/>
      <c r="C860" s="36"/>
      <c r="D860" s="34"/>
      <c r="E860" s="34"/>
      <c r="F860" s="34"/>
    </row>
    <row r="861" spans="1:6" ht="12.75" x14ac:dyDescent="0.2">
      <c r="A861" s="34"/>
      <c r="B861" s="35"/>
      <c r="C861" s="36"/>
      <c r="D861" s="34"/>
      <c r="E861" s="34"/>
      <c r="F861" s="34"/>
    </row>
    <row r="862" spans="1:6" ht="12.75" x14ac:dyDescent="0.2">
      <c r="A862" s="34"/>
      <c r="B862" s="35"/>
      <c r="C862" s="36"/>
      <c r="D862" s="34"/>
      <c r="E862" s="34"/>
      <c r="F862" s="34"/>
    </row>
    <row r="863" spans="1:6" ht="12.75" x14ac:dyDescent="0.2">
      <c r="A863" s="34"/>
      <c r="B863" s="35"/>
      <c r="C863" s="36"/>
      <c r="D863" s="34"/>
      <c r="E863" s="34"/>
      <c r="F863" s="34"/>
    </row>
    <row r="864" spans="1:6" ht="12.75" x14ac:dyDescent="0.2">
      <c r="A864" s="34"/>
      <c r="B864" s="35"/>
      <c r="C864" s="36"/>
      <c r="D864" s="34"/>
      <c r="E864" s="34"/>
      <c r="F864" s="34"/>
    </row>
    <row r="865" spans="1:6" ht="12.75" x14ac:dyDescent="0.2">
      <c r="A865" s="34"/>
      <c r="B865" s="35"/>
      <c r="C865" s="36"/>
      <c r="D865" s="34"/>
      <c r="E865" s="34"/>
      <c r="F865" s="34"/>
    </row>
    <row r="866" spans="1:6" ht="12.75" x14ac:dyDescent="0.2">
      <c r="A866" s="34"/>
      <c r="B866" s="35"/>
      <c r="C866" s="36"/>
      <c r="D866" s="34"/>
      <c r="E866" s="34"/>
      <c r="F866" s="34"/>
    </row>
    <row r="867" spans="1:6" ht="12.75" x14ac:dyDescent="0.2">
      <c r="A867" s="34"/>
      <c r="B867" s="35"/>
      <c r="C867" s="36"/>
      <c r="D867" s="34"/>
      <c r="E867" s="34"/>
      <c r="F867" s="34"/>
    </row>
    <row r="868" spans="1:6" ht="12.75" x14ac:dyDescent="0.2">
      <c r="A868" s="34"/>
      <c r="B868" s="35"/>
      <c r="C868" s="36"/>
      <c r="D868" s="34"/>
      <c r="E868" s="34"/>
      <c r="F868" s="34"/>
    </row>
    <row r="869" spans="1:6" ht="12.75" x14ac:dyDescent="0.2">
      <c r="A869" s="34"/>
      <c r="B869" s="35"/>
      <c r="C869" s="36"/>
      <c r="D869" s="34"/>
      <c r="E869" s="34"/>
      <c r="F869" s="34"/>
    </row>
    <row r="870" spans="1:6" ht="12.75" x14ac:dyDescent="0.2">
      <c r="A870" s="34"/>
      <c r="B870" s="35"/>
      <c r="C870" s="36"/>
      <c r="D870" s="34"/>
      <c r="E870" s="34"/>
      <c r="F870" s="34"/>
    </row>
    <row r="871" spans="1:6" ht="12.75" x14ac:dyDescent="0.2">
      <c r="A871" s="34"/>
      <c r="B871" s="35"/>
      <c r="C871" s="36"/>
      <c r="D871" s="34"/>
      <c r="E871" s="34"/>
      <c r="F871" s="34"/>
    </row>
    <row r="872" spans="1:6" ht="12.75" x14ac:dyDescent="0.2">
      <c r="A872" s="34"/>
      <c r="B872" s="35"/>
      <c r="C872" s="36"/>
      <c r="D872" s="34"/>
      <c r="E872" s="34"/>
      <c r="F872" s="34"/>
    </row>
    <row r="873" spans="1:6" ht="12.75" x14ac:dyDescent="0.2">
      <c r="A873" s="34"/>
      <c r="B873" s="35"/>
      <c r="C873" s="36"/>
      <c r="D873" s="34"/>
      <c r="E873" s="34"/>
      <c r="F873" s="34"/>
    </row>
    <row r="874" spans="1:6" ht="12.75" x14ac:dyDescent="0.2">
      <c r="A874" s="34"/>
      <c r="B874" s="35"/>
      <c r="C874" s="36"/>
      <c r="D874" s="34"/>
      <c r="E874" s="34"/>
      <c r="F874" s="34"/>
    </row>
    <row r="875" spans="1:6" ht="12.75" x14ac:dyDescent="0.2">
      <c r="A875" s="34"/>
      <c r="B875" s="35"/>
      <c r="C875" s="36"/>
      <c r="D875" s="34"/>
      <c r="E875" s="34"/>
      <c r="F875" s="34"/>
    </row>
    <row r="876" spans="1:6" ht="12.75" x14ac:dyDescent="0.2">
      <c r="A876" s="34"/>
      <c r="B876" s="35"/>
      <c r="C876" s="36"/>
      <c r="D876" s="34"/>
      <c r="E876" s="34"/>
      <c r="F876" s="34"/>
    </row>
    <row r="877" spans="1:6" ht="12.75" x14ac:dyDescent="0.2">
      <c r="A877" s="34"/>
      <c r="B877" s="35"/>
      <c r="C877" s="36"/>
      <c r="D877" s="34"/>
      <c r="E877" s="34"/>
      <c r="F877" s="34"/>
    </row>
    <row r="878" spans="1:6" ht="12.75" x14ac:dyDescent="0.2">
      <c r="A878" s="34"/>
      <c r="B878" s="35"/>
      <c r="C878" s="36"/>
      <c r="D878" s="34"/>
      <c r="E878" s="34"/>
      <c r="F878" s="34"/>
    </row>
    <row r="879" spans="1:6" ht="12.75" x14ac:dyDescent="0.2">
      <c r="A879" s="34"/>
      <c r="B879" s="35"/>
      <c r="C879" s="36"/>
      <c r="D879" s="34"/>
      <c r="E879" s="34"/>
      <c r="F879" s="34"/>
    </row>
    <row r="880" spans="1:6" ht="12.75" x14ac:dyDescent="0.2">
      <c r="A880" s="34"/>
      <c r="B880" s="35"/>
      <c r="C880" s="36"/>
      <c r="D880" s="34"/>
      <c r="E880" s="34"/>
      <c r="F880" s="34"/>
    </row>
    <row r="881" spans="1:6" ht="12.75" x14ac:dyDescent="0.2">
      <c r="A881" s="34"/>
      <c r="B881" s="35"/>
      <c r="C881" s="36"/>
      <c r="D881" s="34"/>
      <c r="E881" s="34"/>
      <c r="F881" s="34"/>
    </row>
    <row r="882" spans="1:6" ht="12.75" x14ac:dyDescent="0.2">
      <c r="A882" s="34"/>
      <c r="B882" s="35"/>
      <c r="C882" s="36"/>
      <c r="D882" s="34"/>
      <c r="E882" s="34"/>
      <c r="F882" s="34"/>
    </row>
    <row r="883" spans="1:6" ht="12.75" x14ac:dyDescent="0.2">
      <c r="A883" s="34"/>
      <c r="B883" s="35"/>
      <c r="C883" s="36"/>
      <c r="D883" s="34"/>
      <c r="E883" s="34"/>
      <c r="F883" s="34"/>
    </row>
    <row r="884" spans="1:6" ht="12.75" x14ac:dyDescent="0.2">
      <c r="A884" s="34"/>
      <c r="B884" s="35"/>
      <c r="C884" s="36"/>
      <c r="D884" s="34"/>
      <c r="E884" s="34"/>
      <c r="F884" s="34"/>
    </row>
    <row r="885" spans="1:6" ht="12.75" x14ac:dyDescent="0.2">
      <c r="A885" s="34"/>
      <c r="B885" s="35"/>
      <c r="C885" s="36"/>
      <c r="D885" s="34"/>
      <c r="E885" s="34"/>
      <c r="F885" s="34"/>
    </row>
    <row r="886" spans="1:6" ht="12.75" x14ac:dyDescent="0.2">
      <c r="A886" s="34"/>
      <c r="B886" s="35"/>
      <c r="C886" s="36"/>
      <c r="D886" s="34"/>
      <c r="E886" s="34"/>
      <c r="F886" s="34"/>
    </row>
    <row r="887" spans="1:6" ht="12.75" x14ac:dyDescent="0.2">
      <c r="A887" s="34"/>
      <c r="B887" s="35"/>
      <c r="C887" s="36"/>
      <c r="D887" s="34"/>
      <c r="E887" s="34"/>
      <c r="F887" s="34"/>
    </row>
    <row r="888" spans="1:6" ht="12.75" x14ac:dyDescent="0.2">
      <c r="A888" s="34"/>
      <c r="B888" s="35"/>
      <c r="C888" s="36"/>
      <c r="D888" s="34"/>
      <c r="E888" s="34"/>
      <c r="F888" s="34"/>
    </row>
    <row r="889" spans="1:6" ht="12.75" x14ac:dyDescent="0.2">
      <c r="A889" s="34"/>
      <c r="B889" s="35"/>
      <c r="C889" s="36"/>
      <c r="D889" s="34"/>
      <c r="E889" s="34"/>
      <c r="F889" s="34"/>
    </row>
    <row r="890" spans="1:6" ht="12.75" x14ac:dyDescent="0.2">
      <c r="A890" s="34"/>
      <c r="B890" s="35"/>
      <c r="C890" s="36"/>
      <c r="D890" s="34"/>
      <c r="E890" s="34"/>
      <c r="F890" s="34"/>
    </row>
    <row r="891" spans="1:6" ht="12.75" x14ac:dyDescent="0.2">
      <c r="A891" s="34"/>
      <c r="B891" s="35"/>
      <c r="C891" s="36"/>
      <c r="D891" s="34"/>
      <c r="E891" s="34"/>
      <c r="F891" s="34"/>
    </row>
    <row r="892" spans="1:6" ht="12.75" x14ac:dyDescent="0.2">
      <c r="A892" s="34"/>
      <c r="B892" s="35"/>
      <c r="C892" s="36"/>
      <c r="D892" s="34"/>
      <c r="E892" s="34"/>
      <c r="F892" s="34"/>
    </row>
    <row r="893" spans="1:6" ht="12.75" x14ac:dyDescent="0.2">
      <c r="A893" s="34"/>
      <c r="B893" s="35"/>
      <c r="C893" s="36"/>
      <c r="D893" s="34"/>
      <c r="E893" s="34"/>
      <c r="F893" s="34"/>
    </row>
    <row r="894" spans="1:6" ht="12.75" x14ac:dyDescent="0.2">
      <c r="A894" s="34"/>
      <c r="B894" s="35"/>
      <c r="C894" s="36"/>
      <c r="D894" s="34"/>
      <c r="E894" s="34"/>
      <c r="F894" s="34"/>
    </row>
    <row r="895" spans="1:6" ht="12.75" x14ac:dyDescent="0.2">
      <c r="A895" s="34"/>
      <c r="B895" s="35"/>
      <c r="C895" s="36"/>
      <c r="D895" s="34"/>
      <c r="E895" s="34"/>
      <c r="F895" s="34"/>
    </row>
    <row r="896" spans="1:6" ht="12.75" x14ac:dyDescent="0.2">
      <c r="A896" s="34"/>
      <c r="B896" s="35"/>
      <c r="C896" s="36"/>
      <c r="D896" s="34"/>
      <c r="E896" s="34"/>
      <c r="F896" s="34"/>
    </row>
    <row r="897" spans="1:6" ht="12.75" x14ac:dyDescent="0.2">
      <c r="A897" s="34"/>
      <c r="B897" s="35"/>
      <c r="C897" s="36"/>
      <c r="D897" s="34"/>
      <c r="E897" s="34"/>
      <c r="F897" s="34"/>
    </row>
    <row r="898" spans="1:6" ht="12.75" x14ac:dyDescent="0.2">
      <c r="A898" s="34"/>
      <c r="B898" s="35"/>
      <c r="C898" s="36"/>
      <c r="D898" s="34"/>
      <c r="E898" s="34"/>
      <c r="F898" s="34"/>
    </row>
    <row r="899" spans="1:6" ht="12.75" x14ac:dyDescent="0.2">
      <c r="A899" s="34"/>
      <c r="B899" s="35"/>
      <c r="C899" s="36"/>
      <c r="D899" s="34"/>
      <c r="E899" s="34"/>
      <c r="F899" s="34"/>
    </row>
    <row r="900" spans="1:6" ht="12.75" x14ac:dyDescent="0.2">
      <c r="A900" s="34"/>
      <c r="B900" s="35"/>
      <c r="C900" s="36"/>
      <c r="D900" s="34"/>
      <c r="E900" s="34"/>
      <c r="F900" s="34"/>
    </row>
    <row r="901" spans="1:6" ht="12.75" x14ac:dyDescent="0.2">
      <c r="A901" s="34"/>
      <c r="B901" s="35"/>
      <c r="C901" s="36"/>
      <c r="D901" s="34"/>
      <c r="E901" s="34"/>
      <c r="F901" s="34"/>
    </row>
    <row r="902" spans="1:6" ht="12.75" x14ac:dyDescent="0.2">
      <c r="A902" s="34"/>
      <c r="B902" s="35"/>
      <c r="C902" s="36"/>
      <c r="D902" s="34"/>
      <c r="E902" s="34"/>
      <c r="F902" s="34"/>
    </row>
    <row r="903" spans="1:6" ht="12.75" x14ac:dyDescent="0.2">
      <c r="A903" s="34"/>
      <c r="B903" s="35"/>
      <c r="C903" s="36"/>
      <c r="D903" s="34"/>
      <c r="E903" s="34"/>
      <c r="F903" s="34"/>
    </row>
    <row r="904" spans="1:6" ht="12.75" x14ac:dyDescent="0.2">
      <c r="A904" s="34"/>
      <c r="B904" s="35"/>
      <c r="C904" s="36"/>
      <c r="D904" s="34"/>
      <c r="E904" s="34"/>
      <c r="F904" s="34"/>
    </row>
    <row r="905" spans="1:6" ht="12.75" x14ac:dyDescent="0.2">
      <c r="A905" s="34"/>
      <c r="B905" s="35"/>
      <c r="C905" s="36"/>
      <c r="D905" s="34"/>
      <c r="E905" s="34"/>
      <c r="F905" s="34"/>
    </row>
    <row r="906" spans="1:6" ht="12.75" x14ac:dyDescent="0.2">
      <c r="A906" s="34"/>
      <c r="B906" s="35"/>
      <c r="C906" s="36"/>
      <c r="D906" s="34"/>
      <c r="E906" s="34"/>
      <c r="F906" s="34"/>
    </row>
    <row r="907" spans="1:6" ht="12.75" x14ac:dyDescent="0.2">
      <c r="A907" s="34"/>
      <c r="B907" s="35"/>
      <c r="C907" s="36"/>
      <c r="D907" s="34"/>
      <c r="E907" s="34"/>
      <c r="F907" s="34"/>
    </row>
    <row r="908" spans="1:6" ht="12.75" x14ac:dyDescent="0.2">
      <c r="A908" s="34"/>
      <c r="B908" s="35"/>
      <c r="C908" s="36"/>
      <c r="D908" s="34"/>
      <c r="E908" s="34"/>
      <c r="F908" s="34"/>
    </row>
    <row r="909" spans="1:6" ht="12.75" x14ac:dyDescent="0.2">
      <c r="A909" s="34"/>
      <c r="B909" s="35"/>
      <c r="C909" s="36"/>
      <c r="D909" s="34"/>
      <c r="E909" s="34"/>
      <c r="F909" s="34"/>
    </row>
    <row r="910" spans="1:6" ht="12.75" x14ac:dyDescent="0.2">
      <c r="A910" s="34"/>
      <c r="B910" s="35"/>
      <c r="C910" s="36"/>
      <c r="D910" s="34"/>
      <c r="E910" s="34"/>
      <c r="F910" s="34"/>
    </row>
    <row r="911" spans="1:6" ht="12.75" x14ac:dyDescent="0.2">
      <c r="A911" s="34"/>
      <c r="B911" s="35"/>
      <c r="C911" s="36"/>
      <c r="D911" s="34"/>
      <c r="E911" s="34"/>
      <c r="F911" s="34"/>
    </row>
    <row r="912" spans="1:6" ht="12.75" x14ac:dyDescent="0.2">
      <c r="A912" s="34"/>
      <c r="B912" s="35"/>
      <c r="C912" s="36"/>
      <c r="D912" s="34"/>
      <c r="E912" s="34"/>
      <c r="F912" s="34"/>
    </row>
    <row r="913" spans="1:6" ht="12.75" x14ac:dyDescent="0.2">
      <c r="A913" s="34"/>
      <c r="B913" s="35"/>
      <c r="C913" s="36"/>
      <c r="D913" s="34"/>
      <c r="E913" s="34"/>
      <c r="F913" s="34"/>
    </row>
    <row r="914" spans="1:6" ht="12.75" x14ac:dyDescent="0.2">
      <c r="A914" s="34"/>
      <c r="B914" s="35"/>
      <c r="C914" s="36"/>
      <c r="D914" s="34"/>
      <c r="E914" s="34"/>
      <c r="F914" s="34"/>
    </row>
    <row r="915" spans="1:6" ht="12.75" x14ac:dyDescent="0.2">
      <c r="A915" s="34"/>
      <c r="B915" s="35"/>
      <c r="C915" s="36"/>
      <c r="D915" s="34"/>
      <c r="E915" s="34"/>
      <c r="F915" s="34"/>
    </row>
    <row r="916" spans="1:6" ht="12.75" x14ac:dyDescent="0.2">
      <c r="A916" s="34"/>
      <c r="B916" s="35"/>
      <c r="C916" s="36"/>
      <c r="D916" s="34"/>
      <c r="E916" s="34"/>
      <c r="F916" s="34"/>
    </row>
    <row r="917" spans="1:6" ht="12.75" x14ac:dyDescent="0.2">
      <c r="A917" s="34"/>
      <c r="B917" s="35"/>
      <c r="C917" s="36"/>
      <c r="D917" s="34"/>
      <c r="E917" s="34"/>
      <c r="F917" s="34"/>
    </row>
    <row r="918" spans="1:6" ht="12.75" x14ac:dyDescent="0.2">
      <c r="A918" s="34"/>
      <c r="B918" s="35"/>
      <c r="C918" s="36"/>
      <c r="D918" s="34"/>
      <c r="E918" s="34"/>
      <c r="F918" s="34"/>
    </row>
    <row r="919" spans="1:6" ht="12.75" x14ac:dyDescent="0.2">
      <c r="A919" s="34"/>
      <c r="B919" s="35"/>
      <c r="C919" s="36"/>
      <c r="D919" s="34"/>
      <c r="E919" s="34"/>
      <c r="F919" s="34"/>
    </row>
    <row r="920" spans="1:6" ht="12.75" x14ac:dyDescent="0.2">
      <c r="A920" s="34"/>
      <c r="B920" s="35"/>
      <c r="C920" s="36"/>
      <c r="D920" s="34"/>
      <c r="E920" s="34"/>
      <c r="F920" s="34"/>
    </row>
    <row r="921" spans="1:6" ht="12.75" x14ac:dyDescent="0.2">
      <c r="A921" s="34"/>
      <c r="B921" s="35"/>
      <c r="C921" s="36"/>
      <c r="D921" s="34"/>
      <c r="E921" s="34"/>
      <c r="F921" s="34"/>
    </row>
    <row r="922" spans="1:6" ht="12.75" x14ac:dyDescent="0.2">
      <c r="A922" s="34"/>
      <c r="B922" s="35"/>
      <c r="C922" s="36"/>
      <c r="D922" s="34"/>
      <c r="E922" s="34"/>
      <c r="F922" s="34"/>
    </row>
    <row r="923" spans="1:6" ht="12.75" x14ac:dyDescent="0.2">
      <c r="A923" s="34"/>
      <c r="B923" s="35"/>
      <c r="C923" s="36"/>
      <c r="D923" s="34"/>
      <c r="E923" s="34"/>
      <c r="F923" s="34"/>
    </row>
    <row r="924" spans="1:6" ht="12.75" x14ac:dyDescent="0.2">
      <c r="A924" s="34"/>
      <c r="B924" s="35"/>
      <c r="C924" s="36"/>
      <c r="D924" s="34"/>
      <c r="E924" s="34"/>
      <c r="F924" s="34"/>
    </row>
    <row r="925" spans="1:6" ht="12.75" x14ac:dyDescent="0.2">
      <c r="A925" s="34"/>
      <c r="B925" s="35"/>
      <c r="C925" s="36"/>
      <c r="D925" s="34"/>
      <c r="E925" s="34"/>
      <c r="F925" s="34"/>
    </row>
    <row r="926" spans="1:6" ht="12.75" x14ac:dyDescent="0.2">
      <c r="A926" s="34"/>
      <c r="B926" s="35"/>
      <c r="C926" s="36"/>
      <c r="D926" s="34"/>
      <c r="E926" s="34"/>
      <c r="F926" s="34"/>
    </row>
    <row r="927" spans="1:6" ht="12.75" x14ac:dyDescent="0.2">
      <c r="A927" s="34"/>
      <c r="B927" s="35"/>
      <c r="C927" s="36"/>
      <c r="D927" s="34"/>
      <c r="E927" s="34"/>
      <c r="F927" s="34"/>
    </row>
    <row r="928" spans="1:6" ht="12.75" x14ac:dyDescent="0.2">
      <c r="A928" s="34"/>
      <c r="B928" s="35"/>
      <c r="C928" s="36"/>
      <c r="D928" s="34"/>
      <c r="E928" s="34"/>
      <c r="F928" s="34"/>
    </row>
    <row r="929" spans="1:6" ht="12.75" x14ac:dyDescent="0.2">
      <c r="A929" s="34"/>
      <c r="B929" s="35"/>
      <c r="C929" s="36"/>
      <c r="D929" s="34"/>
      <c r="E929" s="34"/>
      <c r="F929" s="34"/>
    </row>
    <row r="930" spans="1:6" ht="12.75" x14ac:dyDescent="0.2">
      <c r="A930" s="34"/>
      <c r="B930" s="35"/>
      <c r="C930" s="36"/>
      <c r="D930" s="34"/>
      <c r="E930" s="34"/>
      <c r="F930" s="34"/>
    </row>
    <row r="931" spans="1:6" ht="12.75" x14ac:dyDescent="0.2">
      <c r="A931" s="34"/>
      <c r="B931" s="35"/>
      <c r="C931" s="36"/>
      <c r="D931" s="34"/>
      <c r="E931" s="34"/>
      <c r="F931" s="34"/>
    </row>
    <row r="932" spans="1:6" ht="12.75" x14ac:dyDescent="0.2">
      <c r="A932" s="34"/>
      <c r="B932" s="35"/>
      <c r="C932" s="36"/>
      <c r="D932" s="34"/>
      <c r="E932" s="34"/>
      <c r="F932" s="34"/>
    </row>
    <row r="933" spans="1:6" ht="12.75" x14ac:dyDescent="0.2">
      <c r="A933" s="34"/>
      <c r="B933" s="35"/>
      <c r="C933" s="36"/>
      <c r="D933" s="34"/>
      <c r="E933" s="34"/>
      <c r="F933" s="34"/>
    </row>
    <row r="934" spans="1:6" ht="12.75" x14ac:dyDescent="0.2">
      <c r="A934" s="34"/>
      <c r="B934" s="35"/>
      <c r="C934" s="36"/>
      <c r="D934" s="34"/>
      <c r="E934" s="34"/>
      <c r="F934" s="34"/>
    </row>
    <row r="935" spans="1:6" ht="12.75" x14ac:dyDescent="0.2">
      <c r="A935" s="34"/>
      <c r="B935" s="35"/>
      <c r="C935" s="36"/>
      <c r="D935" s="34"/>
      <c r="E935" s="34"/>
      <c r="F935" s="34"/>
    </row>
    <row r="936" spans="1:6" ht="12.75" x14ac:dyDescent="0.2">
      <c r="A936" s="34"/>
      <c r="B936" s="35"/>
      <c r="C936" s="36"/>
      <c r="D936" s="34"/>
      <c r="E936" s="34"/>
      <c r="F936" s="34"/>
    </row>
    <row r="937" spans="1:6" ht="12.75" x14ac:dyDescent="0.2">
      <c r="A937" s="34"/>
      <c r="B937" s="35"/>
      <c r="C937" s="36"/>
      <c r="D937" s="34"/>
      <c r="E937" s="34"/>
      <c r="F937" s="34"/>
    </row>
    <row r="938" spans="1:6" ht="12.75" x14ac:dyDescent="0.2">
      <c r="A938" s="34"/>
      <c r="B938" s="35"/>
      <c r="C938" s="36"/>
      <c r="D938" s="34"/>
      <c r="E938" s="34"/>
      <c r="F938" s="34"/>
    </row>
    <row r="939" spans="1:6" ht="12.75" x14ac:dyDescent="0.2">
      <c r="A939" s="34"/>
      <c r="B939" s="35"/>
      <c r="C939" s="36"/>
      <c r="D939" s="34"/>
      <c r="E939" s="34"/>
      <c r="F939" s="34"/>
    </row>
    <row r="940" spans="1:6" ht="12.75" x14ac:dyDescent="0.2">
      <c r="A940" s="34"/>
      <c r="B940" s="35"/>
      <c r="C940" s="36"/>
      <c r="D940" s="34"/>
      <c r="E940" s="34"/>
      <c r="F940" s="34"/>
    </row>
    <row r="941" spans="1:6" ht="12.75" x14ac:dyDescent="0.2">
      <c r="A941" s="34"/>
      <c r="B941" s="35"/>
      <c r="C941" s="36"/>
      <c r="D941" s="34"/>
      <c r="E941" s="34"/>
      <c r="F941" s="34"/>
    </row>
    <row r="942" spans="1:6" ht="12.75" x14ac:dyDescent="0.2">
      <c r="A942" s="34"/>
      <c r="B942" s="35"/>
      <c r="C942" s="36"/>
      <c r="D942" s="34"/>
      <c r="E942" s="34"/>
      <c r="F942" s="34"/>
    </row>
    <row r="943" spans="1:6" ht="12.75" x14ac:dyDescent="0.2">
      <c r="A943" s="34"/>
      <c r="B943" s="35"/>
      <c r="C943" s="36"/>
      <c r="D943" s="34"/>
      <c r="E943" s="34"/>
      <c r="F943" s="34"/>
    </row>
    <row r="944" spans="1:6" ht="12.75" x14ac:dyDescent="0.2">
      <c r="A944" s="34"/>
      <c r="B944" s="35"/>
      <c r="C944" s="36"/>
      <c r="D944" s="34"/>
      <c r="E944" s="34"/>
      <c r="F944" s="34"/>
    </row>
    <row r="945" spans="1:6" ht="12.75" x14ac:dyDescent="0.2">
      <c r="A945" s="34"/>
      <c r="B945" s="35"/>
      <c r="C945" s="36"/>
      <c r="D945" s="34"/>
      <c r="E945" s="34"/>
      <c r="F945" s="34"/>
    </row>
    <row r="946" spans="1:6" ht="12.75" x14ac:dyDescent="0.2">
      <c r="A946" s="34"/>
      <c r="B946" s="35"/>
      <c r="C946" s="36"/>
      <c r="D946" s="34"/>
      <c r="E946" s="34"/>
      <c r="F946" s="34"/>
    </row>
    <row r="947" spans="1:6" ht="12.75" x14ac:dyDescent="0.2">
      <c r="A947" s="34"/>
      <c r="B947" s="35"/>
      <c r="C947" s="36"/>
      <c r="D947" s="34"/>
      <c r="E947" s="34"/>
      <c r="F947" s="34"/>
    </row>
    <row r="948" spans="1:6" ht="12.75" x14ac:dyDescent="0.2">
      <c r="A948" s="34"/>
      <c r="B948" s="35"/>
      <c r="C948" s="36"/>
      <c r="D948" s="34"/>
      <c r="E948" s="34"/>
      <c r="F948" s="34"/>
    </row>
    <row r="949" spans="1:6" ht="12.75" x14ac:dyDescent="0.2">
      <c r="A949" s="34"/>
      <c r="B949" s="35"/>
      <c r="C949" s="36"/>
      <c r="D949" s="34"/>
      <c r="E949" s="34"/>
      <c r="F949" s="34"/>
    </row>
    <row r="950" spans="1:6" ht="12.75" x14ac:dyDescent="0.2">
      <c r="A950" s="34"/>
      <c r="B950" s="35"/>
      <c r="C950" s="36"/>
      <c r="D950" s="34"/>
      <c r="E950" s="34"/>
      <c r="F950" s="34"/>
    </row>
    <row r="951" spans="1:6" ht="12.75" x14ac:dyDescent="0.2">
      <c r="A951" s="34"/>
      <c r="B951" s="35"/>
      <c r="C951" s="36"/>
      <c r="D951" s="34"/>
      <c r="E951" s="34"/>
      <c r="F951" s="34"/>
    </row>
    <row r="952" spans="1:6" ht="12.75" x14ac:dyDescent="0.2">
      <c r="A952" s="34"/>
      <c r="B952" s="35"/>
      <c r="C952" s="36"/>
      <c r="D952" s="34"/>
      <c r="E952" s="34"/>
      <c r="F952" s="34"/>
    </row>
    <row r="953" spans="1:6" ht="12.75" x14ac:dyDescent="0.2">
      <c r="A953" s="34"/>
      <c r="B953" s="35"/>
      <c r="C953" s="36"/>
      <c r="D953" s="34"/>
      <c r="E953" s="34"/>
      <c r="F953" s="34"/>
    </row>
    <row r="954" spans="1:6" ht="12.75" x14ac:dyDescent="0.2">
      <c r="A954" s="34"/>
      <c r="B954" s="35"/>
      <c r="C954" s="36"/>
      <c r="D954" s="34"/>
      <c r="E954" s="34"/>
      <c r="F954" s="34"/>
    </row>
    <row r="955" spans="1:6" ht="12.75" x14ac:dyDescent="0.2">
      <c r="A955" s="34"/>
      <c r="B955" s="35"/>
      <c r="C955" s="36"/>
      <c r="D955" s="34"/>
      <c r="E955" s="34"/>
      <c r="F955" s="34"/>
    </row>
    <row r="956" spans="1:6" ht="12.75" x14ac:dyDescent="0.2">
      <c r="A956" s="34"/>
      <c r="B956" s="35"/>
      <c r="C956" s="36"/>
      <c r="D956" s="34"/>
      <c r="E956" s="34"/>
      <c r="F956" s="34"/>
    </row>
    <row r="957" spans="1:6" ht="12.75" x14ac:dyDescent="0.2">
      <c r="A957" s="34"/>
      <c r="B957" s="35"/>
      <c r="C957" s="36"/>
      <c r="D957" s="34"/>
      <c r="E957" s="34"/>
      <c r="F957" s="34"/>
    </row>
    <row r="958" spans="1:6" ht="12.75" x14ac:dyDescent="0.2">
      <c r="A958" s="34"/>
      <c r="B958" s="35"/>
      <c r="C958" s="36"/>
      <c r="D958" s="34"/>
      <c r="E958" s="34"/>
      <c r="F958" s="34"/>
    </row>
    <row r="959" spans="1:6" ht="12.75" x14ac:dyDescent="0.2">
      <c r="A959" s="34"/>
      <c r="B959" s="35"/>
      <c r="C959" s="36"/>
      <c r="D959" s="34"/>
      <c r="E959" s="34"/>
      <c r="F959" s="34"/>
    </row>
    <row r="960" spans="1:6" ht="12.75" x14ac:dyDescent="0.2">
      <c r="A960" s="34"/>
      <c r="B960" s="35"/>
      <c r="C960" s="36"/>
      <c r="D960" s="34"/>
      <c r="E960" s="34"/>
      <c r="F960" s="34"/>
    </row>
    <row r="961" spans="1:6" ht="12.75" x14ac:dyDescent="0.2">
      <c r="A961" s="34"/>
      <c r="B961" s="35"/>
      <c r="C961" s="36"/>
      <c r="D961" s="34"/>
      <c r="E961" s="34"/>
      <c r="F961" s="34"/>
    </row>
    <row r="962" spans="1:6" ht="12.75" x14ac:dyDescent="0.2">
      <c r="A962" s="34"/>
      <c r="B962" s="35"/>
      <c r="C962" s="36"/>
      <c r="D962" s="34"/>
      <c r="E962" s="34"/>
      <c r="F962" s="34"/>
    </row>
    <row r="963" spans="1:6" ht="12.75" x14ac:dyDescent="0.2">
      <c r="A963" s="34"/>
      <c r="B963" s="35"/>
      <c r="C963" s="36"/>
      <c r="D963" s="34"/>
      <c r="E963" s="34"/>
      <c r="F963" s="34"/>
    </row>
    <row r="964" spans="1:6" ht="12.75" x14ac:dyDescent="0.2">
      <c r="A964" s="34"/>
      <c r="B964" s="35"/>
      <c r="C964" s="36"/>
      <c r="D964" s="34"/>
      <c r="E964" s="34"/>
      <c r="F964" s="34"/>
    </row>
    <row r="965" spans="1:6" ht="12.75" x14ac:dyDescent="0.2">
      <c r="A965" s="34"/>
      <c r="B965" s="35"/>
      <c r="C965" s="36"/>
      <c r="D965" s="34"/>
      <c r="E965" s="34"/>
      <c r="F965" s="34"/>
    </row>
    <row r="966" spans="1:6" ht="12.75" x14ac:dyDescent="0.2">
      <c r="A966" s="34"/>
      <c r="B966" s="35"/>
      <c r="C966" s="36"/>
      <c r="D966" s="34"/>
      <c r="E966" s="34"/>
      <c r="F966" s="34"/>
    </row>
    <row r="967" spans="1:6" ht="12.75" x14ac:dyDescent="0.2">
      <c r="A967" s="34"/>
      <c r="B967" s="35"/>
      <c r="C967" s="36"/>
      <c r="D967" s="34"/>
      <c r="E967" s="34"/>
      <c r="F967" s="34"/>
    </row>
    <row r="968" spans="1:6" ht="12.75" x14ac:dyDescent="0.2">
      <c r="A968" s="34"/>
      <c r="B968" s="35"/>
      <c r="C968" s="36"/>
      <c r="D968" s="34"/>
      <c r="E968" s="34"/>
      <c r="F968" s="34"/>
    </row>
    <row r="969" spans="1:6" ht="12.75" x14ac:dyDescent="0.2">
      <c r="A969" s="34"/>
      <c r="B969" s="35"/>
      <c r="C969" s="36"/>
      <c r="D969" s="34"/>
      <c r="E969" s="34"/>
      <c r="F969" s="34"/>
    </row>
    <row r="970" spans="1:6" ht="12.75" x14ac:dyDescent="0.2">
      <c r="A970" s="34"/>
      <c r="B970" s="35"/>
      <c r="C970" s="36"/>
      <c r="D970" s="34"/>
      <c r="E970" s="34"/>
      <c r="F970" s="34"/>
    </row>
    <row r="971" spans="1:6" ht="12.75" x14ac:dyDescent="0.2">
      <c r="A971" s="34"/>
      <c r="B971" s="35"/>
      <c r="C971" s="36"/>
      <c r="D971" s="34"/>
      <c r="E971" s="34"/>
      <c r="F971" s="34"/>
    </row>
    <row r="972" spans="1:6" ht="12.75" x14ac:dyDescent="0.2">
      <c r="A972" s="34"/>
      <c r="B972" s="35"/>
      <c r="C972" s="36"/>
      <c r="D972" s="34"/>
      <c r="E972" s="34"/>
      <c r="F972" s="34"/>
    </row>
    <row r="973" spans="1:6" ht="12.75" x14ac:dyDescent="0.2">
      <c r="A973" s="34"/>
      <c r="B973" s="35"/>
      <c r="C973" s="36"/>
      <c r="D973" s="34"/>
      <c r="E973" s="34"/>
      <c r="F973" s="34"/>
    </row>
    <row r="974" spans="1:6" ht="12.75" x14ac:dyDescent="0.2">
      <c r="A974" s="34"/>
      <c r="B974" s="35"/>
      <c r="C974" s="36"/>
      <c r="D974" s="34"/>
      <c r="E974" s="34"/>
      <c r="F974" s="34"/>
    </row>
    <row r="975" spans="1:6" ht="12.75" x14ac:dyDescent="0.2">
      <c r="A975" s="34"/>
      <c r="B975" s="35"/>
      <c r="C975" s="36"/>
      <c r="D975" s="34"/>
      <c r="E975" s="34"/>
      <c r="F975" s="34"/>
    </row>
    <row r="976" spans="1:6" ht="12.75" x14ac:dyDescent="0.2">
      <c r="A976" s="34"/>
      <c r="B976" s="35"/>
      <c r="C976" s="36"/>
      <c r="D976" s="34"/>
      <c r="E976" s="34"/>
      <c r="F976" s="34"/>
    </row>
    <row r="977" spans="1:6" ht="12.75" x14ac:dyDescent="0.2">
      <c r="A977" s="34"/>
      <c r="B977" s="35"/>
      <c r="C977" s="36"/>
      <c r="D977" s="34"/>
      <c r="E977" s="34"/>
      <c r="F977" s="34"/>
    </row>
    <row r="978" spans="1:6" ht="12.75" x14ac:dyDescent="0.2">
      <c r="A978" s="34"/>
      <c r="B978" s="35"/>
      <c r="C978" s="36"/>
      <c r="D978" s="34"/>
      <c r="E978" s="34"/>
      <c r="F978" s="34"/>
    </row>
    <row r="979" spans="1:6" ht="12.75" x14ac:dyDescent="0.2">
      <c r="A979" s="34"/>
      <c r="B979" s="35"/>
      <c r="C979" s="36"/>
      <c r="D979" s="34"/>
      <c r="E979" s="34"/>
      <c r="F979" s="34"/>
    </row>
    <row r="980" spans="1:6" ht="12.75" x14ac:dyDescent="0.2">
      <c r="A980" s="34"/>
      <c r="B980" s="35"/>
      <c r="C980" s="36"/>
      <c r="D980" s="34"/>
      <c r="E980" s="34"/>
      <c r="F980" s="34"/>
    </row>
    <row r="981" spans="1:6" ht="12.75" x14ac:dyDescent="0.2">
      <c r="A981" s="34"/>
      <c r="B981" s="35"/>
      <c r="C981" s="36"/>
      <c r="D981" s="34"/>
      <c r="E981" s="34"/>
      <c r="F981" s="34"/>
    </row>
    <row r="982" spans="1:6" ht="12.75" x14ac:dyDescent="0.2">
      <c r="A982" s="34"/>
      <c r="B982" s="35"/>
      <c r="C982" s="36"/>
      <c r="D982" s="34"/>
      <c r="E982" s="34"/>
      <c r="F982" s="34"/>
    </row>
    <row r="983" spans="1:6" ht="12.75" x14ac:dyDescent="0.2">
      <c r="A983" s="34"/>
      <c r="B983" s="35"/>
      <c r="C983" s="36"/>
      <c r="D983" s="34"/>
      <c r="E983" s="34"/>
      <c r="F983" s="34"/>
    </row>
    <row r="984" spans="1:6" ht="12.75" x14ac:dyDescent="0.2">
      <c r="A984" s="34"/>
      <c r="B984" s="35"/>
      <c r="C984" s="36"/>
      <c r="D984" s="34"/>
      <c r="E984" s="34"/>
      <c r="F984" s="34"/>
    </row>
    <row r="985" spans="1:6" ht="12.75" x14ac:dyDescent="0.2">
      <c r="A985" s="34"/>
      <c r="B985" s="35"/>
      <c r="C985" s="36"/>
      <c r="D985" s="34"/>
      <c r="E985" s="34"/>
      <c r="F985" s="34"/>
    </row>
    <row r="986" spans="1:6" ht="12.75" x14ac:dyDescent="0.2">
      <c r="A986" s="34"/>
      <c r="B986" s="35"/>
      <c r="C986" s="36"/>
      <c r="D986" s="34"/>
      <c r="E986" s="34"/>
      <c r="F986" s="34"/>
    </row>
    <row r="987" spans="1:6" ht="12.75" x14ac:dyDescent="0.2">
      <c r="A987" s="34"/>
      <c r="B987" s="35"/>
      <c r="C987" s="36"/>
      <c r="D987" s="34"/>
      <c r="E987" s="34"/>
      <c r="F987" s="34"/>
    </row>
    <row r="988" spans="1:6" ht="12.75" x14ac:dyDescent="0.2">
      <c r="A988" s="34"/>
      <c r="B988" s="35"/>
      <c r="C988" s="36"/>
      <c r="D988" s="34"/>
      <c r="E988" s="34"/>
      <c r="F988" s="34"/>
    </row>
    <row r="989" spans="1:6" ht="12.75" x14ac:dyDescent="0.2">
      <c r="A989" s="34"/>
      <c r="B989" s="35"/>
      <c r="C989" s="36"/>
      <c r="D989" s="34"/>
      <c r="E989" s="34"/>
      <c r="F989" s="34"/>
    </row>
    <row r="990" spans="1:6" ht="12.75" x14ac:dyDescent="0.2">
      <c r="A990" s="34"/>
      <c r="B990" s="35"/>
      <c r="C990" s="36"/>
      <c r="D990" s="34"/>
      <c r="E990" s="34"/>
      <c r="F990" s="34"/>
    </row>
    <row r="991" spans="1:6" ht="12.75" x14ac:dyDescent="0.2">
      <c r="A991" s="34"/>
      <c r="B991" s="35"/>
      <c r="C991" s="36"/>
      <c r="D991" s="34"/>
      <c r="E991" s="34"/>
      <c r="F991" s="34"/>
    </row>
    <row r="992" spans="1:6" ht="12.75" x14ac:dyDescent="0.2">
      <c r="A992" s="34"/>
      <c r="B992" s="35"/>
      <c r="C992" s="36"/>
      <c r="D992" s="34"/>
      <c r="E992" s="34"/>
      <c r="F992" s="34"/>
    </row>
    <row r="993" spans="1:6" ht="12.75" x14ac:dyDescent="0.2">
      <c r="A993" s="34"/>
      <c r="B993" s="35"/>
      <c r="C993" s="36"/>
      <c r="D993" s="34"/>
      <c r="E993" s="34"/>
      <c r="F993" s="34"/>
    </row>
    <row r="994" spans="1:6" ht="12.75" x14ac:dyDescent="0.2">
      <c r="A994" s="34"/>
      <c r="B994" s="35"/>
      <c r="C994" s="36"/>
      <c r="D994" s="34"/>
      <c r="E994" s="34"/>
      <c r="F994" s="34"/>
    </row>
    <row r="995" spans="1:6" ht="12.75" x14ac:dyDescent="0.2">
      <c r="A995" s="34"/>
      <c r="B995" s="35"/>
      <c r="C995" s="36"/>
      <c r="D995" s="34"/>
      <c r="E995" s="34"/>
      <c r="F995" s="34"/>
    </row>
    <row r="996" spans="1:6" ht="12.75" x14ac:dyDescent="0.2">
      <c r="A996" s="34"/>
      <c r="B996" s="35"/>
      <c r="C996" s="36"/>
      <c r="D996" s="34"/>
      <c r="E996" s="34"/>
      <c r="F996" s="34"/>
    </row>
    <row r="997" spans="1:6" ht="12.75" x14ac:dyDescent="0.2">
      <c r="A997" s="34"/>
      <c r="B997" s="35"/>
      <c r="C997" s="36"/>
      <c r="D997" s="34"/>
      <c r="E997" s="34"/>
      <c r="F997" s="34"/>
    </row>
    <row r="998" spans="1:6" ht="12.75" x14ac:dyDescent="0.2">
      <c r="A998" s="34"/>
      <c r="B998" s="35"/>
      <c r="C998" s="36"/>
      <c r="D998" s="34"/>
      <c r="E998" s="34"/>
      <c r="F998" s="34"/>
    </row>
    <row r="999" spans="1:6" ht="12.75" x14ac:dyDescent="0.2">
      <c r="A999" s="34"/>
      <c r="B999" s="35"/>
      <c r="C999" s="36"/>
      <c r="D999" s="34"/>
      <c r="E999" s="34"/>
      <c r="F999" s="34"/>
    </row>
    <row r="1000" spans="1:6" ht="12.75" x14ac:dyDescent="0.2">
      <c r="A1000" s="34"/>
      <c r="B1000" s="35"/>
      <c r="C1000" s="36"/>
      <c r="D1000" s="34"/>
      <c r="E1000" s="34"/>
      <c r="F1000" s="34"/>
    </row>
    <row r="1001" spans="1:6" ht="12.75" x14ac:dyDescent="0.2">
      <c r="A1001" s="34"/>
      <c r="B1001" s="35"/>
      <c r="C1001" s="36"/>
      <c r="D1001" s="34"/>
      <c r="E1001" s="34"/>
      <c r="F1001" s="34"/>
    </row>
    <row r="1002" spans="1:6" ht="12.75" x14ac:dyDescent="0.2">
      <c r="A1002" s="34"/>
      <c r="B1002" s="35"/>
      <c r="C1002" s="36"/>
      <c r="D1002" s="34"/>
      <c r="E1002" s="34"/>
      <c r="F1002" s="34"/>
    </row>
    <row r="1003" spans="1:6" ht="12.75" x14ac:dyDescent="0.2">
      <c r="A1003" s="34"/>
      <c r="B1003" s="35"/>
      <c r="C1003" s="36"/>
      <c r="D1003" s="34"/>
      <c r="E1003" s="34"/>
      <c r="F1003" s="34"/>
    </row>
    <row r="1004" spans="1:6" ht="12.75" x14ac:dyDescent="0.2">
      <c r="A1004" s="34"/>
      <c r="B1004" s="35"/>
      <c r="C1004" s="36"/>
      <c r="D1004" s="34"/>
      <c r="E1004" s="34"/>
      <c r="F1004" s="34"/>
    </row>
    <row r="1005" spans="1:6" ht="12.75" x14ac:dyDescent="0.2">
      <c r="A1005" s="34"/>
      <c r="B1005" s="35"/>
      <c r="C1005" s="36"/>
      <c r="D1005" s="34"/>
      <c r="E1005" s="34"/>
      <c r="F1005" s="34"/>
    </row>
    <row r="1006" spans="1:6" ht="12.75" x14ac:dyDescent="0.2">
      <c r="A1006" s="34"/>
      <c r="B1006" s="35"/>
      <c r="C1006" s="36"/>
      <c r="D1006" s="34"/>
      <c r="E1006" s="34"/>
      <c r="F1006" s="34"/>
    </row>
    <row r="1007" spans="1:6" ht="12.75" x14ac:dyDescent="0.2">
      <c r="A1007" s="34"/>
      <c r="B1007" s="35"/>
      <c r="C1007" s="36"/>
      <c r="D1007" s="34"/>
      <c r="E1007" s="34"/>
      <c r="F1007" s="34"/>
    </row>
    <row r="1008" spans="1:6" ht="12.75" x14ac:dyDescent="0.2">
      <c r="A1008" s="34"/>
      <c r="B1008" s="35"/>
      <c r="C1008" s="36"/>
      <c r="D1008" s="34"/>
      <c r="E1008" s="34"/>
      <c r="F1008" s="34"/>
    </row>
    <row r="1009" spans="1:6" ht="12.75" x14ac:dyDescent="0.2">
      <c r="A1009" s="34"/>
      <c r="B1009" s="35"/>
      <c r="C1009" s="36"/>
      <c r="D1009" s="34"/>
      <c r="E1009" s="34"/>
      <c r="F1009" s="34"/>
    </row>
    <row r="1010" spans="1:6" ht="12.75" x14ac:dyDescent="0.2">
      <c r="A1010" s="34"/>
      <c r="B1010" s="35"/>
      <c r="C1010" s="36"/>
      <c r="D1010" s="34"/>
      <c r="E1010" s="34"/>
      <c r="F1010" s="34"/>
    </row>
  </sheetData>
  <mergeCells count="2">
    <mergeCell ref="A14:A16"/>
    <mergeCell ref="B14:B16"/>
  </mergeCells>
  <hyperlinks>
    <hyperlink ref="B3" r:id="rId1" xr:uid="{00000000-0004-0000-0000-000000000000}"/>
    <hyperlink ref="B4" r:id="rId2" xr:uid="{00000000-0004-0000-0000-000001000000}"/>
    <hyperlink ref="B7" r:id="rId3" xr:uid="{00000000-0004-0000-0000-000002000000}"/>
    <hyperlink ref="C8" r:id="rId4" xr:uid="{00000000-0004-0000-0000-000003000000}"/>
    <hyperlink ref="B9" r:id="rId5" xr:uid="{00000000-0004-0000-0000-000004000000}"/>
    <hyperlink ref="C14" r:id="rId6" xr:uid="{00000000-0004-0000-0000-000005000000}"/>
    <hyperlink ref="C15" r:id="rId7" xr:uid="{00000000-0004-0000-0000-000006000000}"/>
    <hyperlink ref="C16" r:id="rId8" xr:uid="{00000000-0004-0000-0000-000007000000}"/>
    <hyperlink ref="C17" r:id="rId9" xr:uid="{00000000-0004-0000-0000-000008000000}"/>
    <hyperlink ref="B18" r:id="rId10" xr:uid="{00000000-0004-0000-0000-000009000000}"/>
    <hyperlink ref="B23" r:id="rId11" xr:uid="{00000000-0004-0000-0000-00000A000000}"/>
    <hyperlink ref="B24" r:id="rId12" xr:uid="{00000000-0004-0000-0000-00000B000000}"/>
    <hyperlink ref="B26" r:id="rId13" xr:uid="{00000000-0004-0000-0000-00000C000000}"/>
    <hyperlink ref="B27" r:id="rId14" xr:uid="{00000000-0004-0000-0000-00000D000000}"/>
    <hyperlink ref="B33" r:id="rId15" xr:uid="{00000000-0004-0000-0000-00000E000000}"/>
    <hyperlink ref="B34" r:id="rId16" xr:uid="{00000000-0004-0000-0000-00000F000000}"/>
    <hyperlink ref="B36" r:id="rId17" xr:uid="{00000000-0004-0000-0000-00001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30.42578125" customWidth="1"/>
    <col min="2" max="2" width="83.42578125" customWidth="1"/>
    <col min="3" max="3" width="8.7109375" customWidth="1"/>
  </cols>
  <sheetData>
    <row r="1" spans="1:3" ht="18" x14ac:dyDescent="0.25">
      <c r="A1" s="287" t="s">
        <v>151</v>
      </c>
      <c r="B1" s="267"/>
      <c r="C1" s="149"/>
    </row>
    <row r="2" spans="1:3" ht="21" customHeight="1" x14ac:dyDescent="0.2">
      <c r="A2" s="150" t="s">
        <v>57</v>
      </c>
      <c r="B2" s="150" t="s">
        <v>6</v>
      </c>
      <c r="C2" s="151" t="s">
        <v>5</v>
      </c>
    </row>
    <row r="3" spans="1:3" ht="12.75" x14ac:dyDescent="0.2">
      <c r="A3" s="152"/>
      <c r="B3" s="153"/>
      <c r="C3" s="99"/>
    </row>
    <row r="4" spans="1:3" ht="12.75" x14ac:dyDescent="0.2">
      <c r="A4" s="152"/>
      <c r="B4" s="153"/>
      <c r="C4" s="99"/>
    </row>
    <row r="5" spans="1:3" ht="12.75" x14ac:dyDescent="0.2">
      <c r="A5" s="152"/>
      <c r="B5" s="153"/>
      <c r="C5" s="99"/>
    </row>
    <row r="6" spans="1:3" ht="12.75" x14ac:dyDescent="0.2">
      <c r="A6" s="152"/>
      <c r="B6" s="153"/>
      <c r="C6" s="99"/>
    </row>
    <row r="7" spans="1:3" ht="12.75" x14ac:dyDescent="0.2">
      <c r="A7" s="152"/>
      <c r="B7" s="153"/>
      <c r="C7" s="99"/>
    </row>
    <row r="8" spans="1:3" ht="12.75" x14ac:dyDescent="0.2">
      <c r="A8" s="152"/>
      <c r="B8" s="153"/>
      <c r="C8" s="99"/>
    </row>
    <row r="9" spans="1:3" ht="12.75" x14ac:dyDescent="0.2">
      <c r="A9" s="152"/>
      <c r="B9" s="153"/>
      <c r="C9" s="99"/>
    </row>
    <row r="10" spans="1:3" ht="12.75" x14ac:dyDescent="0.2">
      <c r="A10" s="152"/>
      <c r="B10" s="153"/>
      <c r="C10" s="99"/>
    </row>
    <row r="11" spans="1:3" ht="12.75" x14ac:dyDescent="0.2">
      <c r="A11" s="152"/>
      <c r="B11" s="153"/>
      <c r="C11" s="99"/>
    </row>
    <row r="12" spans="1:3" ht="12.75" x14ac:dyDescent="0.2">
      <c r="A12" s="152"/>
      <c r="B12" s="153"/>
      <c r="C12" s="99"/>
    </row>
    <row r="13" spans="1:3" ht="12.75" x14ac:dyDescent="0.2">
      <c r="A13" s="154"/>
      <c r="B13" s="153"/>
      <c r="C13" s="99"/>
    </row>
    <row r="14" spans="1:3" ht="12.75" x14ac:dyDescent="0.2">
      <c r="A14" s="152"/>
      <c r="B14" s="153"/>
      <c r="C14" s="99"/>
    </row>
    <row r="15" spans="1:3" ht="12.75" x14ac:dyDescent="0.2">
      <c r="A15" s="153"/>
      <c r="B15" s="153"/>
      <c r="C15" s="99"/>
    </row>
    <row r="16" spans="1:3" ht="12.75" x14ac:dyDescent="0.2">
      <c r="A16" s="153"/>
      <c r="B16" s="153"/>
      <c r="C16" s="99"/>
    </row>
    <row r="17" spans="1:3" ht="12.75" x14ac:dyDescent="0.2">
      <c r="A17" s="153"/>
      <c r="B17" s="153"/>
      <c r="C17" s="99"/>
    </row>
    <row r="18" spans="1:3" ht="12.75" x14ac:dyDescent="0.2">
      <c r="A18" s="153"/>
      <c r="B18" s="153"/>
      <c r="C18" s="99"/>
    </row>
    <row r="19" spans="1:3" ht="12.75" x14ac:dyDescent="0.2">
      <c r="A19" s="153"/>
      <c r="B19" s="153"/>
      <c r="C19" s="99"/>
    </row>
    <row r="20" spans="1:3" ht="12.75" x14ac:dyDescent="0.2">
      <c r="A20" s="153"/>
      <c r="B20" s="153"/>
      <c r="C20" s="99"/>
    </row>
    <row r="21" spans="1:3" ht="12.75" x14ac:dyDescent="0.2">
      <c r="A21" s="153"/>
      <c r="B21" s="153"/>
      <c r="C21" s="99"/>
    </row>
    <row r="22" spans="1:3" ht="12.75" x14ac:dyDescent="0.2">
      <c r="A22" s="153"/>
      <c r="B22" s="153"/>
      <c r="C22" s="99"/>
    </row>
    <row r="23" spans="1:3" ht="12.75" x14ac:dyDescent="0.2">
      <c r="A23" s="153"/>
      <c r="B23" s="153"/>
      <c r="C23" s="99"/>
    </row>
    <row r="24" spans="1:3" ht="12.75" x14ac:dyDescent="0.2">
      <c r="A24" s="153"/>
      <c r="B24" s="153"/>
      <c r="C24" s="99"/>
    </row>
    <row r="25" spans="1:3" ht="12.75" x14ac:dyDescent="0.2">
      <c r="A25" s="153"/>
      <c r="B25" s="153"/>
      <c r="C25" s="99"/>
    </row>
    <row r="26" spans="1:3" ht="12.75" x14ac:dyDescent="0.2">
      <c r="A26" s="153"/>
      <c r="B26" s="153"/>
      <c r="C26" s="99"/>
    </row>
    <row r="27" spans="1:3" ht="12.75" x14ac:dyDescent="0.2">
      <c r="A27" s="153"/>
      <c r="B27" s="153"/>
      <c r="C27" s="99"/>
    </row>
    <row r="28" spans="1:3" ht="12.75" x14ac:dyDescent="0.2">
      <c r="A28" s="153"/>
      <c r="B28" s="153"/>
      <c r="C28" s="99"/>
    </row>
    <row r="29" spans="1:3" ht="12.75" x14ac:dyDescent="0.2">
      <c r="A29" s="153"/>
      <c r="B29" s="153"/>
      <c r="C29" s="99"/>
    </row>
    <row r="30" spans="1:3" ht="12.75" x14ac:dyDescent="0.2">
      <c r="A30" s="153"/>
      <c r="B30" s="153"/>
      <c r="C30" s="99"/>
    </row>
    <row r="31" spans="1:3" ht="12.75" x14ac:dyDescent="0.2">
      <c r="A31" s="153"/>
      <c r="B31" s="153"/>
      <c r="C31" s="99"/>
    </row>
    <row r="32" spans="1:3" ht="12.75" x14ac:dyDescent="0.2">
      <c r="A32" s="153"/>
      <c r="B32" s="153"/>
      <c r="C32" s="99"/>
    </row>
    <row r="33" spans="1:3" ht="12.75" x14ac:dyDescent="0.2">
      <c r="A33" s="153"/>
      <c r="B33" s="153"/>
      <c r="C33" s="99"/>
    </row>
    <row r="34" spans="1:3" ht="12.75" x14ac:dyDescent="0.2">
      <c r="A34" s="153"/>
      <c r="B34" s="153"/>
      <c r="C34" s="99"/>
    </row>
    <row r="35" spans="1:3" ht="12.75" x14ac:dyDescent="0.2">
      <c r="A35" s="153"/>
      <c r="B35" s="153"/>
      <c r="C35" s="99"/>
    </row>
    <row r="36" spans="1:3" ht="12.75" x14ac:dyDescent="0.2">
      <c r="A36" s="153"/>
      <c r="B36" s="153"/>
      <c r="C36" s="99"/>
    </row>
    <row r="37" spans="1:3" ht="12.75" x14ac:dyDescent="0.2">
      <c r="A37" s="153"/>
      <c r="B37" s="153"/>
      <c r="C37" s="99"/>
    </row>
    <row r="38" spans="1:3" ht="12.75" x14ac:dyDescent="0.2">
      <c r="A38" s="153"/>
      <c r="B38" s="153"/>
      <c r="C38" s="99"/>
    </row>
    <row r="39" spans="1:3" ht="12.75" x14ac:dyDescent="0.2">
      <c r="A39" s="153"/>
      <c r="B39" s="153"/>
      <c r="C39" s="99"/>
    </row>
    <row r="40" spans="1:3" ht="12.75" x14ac:dyDescent="0.2">
      <c r="A40" s="153"/>
      <c r="B40" s="153"/>
      <c r="C40" s="99"/>
    </row>
    <row r="41" spans="1:3" ht="12.75" x14ac:dyDescent="0.2">
      <c r="A41" s="153"/>
      <c r="B41" s="153"/>
      <c r="C41" s="99"/>
    </row>
    <row r="42" spans="1:3" ht="12.75" x14ac:dyDescent="0.2">
      <c r="A42" s="153"/>
      <c r="B42" s="153"/>
      <c r="C42" s="99"/>
    </row>
    <row r="43" spans="1:3" ht="12.75" x14ac:dyDescent="0.2">
      <c r="A43" s="153"/>
      <c r="B43" s="153"/>
      <c r="C43" s="99"/>
    </row>
    <row r="44" spans="1:3" ht="12.75" x14ac:dyDescent="0.2">
      <c r="A44" s="153"/>
      <c r="B44" s="153"/>
      <c r="C44" s="99"/>
    </row>
    <row r="45" spans="1:3" ht="12.75" x14ac:dyDescent="0.2">
      <c r="A45" s="153"/>
      <c r="B45" s="153"/>
      <c r="C45" s="99"/>
    </row>
    <row r="46" spans="1:3" ht="12.75" x14ac:dyDescent="0.2">
      <c r="A46" s="153"/>
      <c r="B46" s="153"/>
      <c r="C46" s="99"/>
    </row>
    <row r="47" spans="1:3" ht="12.75" x14ac:dyDescent="0.2">
      <c r="A47" s="153"/>
      <c r="B47" s="153"/>
      <c r="C47" s="99"/>
    </row>
    <row r="48" spans="1:3" ht="12.75" x14ac:dyDescent="0.2">
      <c r="A48" s="153"/>
      <c r="B48" s="153"/>
      <c r="C48" s="99"/>
    </row>
    <row r="49" spans="1:3" ht="12.75" x14ac:dyDescent="0.2">
      <c r="A49" s="153"/>
      <c r="B49" s="153"/>
      <c r="C49" s="99"/>
    </row>
    <row r="50" spans="1:3" ht="12.75" x14ac:dyDescent="0.2">
      <c r="A50" s="153"/>
      <c r="B50" s="153"/>
      <c r="C50" s="99"/>
    </row>
    <row r="51" spans="1:3" ht="12.75" x14ac:dyDescent="0.2">
      <c r="A51" s="153"/>
      <c r="B51" s="153"/>
      <c r="C51" s="99"/>
    </row>
    <row r="52" spans="1:3" ht="12.75" x14ac:dyDescent="0.2">
      <c r="A52" s="153"/>
      <c r="B52" s="153"/>
      <c r="C52" s="99"/>
    </row>
    <row r="53" spans="1:3" ht="12.75" x14ac:dyDescent="0.2">
      <c r="A53" s="153"/>
      <c r="B53" s="153"/>
      <c r="C53" s="99"/>
    </row>
    <row r="54" spans="1:3" ht="12.75" x14ac:dyDescent="0.2">
      <c r="A54" s="153"/>
      <c r="B54" s="153"/>
      <c r="C54" s="99"/>
    </row>
    <row r="55" spans="1:3" ht="12.75" x14ac:dyDescent="0.2">
      <c r="A55" s="153"/>
      <c r="B55" s="153"/>
      <c r="C55" s="99"/>
    </row>
    <row r="56" spans="1:3" ht="12.75" x14ac:dyDescent="0.2">
      <c r="A56" s="153"/>
      <c r="B56" s="153"/>
      <c r="C56" s="99"/>
    </row>
    <row r="57" spans="1:3" ht="12.75" x14ac:dyDescent="0.2">
      <c r="A57" s="153"/>
      <c r="B57" s="153"/>
      <c r="C57" s="99"/>
    </row>
    <row r="58" spans="1:3" ht="12.75" x14ac:dyDescent="0.2">
      <c r="A58" s="153"/>
      <c r="B58" s="153"/>
      <c r="C58" s="99"/>
    </row>
    <row r="59" spans="1:3" ht="12.75" x14ac:dyDescent="0.2">
      <c r="A59" s="153"/>
      <c r="B59" s="153"/>
      <c r="C59" s="99"/>
    </row>
    <row r="60" spans="1:3" ht="12.75" x14ac:dyDescent="0.2">
      <c r="A60" s="153"/>
      <c r="B60" s="153"/>
      <c r="C60" s="99"/>
    </row>
    <row r="61" spans="1:3" ht="12.75" x14ac:dyDescent="0.2">
      <c r="A61" s="153"/>
      <c r="B61" s="153"/>
      <c r="C61" s="99"/>
    </row>
    <row r="62" spans="1:3" ht="12.75" x14ac:dyDescent="0.2">
      <c r="A62" s="153"/>
      <c r="B62" s="153"/>
      <c r="C62" s="99"/>
    </row>
    <row r="63" spans="1:3" ht="12.75" x14ac:dyDescent="0.2">
      <c r="A63" s="153"/>
      <c r="B63" s="153"/>
      <c r="C63" s="99"/>
    </row>
    <row r="64" spans="1:3" ht="12.75" x14ac:dyDescent="0.2">
      <c r="A64" s="153"/>
      <c r="B64" s="153"/>
      <c r="C64" s="99"/>
    </row>
    <row r="65" spans="1:3" ht="12.75" x14ac:dyDescent="0.2">
      <c r="A65" s="153"/>
      <c r="B65" s="153"/>
      <c r="C65" s="99"/>
    </row>
    <row r="66" spans="1:3" ht="12.75" x14ac:dyDescent="0.2">
      <c r="A66" s="153"/>
      <c r="B66" s="153"/>
      <c r="C66" s="99"/>
    </row>
    <row r="67" spans="1:3" ht="12.75" x14ac:dyDescent="0.2">
      <c r="A67" s="153"/>
      <c r="B67" s="153"/>
      <c r="C67" s="99"/>
    </row>
    <row r="68" spans="1:3" ht="12.75" x14ac:dyDescent="0.2">
      <c r="A68" s="153"/>
      <c r="B68" s="153"/>
      <c r="C68" s="99"/>
    </row>
    <row r="69" spans="1:3" ht="12.75" x14ac:dyDescent="0.2">
      <c r="A69" s="153"/>
      <c r="B69" s="153"/>
      <c r="C69" s="99"/>
    </row>
    <row r="70" spans="1:3" ht="12.75" x14ac:dyDescent="0.2">
      <c r="A70" s="153"/>
      <c r="B70" s="153"/>
      <c r="C70" s="99"/>
    </row>
    <row r="71" spans="1:3" ht="12.75" x14ac:dyDescent="0.2">
      <c r="A71" s="153"/>
      <c r="B71" s="153"/>
      <c r="C71" s="99"/>
    </row>
    <row r="72" spans="1:3" ht="12.75" x14ac:dyDescent="0.2">
      <c r="A72" s="153"/>
      <c r="B72" s="153"/>
      <c r="C72" s="99"/>
    </row>
    <row r="73" spans="1:3" ht="12.75" x14ac:dyDescent="0.2">
      <c r="A73" s="153"/>
      <c r="B73" s="153"/>
      <c r="C73" s="99"/>
    </row>
    <row r="74" spans="1:3" ht="12.75" x14ac:dyDescent="0.2">
      <c r="A74" s="153"/>
      <c r="B74" s="153"/>
      <c r="C74" s="99"/>
    </row>
    <row r="75" spans="1:3" ht="12.75" x14ac:dyDescent="0.2">
      <c r="A75" s="153"/>
      <c r="B75" s="153"/>
      <c r="C75" s="99"/>
    </row>
    <row r="76" spans="1:3" ht="12.75" x14ac:dyDescent="0.2">
      <c r="A76" s="153"/>
      <c r="B76" s="153"/>
      <c r="C76" s="99"/>
    </row>
    <row r="77" spans="1:3" ht="12.75" x14ac:dyDescent="0.2">
      <c r="A77" s="153"/>
      <c r="B77" s="153"/>
      <c r="C77" s="99"/>
    </row>
    <row r="78" spans="1:3" ht="12.75" x14ac:dyDescent="0.2">
      <c r="A78" s="153"/>
      <c r="B78" s="153"/>
      <c r="C78" s="99"/>
    </row>
    <row r="79" spans="1:3" ht="12.75" x14ac:dyDescent="0.2">
      <c r="A79" s="153"/>
      <c r="B79" s="153"/>
      <c r="C79" s="99"/>
    </row>
    <row r="80" spans="1:3" ht="12.75" x14ac:dyDescent="0.2">
      <c r="A80" s="153"/>
      <c r="B80" s="153"/>
      <c r="C80" s="99"/>
    </row>
    <row r="81" spans="1:3" ht="12.75" x14ac:dyDescent="0.2">
      <c r="A81" s="153"/>
      <c r="B81" s="153"/>
      <c r="C81" s="99"/>
    </row>
    <row r="82" spans="1:3" ht="12.75" x14ac:dyDescent="0.2">
      <c r="A82" s="153"/>
      <c r="B82" s="153"/>
      <c r="C82" s="99"/>
    </row>
    <row r="83" spans="1:3" ht="12.75" x14ac:dyDescent="0.2">
      <c r="A83" s="153"/>
      <c r="B83" s="153"/>
      <c r="C83" s="99"/>
    </row>
    <row r="84" spans="1:3" ht="12.75" x14ac:dyDescent="0.2">
      <c r="A84" s="153"/>
      <c r="B84" s="153"/>
      <c r="C84" s="99"/>
    </row>
    <row r="85" spans="1:3" ht="12.75" x14ac:dyDescent="0.2">
      <c r="A85" s="153"/>
      <c r="B85" s="153"/>
      <c r="C85" s="99"/>
    </row>
    <row r="86" spans="1:3" ht="12.75" x14ac:dyDescent="0.2">
      <c r="A86" s="153"/>
      <c r="B86" s="153"/>
      <c r="C86" s="99"/>
    </row>
    <row r="87" spans="1:3" ht="12.75" x14ac:dyDescent="0.2">
      <c r="A87" s="153"/>
      <c r="B87" s="153"/>
      <c r="C87" s="99"/>
    </row>
    <row r="88" spans="1:3" ht="12.75" x14ac:dyDescent="0.2">
      <c r="A88" s="153"/>
      <c r="B88" s="153"/>
      <c r="C88" s="99"/>
    </row>
    <row r="89" spans="1:3" ht="12.75" x14ac:dyDescent="0.2">
      <c r="A89" s="153"/>
      <c r="B89" s="153"/>
      <c r="C89" s="99"/>
    </row>
    <row r="90" spans="1:3" ht="12.75" x14ac:dyDescent="0.2">
      <c r="A90" s="153"/>
      <c r="B90" s="153"/>
      <c r="C90" s="99"/>
    </row>
    <row r="91" spans="1:3" ht="12.75" x14ac:dyDescent="0.2">
      <c r="A91" s="153"/>
      <c r="B91" s="153"/>
      <c r="C91" s="99"/>
    </row>
    <row r="92" spans="1:3" ht="12.75" x14ac:dyDescent="0.2">
      <c r="A92" s="153"/>
      <c r="B92" s="153"/>
      <c r="C92" s="99"/>
    </row>
    <row r="93" spans="1:3" ht="12.75" x14ac:dyDescent="0.2">
      <c r="A93" s="153"/>
      <c r="B93" s="153"/>
      <c r="C93" s="99"/>
    </row>
    <row r="94" spans="1:3" ht="12.75" x14ac:dyDescent="0.2">
      <c r="A94" s="153"/>
      <c r="B94" s="153"/>
      <c r="C94" s="99"/>
    </row>
    <row r="95" spans="1:3" ht="12.75" x14ac:dyDescent="0.2">
      <c r="A95" s="153"/>
      <c r="B95" s="153"/>
      <c r="C95" s="99"/>
    </row>
    <row r="96" spans="1:3" ht="12.75" x14ac:dyDescent="0.2">
      <c r="A96" s="153"/>
      <c r="B96" s="153"/>
      <c r="C96" s="99"/>
    </row>
    <row r="97" spans="1:3" ht="12.75" x14ac:dyDescent="0.2">
      <c r="A97" s="153"/>
      <c r="B97" s="153"/>
      <c r="C97" s="99"/>
    </row>
    <row r="98" spans="1:3" ht="12.75" x14ac:dyDescent="0.2">
      <c r="A98" s="153"/>
      <c r="B98" s="153"/>
      <c r="C98" s="99"/>
    </row>
    <row r="99" spans="1:3" ht="12.75" x14ac:dyDescent="0.2">
      <c r="A99" s="153"/>
      <c r="B99" s="153"/>
      <c r="C99" s="99"/>
    </row>
    <row r="100" spans="1:3" ht="12.75" x14ac:dyDescent="0.2">
      <c r="A100" s="153"/>
      <c r="B100" s="153"/>
      <c r="C100" s="99"/>
    </row>
    <row r="101" spans="1:3" ht="12.75" x14ac:dyDescent="0.2">
      <c r="A101" s="153"/>
      <c r="B101" s="153"/>
      <c r="C101" s="99"/>
    </row>
    <row r="102" spans="1:3" ht="12.75" x14ac:dyDescent="0.2">
      <c r="A102" s="153"/>
      <c r="B102" s="153"/>
      <c r="C102" s="99"/>
    </row>
    <row r="103" spans="1:3" ht="12.75" x14ac:dyDescent="0.2">
      <c r="A103" s="153"/>
      <c r="B103" s="153"/>
      <c r="C103" s="99"/>
    </row>
    <row r="104" spans="1:3" ht="12.75" x14ac:dyDescent="0.2">
      <c r="A104" s="153"/>
      <c r="B104" s="153"/>
      <c r="C104" s="99"/>
    </row>
    <row r="105" spans="1:3" ht="12.75" x14ac:dyDescent="0.2">
      <c r="A105" s="153"/>
      <c r="B105" s="153"/>
      <c r="C105" s="99"/>
    </row>
    <row r="106" spans="1:3" ht="12.75" x14ac:dyDescent="0.2">
      <c r="A106" s="153"/>
      <c r="B106" s="153"/>
      <c r="C106" s="99"/>
    </row>
    <row r="107" spans="1:3" ht="12.75" x14ac:dyDescent="0.2">
      <c r="A107" s="153"/>
      <c r="B107" s="153"/>
      <c r="C107" s="99"/>
    </row>
    <row r="108" spans="1:3" ht="12.75" x14ac:dyDescent="0.2">
      <c r="A108" s="153"/>
      <c r="B108" s="153"/>
      <c r="C108" s="99"/>
    </row>
    <row r="109" spans="1:3" ht="12.75" x14ac:dyDescent="0.2">
      <c r="A109" s="153"/>
      <c r="B109" s="153"/>
      <c r="C109" s="99"/>
    </row>
    <row r="110" spans="1:3" ht="12.75" x14ac:dyDescent="0.2">
      <c r="A110" s="153"/>
      <c r="B110" s="153"/>
      <c r="C110" s="99"/>
    </row>
    <row r="111" spans="1:3" ht="12.75" x14ac:dyDescent="0.2">
      <c r="A111" s="153"/>
      <c r="B111" s="153"/>
      <c r="C111" s="99"/>
    </row>
    <row r="112" spans="1:3" ht="12.75" x14ac:dyDescent="0.2">
      <c r="A112" s="153"/>
      <c r="B112" s="153"/>
      <c r="C112" s="99"/>
    </row>
    <row r="113" spans="1:3" ht="12.75" x14ac:dyDescent="0.2">
      <c r="A113" s="153"/>
      <c r="B113" s="153"/>
      <c r="C113" s="99"/>
    </row>
    <row r="114" spans="1:3" ht="12.75" x14ac:dyDescent="0.2">
      <c r="A114" s="153"/>
      <c r="B114" s="153"/>
      <c r="C114" s="99"/>
    </row>
    <row r="115" spans="1:3" ht="12.75" x14ac:dyDescent="0.2">
      <c r="A115" s="153"/>
      <c r="B115" s="153"/>
      <c r="C115" s="99"/>
    </row>
    <row r="116" spans="1:3" ht="12.75" x14ac:dyDescent="0.2">
      <c r="A116" s="153"/>
      <c r="B116" s="153"/>
      <c r="C116" s="99"/>
    </row>
    <row r="117" spans="1:3" ht="12.75" x14ac:dyDescent="0.2">
      <c r="A117" s="153"/>
      <c r="B117" s="153"/>
      <c r="C117" s="99"/>
    </row>
    <row r="118" spans="1:3" ht="12.75" x14ac:dyDescent="0.2">
      <c r="A118" s="153"/>
      <c r="B118" s="153"/>
      <c r="C118" s="99"/>
    </row>
    <row r="119" spans="1:3" ht="12.75" x14ac:dyDescent="0.2">
      <c r="A119" s="153"/>
      <c r="B119" s="153"/>
      <c r="C119" s="99"/>
    </row>
    <row r="120" spans="1:3" ht="12.75" x14ac:dyDescent="0.2">
      <c r="A120" s="153"/>
      <c r="B120" s="153"/>
      <c r="C120" s="99"/>
    </row>
    <row r="121" spans="1:3" ht="12.75" x14ac:dyDescent="0.2">
      <c r="A121" s="153"/>
      <c r="B121" s="153"/>
      <c r="C121" s="99"/>
    </row>
    <row r="122" spans="1:3" ht="12.75" x14ac:dyDescent="0.2">
      <c r="A122" s="153"/>
      <c r="B122" s="153"/>
      <c r="C122" s="99"/>
    </row>
    <row r="123" spans="1:3" ht="12.75" x14ac:dyDescent="0.2">
      <c r="A123" s="153"/>
      <c r="B123" s="153"/>
      <c r="C123" s="99"/>
    </row>
    <row r="124" spans="1:3" ht="12.75" x14ac:dyDescent="0.2">
      <c r="A124" s="153"/>
      <c r="B124" s="153"/>
      <c r="C124" s="99"/>
    </row>
    <row r="125" spans="1:3" ht="12.75" x14ac:dyDescent="0.2">
      <c r="A125" s="153"/>
      <c r="B125" s="153"/>
      <c r="C125" s="99"/>
    </row>
    <row r="126" spans="1:3" ht="12.75" x14ac:dyDescent="0.2">
      <c r="A126" s="153"/>
      <c r="B126" s="153"/>
      <c r="C126" s="99"/>
    </row>
    <row r="127" spans="1:3" ht="12.75" x14ac:dyDescent="0.2">
      <c r="A127" s="153"/>
      <c r="B127" s="153"/>
      <c r="C127" s="99"/>
    </row>
    <row r="128" spans="1:3" ht="12.75" x14ac:dyDescent="0.2">
      <c r="A128" s="153"/>
      <c r="B128" s="153"/>
      <c r="C128" s="99"/>
    </row>
    <row r="129" spans="1:3" ht="12.75" x14ac:dyDescent="0.2">
      <c r="A129" s="153"/>
      <c r="B129" s="153"/>
      <c r="C129" s="99"/>
    </row>
    <row r="130" spans="1:3" ht="12.75" x14ac:dyDescent="0.2">
      <c r="A130" s="153"/>
      <c r="B130" s="153"/>
      <c r="C130" s="99"/>
    </row>
    <row r="131" spans="1:3" ht="12.75" x14ac:dyDescent="0.2">
      <c r="A131" s="153"/>
      <c r="B131" s="153"/>
      <c r="C131" s="99"/>
    </row>
    <row r="132" spans="1:3" ht="12.75" x14ac:dyDescent="0.2">
      <c r="A132" s="153"/>
      <c r="B132" s="153"/>
      <c r="C132" s="99"/>
    </row>
    <row r="133" spans="1:3" ht="12.75" x14ac:dyDescent="0.2">
      <c r="A133" s="153"/>
      <c r="B133" s="153"/>
      <c r="C133" s="99"/>
    </row>
    <row r="134" spans="1:3" ht="12.75" x14ac:dyDescent="0.2">
      <c r="A134" s="153"/>
      <c r="B134" s="153"/>
      <c r="C134" s="99"/>
    </row>
    <row r="135" spans="1:3" ht="12.75" x14ac:dyDescent="0.2">
      <c r="A135" s="153"/>
      <c r="B135" s="153"/>
      <c r="C135" s="99"/>
    </row>
    <row r="136" spans="1:3" ht="12.75" x14ac:dyDescent="0.2">
      <c r="A136" s="153"/>
      <c r="B136" s="153"/>
      <c r="C136" s="99"/>
    </row>
    <row r="137" spans="1:3" ht="12.75" x14ac:dyDescent="0.2">
      <c r="A137" s="153"/>
      <c r="B137" s="153"/>
      <c r="C137" s="99"/>
    </row>
    <row r="138" spans="1:3" ht="12.75" x14ac:dyDescent="0.2">
      <c r="A138" s="153"/>
      <c r="B138" s="153"/>
      <c r="C138" s="99"/>
    </row>
    <row r="139" spans="1:3" ht="12.75" x14ac:dyDescent="0.2">
      <c r="A139" s="153"/>
      <c r="B139" s="153"/>
      <c r="C139" s="99"/>
    </row>
    <row r="140" spans="1:3" ht="12.75" x14ac:dyDescent="0.2">
      <c r="A140" s="153"/>
      <c r="B140" s="153"/>
      <c r="C140" s="99"/>
    </row>
    <row r="141" spans="1:3" ht="12.75" x14ac:dyDescent="0.2">
      <c r="A141" s="153"/>
      <c r="B141" s="153"/>
      <c r="C141" s="99"/>
    </row>
    <row r="142" spans="1:3" ht="12.75" x14ac:dyDescent="0.2">
      <c r="A142" s="153"/>
      <c r="B142" s="153"/>
      <c r="C142" s="99"/>
    </row>
    <row r="143" spans="1:3" ht="12.75" x14ac:dyDescent="0.2">
      <c r="A143" s="153"/>
      <c r="B143" s="153"/>
      <c r="C143" s="99"/>
    </row>
    <row r="144" spans="1:3" ht="12.75" x14ac:dyDescent="0.2">
      <c r="A144" s="153"/>
      <c r="B144" s="153"/>
      <c r="C144" s="99"/>
    </row>
    <row r="145" spans="1:3" ht="12.75" x14ac:dyDescent="0.2">
      <c r="A145" s="153"/>
      <c r="B145" s="153"/>
      <c r="C145" s="99"/>
    </row>
    <row r="146" spans="1:3" ht="12.75" x14ac:dyDescent="0.2">
      <c r="A146" s="153"/>
      <c r="B146" s="153"/>
      <c r="C146" s="99"/>
    </row>
    <row r="147" spans="1:3" ht="12.75" x14ac:dyDescent="0.2">
      <c r="A147" s="153"/>
      <c r="B147" s="153"/>
      <c r="C147" s="99"/>
    </row>
    <row r="148" spans="1:3" ht="12.75" x14ac:dyDescent="0.2">
      <c r="A148" s="153"/>
      <c r="B148" s="153"/>
      <c r="C148" s="99"/>
    </row>
    <row r="149" spans="1:3" ht="12.75" x14ac:dyDescent="0.2">
      <c r="A149" s="153"/>
      <c r="B149" s="153"/>
      <c r="C149" s="99"/>
    </row>
    <row r="150" spans="1:3" ht="12.75" x14ac:dyDescent="0.2">
      <c r="A150" s="153"/>
      <c r="B150" s="153"/>
      <c r="C150" s="99"/>
    </row>
    <row r="151" spans="1:3" ht="12.75" x14ac:dyDescent="0.2">
      <c r="A151" s="153"/>
      <c r="B151" s="153"/>
      <c r="C151" s="99"/>
    </row>
    <row r="152" spans="1:3" ht="12.75" x14ac:dyDescent="0.2">
      <c r="A152" s="153"/>
      <c r="B152" s="153"/>
      <c r="C152" s="99"/>
    </row>
    <row r="153" spans="1:3" ht="12.75" x14ac:dyDescent="0.2">
      <c r="A153" s="153"/>
      <c r="B153" s="153"/>
      <c r="C153" s="99"/>
    </row>
    <row r="154" spans="1:3" ht="12.75" x14ac:dyDescent="0.2">
      <c r="A154" s="153"/>
      <c r="B154" s="153"/>
      <c r="C154" s="99"/>
    </row>
    <row r="155" spans="1:3" ht="12.75" x14ac:dyDescent="0.2">
      <c r="A155" s="153"/>
      <c r="B155" s="153"/>
      <c r="C155" s="99"/>
    </row>
    <row r="156" spans="1:3" ht="12.75" x14ac:dyDescent="0.2">
      <c r="A156" s="153"/>
      <c r="B156" s="153"/>
      <c r="C156" s="99"/>
    </row>
    <row r="157" spans="1:3" ht="12.75" x14ac:dyDescent="0.2">
      <c r="A157" s="153"/>
      <c r="B157" s="153"/>
      <c r="C157" s="99"/>
    </row>
    <row r="158" spans="1:3" ht="12.75" x14ac:dyDescent="0.2">
      <c r="A158" s="153"/>
      <c r="B158" s="153"/>
      <c r="C158" s="99"/>
    </row>
    <row r="159" spans="1:3" ht="12.75" x14ac:dyDescent="0.2">
      <c r="A159" s="153"/>
      <c r="B159" s="153"/>
      <c r="C159" s="99"/>
    </row>
    <row r="160" spans="1:3" ht="12.75" x14ac:dyDescent="0.2">
      <c r="A160" s="153"/>
      <c r="B160" s="153"/>
      <c r="C160" s="99"/>
    </row>
    <row r="161" spans="1:3" ht="12.75" x14ac:dyDescent="0.2">
      <c r="A161" s="153"/>
      <c r="B161" s="153"/>
      <c r="C161" s="99"/>
    </row>
    <row r="162" spans="1:3" ht="12.75" x14ac:dyDescent="0.2">
      <c r="A162" s="153"/>
      <c r="B162" s="153"/>
      <c r="C162" s="99"/>
    </row>
    <row r="163" spans="1:3" ht="12.75" x14ac:dyDescent="0.2">
      <c r="A163" s="153"/>
      <c r="B163" s="153"/>
      <c r="C163" s="99"/>
    </row>
    <row r="164" spans="1:3" ht="12.75" x14ac:dyDescent="0.2">
      <c r="A164" s="153"/>
      <c r="B164" s="153"/>
      <c r="C164" s="99"/>
    </row>
    <row r="165" spans="1:3" ht="12.75" x14ac:dyDescent="0.2">
      <c r="A165" s="153"/>
      <c r="B165" s="153"/>
      <c r="C165" s="99"/>
    </row>
    <row r="166" spans="1:3" ht="12.75" x14ac:dyDescent="0.2">
      <c r="A166" s="153"/>
      <c r="B166" s="153"/>
      <c r="C166" s="99"/>
    </row>
    <row r="167" spans="1:3" ht="12.75" x14ac:dyDescent="0.2">
      <c r="A167" s="153"/>
      <c r="B167" s="153"/>
      <c r="C167" s="99"/>
    </row>
    <row r="168" spans="1:3" ht="12.75" x14ac:dyDescent="0.2">
      <c r="A168" s="153"/>
      <c r="B168" s="153"/>
      <c r="C168" s="99"/>
    </row>
    <row r="169" spans="1:3" ht="12.75" x14ac:dyDescent="0.2">
      <c r="A169" s="153"/>
      <c r="B169" s="153"/>
      <c r="C169" s="99"/>
    </row>
    <row r="170" spans="1:3" ht="12.75" x14ac:dyDescent="0.2">
      <c r="A170" s="153"/>
      <c r="B170" s="153"/>
      <c r="C170" s="99"/>
    </row>
    <row r="171" spans="1:3" ht="12.75" x14ac:dyDescent="0.2">
      <c r="A171" s="153"/>
      <c r="B171" s="153"/>
      <c r="C171" s="99"/>
    </row>
    <row r="172" spans="1:3" ht="12.75" x14ac:dyDescent="0.2">
      <c r="A172" s="153"/>
      <c r="B172" s="153"/>
      <c r="C172" s="99"/>
    </row>
    <row r="173" spans="1:3" ht="12.75" x14ac:dyDescent="0.2">
      <c r="A173" s="153"/>
      <c r="B173" s="153"/>
      <c r="C173" s="99"/>
    </row>
    <row r="174" spans="1:3" ht="12.75" x14ac:dyDescent="0.2">
      <c r="A174" s="153"/>
      <c r="B174" s="153"/>
      <c r="C174" s="99"/>
    </row>
    <row r="175" spans="1:3" ht="12.75" x14ac:dyDescent="0.2">
      <c r="A175" s="153"/>
      <c r="B175" s="153"/>
      <c r="C175" s="99"/>
    </row>
    <row r="176" spans="1:3" ht="12.75" x14ac:dyDescent="0.2">
      <c r="A176" s="153"/>
      <c r="B176" s="153"/>
      <c r="C176" s="99"/>
    </row>
    <row r="177" spans="1:3" ht="12.75" x14ac:dyDescent="0.2">
      <c r="A177" s="153"/>
      <c r="B177" s="153"/>
      <c r="C177" s="99"/>
    </row>
    <row r="178" spans="1:3" ht="12.75" x14ac:dyDescent="0.2">
      <c r="A178" s="153"/>
      <c r="B178" s="153"/>
      <c r="C178" s="99"/>
    </row>
    <row r="179" spans="1:3" ht="12.75" x14ac:dyDescent="0.2">
      <c r="A179" s="153"/>
      <c r="B179" s="153"/>
      <c r="C179" s="99"/>
    </row>
    <row r="180" spans="1:3" ht="12.75" x14ac:dyDescent="0.2">
      <c r="A180" s="153"/>
      <c r="B180" s="153"/>
      <c r="C180" s="99"/>
    </row>
    <row r="181" spans="1:3" ht="12.75" x14ac:dyDescent="0.2">
      <c r="A181" s="153"/>
      <c r="B181" s="153"/>
      <c r="C181" s="99"/>
    </row>
    <row r="182" spans="1:3" ht="12.75" x14ac:dyDescent="0.2">
      <c r="A182" s="153"/>
      <c r="B182" s="153"/>
      <c r="C182" s="99"/>
    </row>
    <row r="183" spans="1:3" ht="12.75" x14ac:dyDescent="0.2">
      <c r="A183" s="153"/>
      <c r="B183" s="153"/>
      <c r="C183" s="99"/>
    </row>
    <row r="184" spans="1:3" ht="12.75" x14ac:dyDescent="0.2">
      <c r="A184" s="153"/>
      <c r="B184" s="153"/>
      <c r="C184" s="99"/>
    </row>
    <row r="185" spans="1:3" ht="12.75" x14ac:dyDescent="0.2">
      <c r="A185" s="153"/>
      <c r="B185" s="153"/>
      <c r="C185" s="99"/>
    </row>
    <row r="186" spans="1:3" ht="12.75" x14ac:dyDescent="0.2">
      <c r="A186" s="153"/>
      <c r="B186" s="153"/>
      <c r="C186" s="99"/>
    </row>
    <row r="187" spans="1:3" ht="12.75" x14ac:dyDescent="0.2">
      <c r="A187" s="153"/>
      <c r="B187" s="153"/>
      <c r="C187" s="99"/>
    </row>
    <row r="188" spans="1:3" ht="12.75" x14ac:dyDescent="0.2">
      <c r="A188" s="153"/>
      <c r="B188" s="153"/>
      <c r="C188" s="99"/>
    </row>
    <row r="189" spans="1:3" ht="12.75" x14ac:dyDescent="0.2">
      <c r="A189" s="153"/>
      <c r="B189" s="153"/>
      <c r="C189" s="99"/>
    </row>
    <row r="190" spans="1:3" ht="12.75" x14ac:dyDescent="0.2">
      <c r="A190" s="153"/>
      <c r="B190" s="153"/>
      <c r="C190" s="99"/>
    </row>
    <row r="191" spans="1:3" ht="12.75" x14ac:dyDescent="0.2">
      <c r="A191" s="153"/>
      <c r="B191" s="153"/>
      <c r="C191" s="99"/>
    </row>
    <row r="192" spans="1:3" ht="12.75" x14ac:dyDescent="0.2">
      <c r="A192" s="153"/>
      <c r="B192" s="153"/>
      <c r="C192" s="99"/>
    </row>
    <row r="193" spans="1:3" ht="12.75" x14ac:dyDescent="0.2">
      <c r="A193" s="153"/>
      <c r="B193" s="153"/>
      <c r="C193" s="99"/>
    </row>
    <row r="194" spans="1:3" ht="12.75" x14ac:dyDescent="0.2">
      <c r="A194" s="153"/>
      <c r="B194" s="153"/>
      <c r="C194" s="99"/>
    </row>
    <row r="195" spans="1:3" ht="12.75" x14ac:dyDescent="0.2">
      <c r="A195" s="153"/>
      <c r="B195" s="153"/>
      <c r="C195" s="99"/>
    </row>
    <row r="196" spans="1:3" ht="12.75" x14ac:dyDescent="0.2">
      <c r="A196" s="153"/>
      <c r="B196" s="153"/>
      <c r="C196" s="99"/>
    </row>
    <row r="197" spans="1:3" ht="12.75" x14ac:dyDescent="0.2">
      <c r="A197" s="153"/>
      <c r="B197" s="153"/>
      <c r="C197" s="99"/>
    </row>
    <row r="198" spans="1:3" ht="12.75" x14ac:dyDescent="0.2">
      <c r="A198" s="153"/>
      <c r="B198" s="153"/>
      <c r="C198" s="99"/>
    </row>
    <row r="199" spans="1:3" ht="12.75" x14ac:dyDescent="0.2">
      <c r="A199" s="153"/>
      <c r="B199" s="153"/>
      <c r="C199" s="99"/>
    </row>
    <row r="200" spans="1:3" ht="12.75" x14ac:dyDescent="0.2">
      <c r="A200" s="153"/>
      <c r="B200" s="153"/>
      <c r="C200" s="99"/>
    </row>
    <row r="201" spans="1:3" ht="12.75" x14ac:dyDescent="0.2">
      <c r="A201" s="153"/>
      <c r="B201" s="153"/>
      <c r="C201" s="99"/>
    </row>
    <row r="202" spans="1:3" ht="12.75" x14ac:dyDescent="0.2">
      <c r="A202" s="153"/>
      <c r="B202" s="153"/>
      <c r="C202" s="99"/>
    </row>
    <row r="203" spans="1:3" ht="12.75" x14ac:dyDescent="0.2">
      <c r="A203" s="153"/>
      <c r="B203" s="153"/>
      <c r="C203" s="99"/>
    </row>
    <row r="204" spans="1:3" ht="12.75" x14ac:dyDescent="0.2">
      <c r="A204" s="153"/>
      <c r="B204" s="153"/>
      <c r="C204" s="99"/>
    </row>
    <row r="205" spans="1:3" ht="12.75" x14ac:dyDescent="0.2">
      <c r="A205" s="153"/>
      <c r="B205" s="153"/>
      <c r="C205" s="99"/>
    </row>
    <row r="206" spans="1:3" ht="12.75" x14ac:dyDescent="0.2">
      <c r="A206" s="153"/>
      <c r="B206" s="153"/>
      <c r="C206" s="99"/>
    </row>
    <row r="207" spans="1:3" ht="12.75" x14ac:dyDescent="0.2">
      <c r="A207" s="153"/>
      <c r="B207" s="153"/>
      <c r="C207" s="99"/>
    </row>
    <row r="208" spans="1:3" ht="12.75" x14ac:dyDescent="0.2">
      <c r="A208" s="153"/>
      <c r="B208" s="153"/>
      <c r="C208" s="99"/>
    </row>
    <row r="209" spans="1:3" ht="12.75" x14ac:dyDescent="0.2">
      <c r="A209" s="153"/>
      <c r="B209" s="153"/>
      <c r="C209" s="99"/>
    </row>
    <row r="210" spans="1:3" ht="12.75" x14ac:dyDescent="0.2">
      <c r="A210" s="153"/>
      <c r="B210" s="153"/>
      <c r="C210" s="99"/>
    </row>
    <row r="211" spans="1:3" ht="12.75" x14ac:dyDescent="0.2">
      <c r="A211" s="153"/>
      <c r="B211" s="153"/>
      <c r="C211" s="99"/>
    </row>
    <row r="212" spans="1:3" ht="12.75" x14ac:dyDescent="0.2">
      <c r="A212" s="153"/>
      <c r="B212" s="153"/>
      <c r="C212" s="99"/>
    </row>
    <row r="213" spans="1:3" ht="12.75" x14ac:dyDescent="0.2">
      <c r="A213" s="153"/>
      <c r="B213" s="153"/>
      <c r="C213" s="99"/>
    </row>
    <row r="214" spans="1:3" ht="12.75" x14ac:dyDescent="0.2">
      <c r="A214" s="153"/>
      <c r="B214" s="153"/>
      <c r="C214" s="99"/>
    </row>
    <row r="215" spans="1:3" ht="12.75" x14ac:dyDescent="0.2">
      <c r="A215" s="153"/>
      <c r="B215" s="153"/>
      <c r="C215" s="99"/>
    </row>
    <row r="216" spans="1:3" ht="12.75" x14ac:dyDescent="0.2">
      <c r="A216" s="153"/>
      <c r="B216" s="153"/>
      <c r="C216" s="99"/>
    </row>
    <row r="217" spans="1:3" ht="12.75" x14ac:dyDescent="0.2">
      <c r="A217" s="153"/>
      <c r="B217" s="153"/>
      <c r="C217" s="99"/>
    </row>
    <row r="218" spans="1:3" ht="12.75" x14ac:dyDescent="0.2">
      <c r="A218" s="153"/>
      <c r="B218" s="153"/>
      <c r="C218" s="99"/>
    </row>
    <row r="219" spans="1:3" ht="12.75" x14ac:dyDescent="0.2">
      <c r="A219" s="153"/>
      <c r="B219" s="153"/>
      <c r="C219" s="99"/>
    </row>
    <row r="220" spans="1:3" ht="12.75" x14ac:dyDescent="0.2">
      <c r="A220" s="153"/>
      <c r="B220" s="153"/>
      <c r="C220" s="99"/>
    </row>
    <row r="221" spans="1:3" ht="12.75" x14ac:dyDescent="0.2">
      <c r="A221" s="153"/>
      <c r="B221" s="153"/>
      <c r="C221" s="99"/>
    </row>
    <row r="222" spans="1:3" ht="12.75" x14ac:dyDescent="0.2">
      <c r="A222" s="153"/>
      <c r="B222" s="153"/>
      <c r="C222" s="99"/>
    </row>
    <row r="223" spans="1:3" ht="12.75" x14ac:dyDescent="0.2">
      <c r="A223" s="153"/>
      <c r="B223" s="153"/>
      <c r="C223" s="99"/>
    </row>
    <row r="224" spans="1:3" ht="12.75" x14ac:dyDescent="0.2">
      <c r="A224" s="153"/>
      <c r="B224" s="153"/>
      <c r="C224" s="99"/>
    </row>
    <row r="225" spans="1:3" ht="12.75" x14ac:dyDescent="0.2">
      <c r="A225" s="153"/>
      <c r="B225" s="153"/>
      <c r="C225" s="99"/>
    </row>
    <row r="226" spans="1:3" ht="12.75" x14ac:dyDescent="0.2">
      <c r="A226" s="153"/>
      <c r="B226" s="153"/>
      <c r="C226" s="99"/>
    </row>
    <row r="227" spans="1:3" ht="12.75" x14ac:dyDescent="0.2">
      <c r="A227" s="153"/>
      <c r="B227" s="153"/>
      <c r="C227" s="99"/>
    </row>
    <row r="228" spans="1:3" ht="12.75" x14ac:dyDescent="0.2">
      <c r="A228" s="153"/>
      <c r="B228" s="153"/>
      <c r="C228" s="99"/>
    </row>
    <row r="229" spans="1:3" ht="12.75" x14ac:dyDescent="0.2">
      <c r="A229" s="153"/>
      <c r="B229" s="153"/>
      <c r="C229" s="99"/>
    </row>
    <row r="230" spans="1:3" ht="12.75" x14ac:dyDescent="0.2">
      <c r="A230" s="153"/>
      <c r="B230" s="153"/>
      <c r="C230" s="99"/>
    </row>
    <row r="231" spans="1:3" ht="12.75" x14ac:dyDescent="0.2">
      <c r="A231" s="153"/>
      <c r="B231" s="153"/>
      <c r="C231" s="99"/>
    </row>
    <row r="232" spans="1:3" ht="12.75" x14ac:dyDescent="0.2">
      <c r="A232" s="153"/>
      <c r="B232" s="153"/>
      <c r="C232" s="99"/>
    </row>
    <row r="233" spans="1:3" ht="12.75" x14ac:dyDescent="0.2">
      <c r="A233" s="153"/>
      <c r="B233" s="153"/>
      <c r="C233" s="99"/>
    </row>
    <row r="234" spans="1:3" ht="12.75" x14ac:dyDescent="0.2">
      <c r="A234" s="153"/>
      <c r="B234" s="153"/>
      <c r="C234" s="99"/>
    </row>
    <row r="235" spans="1:3" ht="12.75" x14ac:dyDescent="0.2">
      <c r="A235" s="153"/>
      <c r="B235" s="153"/>
      <c r="C235" s="99"/>
    </row>
    <row r="236" spans="1:3" ht="12.75" x14ac:dyDescent="0.2">
      <c r="A236" s="153"/>
      <c r="B236" s="153"/>
      <c r="C236" s="99"/>
    </row>
    <row r="237" spans="1:3" ht="12.75" x14ac:dyDescent="0.2">
      <c r="A237" s="153"/>
      <c r="B237" s="153"/>
      <c r="C237" s="99"/>
    </row>
    <row r="238" spans="1:3" ht="12.75" x14ac:dyDescent="0.2">
      <c r="A238" s="153"/>
      <c r="B238" s="153"/>
      <c r="C238" s="99"/>
    </row>
    <row r="239" spans="1:3" ht="12.75" x14ac:dyDescent="0.2">
      <c r="A239" s="153"/>
      <c r="B239" s="153"/>
      <c r="C239" s="99"/>
    </row>
    <row r="240" spans="1:3" ht="12.75" x14ac:dyDescent="0.2">
      <c r="A240" s="153"/>
      <c r="B240" s="153"/>
      <c r="C240" s="99"/>
    </row>
    <row r="241" spans="1:3" ht="12.75" x14ac:dyDescent="0.2">
      <c r="A241" s="153"/>
      <c r="B241" s="153"/>
      <c r="C241" s="99"/>
    </row>
    <row r="242" spans="1:3" ht="12.75" x14ac:dyDescent="0.2">
      <c r="A242" s="153"/>
      <c r="B242" s="153"/>
      <c r="C242" s="99"/>
    </row>
    <row r="243" spans="1:3" ht="12.75" x14ac:dyDescent="0.2">
      <c r="A243" s="153"/>
      <c r="B243" s="153"/>
      <c r="C243" s="99"/>
    </row>
    <row r="244" spans="1:3" ht="12.75" x14ac:dyDescent="0.2">
      <c r="A244" s="153"/>
      <c r="B244" s="153"/>
      <c r="C244" s="99"/>
    </row>
    <row r="245" spans="1:3" ht="12.75" x14ac:dyDescent="0.2">
      <c r="A245" s="153"/>
      <c r="B245" s="153"/>
      <c r="C245" s="99"/>
    </row>
    <row r="246" spans="1:3" ht="12.75" x14ac:dyDescent="0.2">
      <c r="A246" s="153"/>
      <c r="B246" s="153"/>
      <c r="C246" s="99"/>
    </row>
    <row r="247" spans="1:3" ht="12.75" x14ac:dyDescent="0.2">
      <c r="A247" s="153"/>
      <c r="B247" s="153"/>
      <c r="C247" s="99"/>
    </row>
    <row r="248" spans="1:3" ht="12.75" x14ac:dyDescent="0.2">
      <c r="A248" s="153"/>
      <c r="B248" s="153"/>
      <c r="C248" s="99"/>
    </row>
    <row r="249" spans="1:3" ht="12.75" x14ac:dyDescent="0.2">
      <c r="A249" s="153"/>
      <c r="B249" s="153"/>
      <c r="C249" s="99"/>
    </row>
    <row r="250" spans="1:3" ht="12.75" x14ac:dyDescent="0.2">
      <c r="A250" s="153"/>
      <c r="B250" s="153"/>
      <c r="C250" s="99"/>
    </row>
    <row r="251" spans="1:3" ht="12.75" x14ac:dyDescent="0.2">
      <c r="A251" s="153"/>
      <c r="B251" s="153"/>
      <c r="C251" s="99"/>
    </row>
    <row r="252" spans="1:3" ht="12.75" x14ac:dyDescent="0.2">
      <c r="A252" s="153"/>
      <c r="B252" s="153"/>
      <c r="C252" s="99"/>
    </row>
    <row r="253" spans="1:3" ht="12.75" x14ac:dyDescent="0.2">
      <c r="A253" s="153"/>
      <c r="B253" s="153"/>
      <c r="C253" s="99"/>
    </row>
    <row r="254" spans="1:3" ht="12.75" x14ac:dyDescent="0.2">
      <c r="A254" s="153"/>
      <c r="B254" s="153"/>
      <c r="C254" s="99"/>
    </row>
    <row r="255" spans="1:3" ht="12.75" x14ac:dyDescent="0.2">
      <c r="A255" s="153"/>
      <c r="B255" s="153"/>
      <c r="C255" s="99"/>
    </row>
    <row r="256" spans="1:3" ht="12.75" x14ac:dyDescent="0.2">
      <c r="A256" s="153"/>
      <c r="B256" s="153"/>
      <c r="C256" s="99"/>
    </row>
    <row r="257" spans="1:3" ht="12.75" x14ac:dyDescent="0.2">
      <c r="A257" s="153"/>
      <c r="B257" s="153"/>
      <c r="C257" s="99"/>
    </row>
    <row r="258" spans="1:3" ht="12.75" x14ac:dyDescent="0.2">
      <c r="A258" s="153"/>
      <c r="B258" s="153"/>
      <c r="C258" s="99"/>
    </row>
    <row r="259" spans="1:3" ht="12.75" x14ac:dyDescent="0.2">
      <c r="A259" s="153"/>
      <c r="B259" s="153"/>
      <c r="C259" s="99"/>
    </row>
    <row r="260" spans="1:3" ht="12.75" x14ac:dyDescent="0.2">
      <c r="A260" s="153"/>
      <c r="B260" s="153"/>
      <c r="C260" s="99"/>
    </row>
    <row r="261" spans="1:3" ht="12.75" x14ac:dyDescent="0.2">
      <c r="A261" s="153"/>
      <c r="B261" s="153"/>
      <c r="C261" s="99"/>
    </row>
    <row r="262" spans="1:3" ht="12.75" x14ac:dyDescent="0.2">
      <c r="A262" s="153"/>
      <c r="B262" s="153"/>
      <c r="C262" s="99"/>
    </row>
    <row r="263" spans="1:3" ht="12.75" x14ac:dyDescent="0.2">
      <c r="A263" s="153"/>
      <c r="B263" s="153"/>
      <c r="C263" s="99"/>
    </row>
    <row r="264" spans="1:3" ht="12.75" x14ac:dyDescent="0.2">
      <c r="A264" s="153"/>
      <c r="B264" s="153"/>
      <c r="C264" s="99"/>
    </row>
    <row r="265" spans="1:3" ht="12.75" x14ac:dyDescent="0.2">
      <c r="A265" s="153"/>
      <c r="B265" s="153"/>
      <c r="C265" s="99"/>
    </row>
    <row r="266" spans="1:3" ht="12.75" x14ac:dyDescent="0.2">
      <c r="A266" s="153"/>
      <c r="B266" s="153"/>
      <c r="C266" s="99"/>
    </row>
    <row r="267" spans="1:3" ht="12.75" x14ac:dyDescent="0.2">
      <c r="A267" s="153"/>
      <c r="B267" s="153"/>
      <c r="C267" s="99"/>
    </row>
    <row r="268" spans="1:3" ht="12.75" x14ac:dyDescent="0.2">
      <c r="A268" s="153"/>
      <c r="B268" s="153"/>
      <c r="C268" s="99"/>
    </row>
    <row r="269" spans="1:3" ht="12.75" x14ac:dyDescent="0.2">
      <c r="A269" s="153"/>
      <c r="B269" s="153"/>
      <c r="C269" s="99"/>
    </row>
    <row r="270" spans="1:3" ht="12.75" x14ac:dyDescent="0.2">
      <c r="A270" s="153"/>
      <c r="B270" s="153"/>
      <c r="C270" s="99"/>
    </row>
    <row r="271" spans="1:3" ht="12.75" x14ac:dyDescent="0.2">
      <c r="A271" s="153"/>
      <c r="B271" s="153"/>
      <c r="C271" s="99"/>
    </row>
    <row r="272" spans="1:3" ht="12.75" x14ac:dyDescent="0.2">
      <c r="A272" s="153"/>
      <c r="B272" s="153"/>
      <c r="C272" s="99"/>
    </row>
    <row r="273" spans="1:3" ht="12.75" x14ac:dyDescent="0.2">
      <c r="A273" s="153"/>
      <c r="B273" s="153"/>
      <c r="C273" s="99"/>
    </row>
    <row r="274" spans="1:3" ht="12.75" x14ac:dyDescent="0.2">
      <c r="A274" s="153"/>
      <c r="B274" s="153"/>
      <c r="C274" s="99"/>
    </row>
    <row r="275" spans="1:3" ht="12.75" x14ac:dyDescent="0.2">
      <c r="A275" s="153"/>
      <c r="B275" s="153"/>
      <c r="C275" s="99"/>
    </row>
    <row r="276" spans="1:3" ht="12.75" x14ac:dyDescent="0.2">
      <c r="A276" s="153"/>
      <c r="B276" s="153"/>
      <c r="C276" s="99"/>
    </row>
    <row r="277" spans="1:3" ht="12.75" x14ac:dyDescent="0.2">
      <c r="A277" s="153"/>
      <c r="B277" s="153"/>
      <c r="C277" s="99"/>
    </row>
    <row r="278" spans="1:3" ht="12.75" x14ac:dyDescent="0.2">
      <c r="A278" s="153"/>
      <c r="B278" s="153"/>
      <c r="C278" s="99"/>
    </row>
    <row r="279" spans="1:3" ht="12.75" x14ac:dyDescent="0.2">
      <c r="A279" s="153"/>
      <c r="B279" s="153"/>
      <c r="C279" s="99"/>
    </row>
    <row r="280" spans="1:3" ht="12.75" x14ac:dyDescent="0.2">
      <c r="A280" s="153"/>
      <c r="B280" s="153"/>
      <c r="C280" s="99"/>
    </row>
    <row r="281" spans="1:3" ht="12.75" x14ac:dyDescent="0.2">
      <c r="A281" s="153"/>
      <c r="B281" s="153"/>
      <c r="C281" s="99"/>
    </row>
    <row r="282" spans="1:3" ht="12.75" x14ac:dyDescent="0.2">
      <c r="A282" s="153"/>
      <c r="B282" s="153"/>
      <c r="C282" s="99"/>
    </row>
    <row r="283" spans="1:3" ht="12.75" x14ac:dyDescent="0.2">
      <c r="A283" s="153"/>
      <c r="B283" s="153"/>
      <c r="C283" s="99"/>
    </row>
    <row r="284" spans="1:3" ht="12.75" x14ac:dyDescent="0.2">
      <c r="A284" s="153"/>
      <c r="B284" s="153"/>
      <c r="C284" s="99"/>
    </row>
    <row r="285" spans="1:3" ht="12.75" x14ac:dyDescent="0.2">
      <c r="A285" s="153"/>
      <c r="B285" s="153"/>
      <c r="C285" s="99"/>
    </row>
    <row r="286" spans="1:3" ht="12.75" x14ac:dyDescent="0.2">
      <c r="A286" s="153"/>
      <c r="B286" s="153"/>
      <c r="C286" s="99"/>
    </row>
    <row r="287" spans="1:3" ht="12.75" x14ac:dyDescent="0.2">
      <c r="A287" s="153"/>
      <c r="B287" s="153"/>
      <c r="C287" s="99"/>
    </row>
    <row r="288" spans="1:3" ht="12.75" x14ac:dyDescent="0.2">
      <c r="A288" s="153"/>
      <c r="B288" s="153"/>
      <c r="C288" s="99"/>
    </row>
    <row r="289" spans="1:3" ht="12.75" x14ac:dyDescent="0.2">
      <c r="A289" s="153"/>
      <c r="B289" s="153"/>
      <c r="C289" s="99"/>
    </row>
    <row r="290" spans="1:3" ht="12.75" x14ac:dyDescent="0.2">
      <c r="A290" s="153"/>
      <c r="B290" s="153"/>
      <c r="C290" s="99"/>
    </row>
    <row r="291" spans="1:3" ht="12.75" x14ac:dyDescent="0.2">
      <c r="A291" s="153"/>
      <c r="B291" s="153"/>
      <c r="C291" s="99"/>
    </row>
    <row r="292" spans="1:3" ht="12.75" x14ac:dyDescent="0.2">
      <c r="A292" s="153"/>
      <c r="B292" s="153"/>
      <c r="C292" s="99"/>
    </row>
    <row r="293" spans="1:3" ht="12.75" x14ac:dyDescent="0.2">
      <c r="A293" s="153"/>
      <c r="B293" s="153"/>
      <c r="C293" s="99"/>
    </row>
    <row r="294" spans="1:3" ht="12.75" x14ac:dyDescent="0.2">
      <c r="A294" s="153"/>
      <c r="B294" s="153"/>
      <c r="C294" s="99"/>
    </row>
    <row r="295" spans="1:3" ht="12.75" x14ac:dyDescent="0.2">
      <c r="A295" s="153"/>
      <c r="B295" s="153"/>
      <c r="C295" s="99"/>
    </row>
    <row r="296" spans="1:3" ht="12.75" x14ac:dyDescent="0.2">
      <c r="A296" s="153"/>
      <c r="B296" s="153"/>
      <c r="C296" s="99"/>
    </row>
    <row r="297" spans="1:3" ht="12.75" x14ac:dyDescent="0.2">
      <c r="A297" s="153"/>
      <c r="B297" s="153"/>
      <c r="C297" s="99"/>
    </row>
    <row r="298" spans="1:3" ht="12.75" x14ac:dyDescent="0.2">
      <c r="A298" s="153"/>
      <c r="B298" s="153"/>
      <c r="C298" s="99"/>
    </row>
    <row r="299" spans="1:3" ht="12.75" x14ac:dyDescent="0.2">
      <c r="A299" s="153"/>
      <c r="B299" s="153"/>
      <c r="C299" s="99"/>
    </row>
    <row r="300" spans="1:3" ht="12.75" x14ac:dyDescent="0.2">
      <c r="A300" s="153"/>
      <c r="B300" s="153"/>
      <c r="C300" s="99"/>
    </row>
    <row r="301" spans="1:3" ht="12.75" x14ac:dyDescent="0.2">
      <c r="A301" s="153"/>
      <c r="B301" s="153"/>
      <c r="C301" s="99"/>
    </row>
    <row r="302" spans="1:3" ht="12.75" x14ac:dyDescent="0.2">
      <c r="A302" s="153"/>
      <c r="B302" s="153"/>
      <c r="C302" s="99"/>
    </row>
    <row r="303" spans="1:3" ht="12.75" x14ac:dyDescent="0.2">
      <c r="A303" s="153"/>
      <c r="B303" s="153"/>
      <c r="C303" s="99"/>
    </row>
    <row r="304" spans="1:3" ht="12.75" x14ac:dyDescent="0.2">
      <c r="A304" s="153"/>
      <c r="B304" s="153"/>
      <c r="C304" s="99"/>
    </row>
    <row r="305" spans="1:3" ht="12.75" x14ac:dyDescent="0.2">
      <c r="A305" s="153"/>
      <c r="B305" s="153"/>
      <c r="C305" s="99"/>
    </row>
    <row r="306" spans="1:3" ht="12.75" x14ac:dyDescent="0.2">
      <c r="A306" s="153"/>
      <c r="B306" s="153"/>
      <c r="C306" s="99"/>
    </row>
    <row r="307" spans="1:3" ht="12.75" x14ac:dyDescent="0.2">
      <c r="A307" s="153"/>
      <c r="B307" s="153"/>
      <c r="C307" s="99"/>
    </row>
    <row r="308" spans="1:3" ht="12.75" x14ac:dyDescent="0.2">
      <c r="A308" s="153"/>
      <c r="B308" s="153"/>
      <c r="C308" s="99"/>
    </row>
    <row r="309" spans="1:3" ht="12.75" x14ac:dyDescent="0.2">
      <c r="A309" s="153"/>
      <c r="B309" s="153"/>
      <c r="C309" s="99"/>
    </row>
    <row r="310" spans="1:3" ht="12.75" x14ac:dyDescent="0.2">
      <c r="A310" s="153"/>
      <c r="B310" s="153"/>
      <c r="C310" s="99"/>
    </row>
    <row r="311" spans="1:3" ht="12.75" x14ac:dyDescent="0.2">
      <c r="A311" s="153"/>
      <c r="B311" s="153"/>
      <c r="C311" s="99"/>
    </row>
    <row r="312" spans="1:3" ht="12.75" x14ac:dyDescent="0.2">
      <c r="A312" s="153"/>
      <c r="B312" s="153"/>
      <c r="C312" s="99"/>
    </row>
    <row r="313" spans="1:3" ht="12.75" x14ac:dyDescent="0.2">
      <c r="A313" s="153"/>
      <c r="B313" s="153"/>
      <c r="C313" s="99"/>
    </row>
    <row r="314" spans="1:3" ht="12.75" x14ac:dyDescent="0.2">
      <c r="A314" s="153"/>
      <c r="B314" s="153"/>
      <c r="C314" s="99"/>
    </row>
    <row r="315" spans="1:3" ht="12.75" x14ac:dyDescent="0.2">
      <c r="A315" s="153"/>
      <c r="B315" s="153"/>
      <c r="C315" s="99"/>
    </row>
    <row r="316" spans="1:3" ht="12.75" x14ac:dyDescent="0.2">
      <c r="A316" s="153"/>
      <c r="B316" s="153"/>
      <c r="C316" s="99"/>
    </row>
    <row r="317" spans="1:3" ht="12.75" x14ac:dyDescent="0.2">
      <c r="A317" s="153"/>
      <c r="B317" s="153"/>
      <c r="C317" s="99"/>
    </row>
    <row r="318" spans="1:3" ht="12.75" x14ac:dyDescent="0.2">
      <c r="A318" s="153"/>
      <c r="B318" s="153"/>
      <c r="C318" s="99"/>
    </row>
    <row r="319" spans="1:3" ht="12.75" x14ac:dyDescent="0.2">
      <c r="A319" s="153"/>
      <c r="B319" s="153"/>
      <c r="C319" s="99"/>
    </row>
    <row r="320" spans="1:3" ht="12.75" x14ac:dyDescent="0.2">
      <c r="A320" s="153"/>
      <c r="B320" s="153"/>
      <c r="C320" s="99"/>
    </row>
    <row r="321" spans="1:3" ht="12.75" x14ac:dyDescent="0.2">
      <c r="A321" s="153"/>
      <c r="B321" s="153"/>
      <c r="C321" s="99"/>
    </row>
    <row r="322" spans="1:3" ht="12.75" x14ac:dyDescent="0.2">
      <c r="A322" s="153"/>
      <c r="B322" s="153"/>
      <c r="C322" s="99"/>
    </row>
    <row r="323" spans="1:3" ht="12.75" x14ac:dyDescent="0.2">
      <c r="A323" s="153"/>
      <c r="B323" s="153"/>
      <c r="C323" s="99"/>
    </row>
    <row r="324" spans="1:3" ht="12.75" x14ac:dyDescent="0.2">
      <c r="A324" s="153"/>
      <c r="B324" s="153"/>
      <c r="C324" s="99"/>
    </row>
    <row r="325" spans="1:3" ht="12.75" x14ac:dyDescent="0.2">
      <c r="A325" s="153"/>
      <c r="B325" s="153"/>
      <c r="C325" s="99"/>
    </row>
    <row r="326" spans="1:3" ht="12.75" x14ac:dyDescent="0.2">
      <c r="A326" s="153"/>
      <c r="B326" s="153"/>
      <c r="C326" s="99"/>
    </row>
    <row r="327" spans="1:3" ht="12.75" x14ac:dyDescent="0.2">
      <c r="A327" s="153"/>
      <c r="B327" s="153"/>
      <c r="C327" s="99"/>
    </row>
    <row r="328" spans="1:3" ht="12.75" x14ac:dyDescent="0.2">
      <c r="A328" s="153"/>
      <c r="B328" s="153"/>
      <c r="C328" s="99"/>
    </row>
    <row r="329" spans="1:3" ht="12.75" x14ac:dyDescent="0.2">
      <c r="A329" s="153"/>
      <c r="B329" s="153"/>
      <c r="C329" s="99"/>
    </row>
    <row r="330" spans="1:3" ht="12.75" x14ac:dyDescent="0.2">
      <c r="A330" s="153"/>
      <c r="B330" s="153"/>
      <c r="C330" s="99"/>
    </row>
    <row r="331" spans="1:3" ht="12.75" x14ac:dyDescent="0.2">
      <c r="A331" s="153"/>
      <c r="B331" s="153"/>
      <c r="C331" s="99"/>
    </row>
    <row r="332" spans="1:3" ht="12.75" x14ac:dyDescent="0.2">
      <c r="A332" s="153"/>
      <c r="B332" s="153"/>
      <c r="C332" s="99"/>
    </row>
    <row r="333" spans="1:3" ht="12.75" x14ac:dyDescent="0.2">
      <c r="A333" s="153"/>
      <c r="B333" s="153"/>
      <c r="C333" s="99"/>
    </row>
    <row r="334" spans="1:3" ht="12.75" x14ac:dyDescent="0.2">
      <c r="A334" s="153"/>
      <c r="B334" s="153"/>
      <c r="C334" s="99"/>
    </row>
    <row r="335" spans="1:3" ht="12.75" x14ac:dyDescent="0.2">
      <c r="A335" s="153"/>
      <c r="B335" s="153"/>
      <c r="C335" s="99"/>
    </row>
    <row r="336" spans="1:3" ht="12.75" x14ac:dyDescent="0.2">
      <c r="A336" s="153"/>
      <c r="B336" s="153"/>
      <c r="C336" s="99"/>
    </row>
    <row r="337" spans="1:3" ht="12.75" x14ac:dyDescent="0.2">
      <c r="A337" s="153"/>
      <c r="B337" s="153"/>
      <c r="C337" s="99"/>
    </row>
    <row r="338" spans="1:3" ht="12.75" x14ac:dyDescent="0.2">
      <c r="A338" s="153"/>
      <c r="B338" s="153"/>
      <c r="C338" s="99"/>
    </row>
    <row r="339" spans="1:3" ht="12.75" x14ac:dyDescent="0.2">
      <c r="A339" s="153"/>
      <c r="B339" s="153"/>
      <c r="C339" s="99"/>
    </row>
    <row r="340" spans="1:3" ht="12.75" x14ac:dyDescent="0.2">
      <c r="A340" s="153"/>
      <c r="B340" s="153"/>
      <c r="C340" s="99"/>
    </row>
    <row r="341" spans="1:3" ht="12.75" x14ac:dyDescent="0.2">
      <c r="A341" s="153"/>
      <c r="B341" s="153"/>
      <c r="C341" s="99"/>
    </row>
    <row r="342" spans="1:3" ht="12.75" x14ac:dyDescent="0.2">
      <c r="A342" s="153"/>
      <c r="B342" s="153"/>
      <c r="C342" s="99"/>
    </row>
    <row r="343" spans="1:3" ht="12.75" x14ac:dyDescent="0.2">
      <c r="A343" s="153"/>
      <c r="B343" s="153"/>
      <c r="C343" s="99"/>
    </row>
    <row r="344" spans="1:3" ht="12.75" x14ac:dyDescent="0.2">
      <c r="A344" s="153"/>
      <c r="B344" s="153"/>
      <c r="C344" s="99"/>
    </row>
    <row r="345" spans="1:3" ht="12.75" x14ac:dyDescent="0.2">
      <c r="A345" s="153"/>
      <c r="B345" s="153"/>
      <c r="C345" s="99"/>
    </row>
    <row r="346" spans="1:3" ht="12.75" x14ac:dyDescent="0.2">
      <c r="A346" s="153"/>
      <c r="B346" s="153"/>
      <c r="C346" s="99"/>
    </row>
    <row r="347" spans="1:3" ht="12.75" x14ac:dyDescent="0.2">
      <c r="A347" s="153"/>
      <c r="B347" s="153"/>
      <c r="C347" s="99"/>
    </row>
    <row r="348" spans="1:3" ht="12.75" x14ac:dyDescent="0.2">
      <c r="A348" s="153"/>
      <c r="B348" s="153"/>
      <c r="C348" s="99"/>
    </row>
    <row r="349" spans="1:3" ht="12.75" x14ac:dyDescent="0.2">
      <c r="A349" s="153"/>
      <c r="B349" s="153"/>
      <c r="C349" s="99"/>
    </row>
    <row r="350" spans="1:3" ht="12.75" x14ac:dyDescent="0.2">
      <c r="A350" s="153"/>
      <c r="B350" s="153"/>
      <c r="C350" s="99"/>
    </row>
    <row r="351" spans="1:3" ht="12.75" x14ac:dyDescent="0.2">
      <c r="A351" s="153"/>
      <c r="B351" s="153"/>
      <c r="C351" s="99"/>
    </row>
    <row r="352" spans="1:3" ht="12.75" x14ac:dyDescent="0.2">
      <c r="A352" s="153"/>
      <c r="B352" s="153"/>
      <c r="C352" s="99"/>
    </row>
    <row r="353" spans="1:3" ht="12.75" x14ac:dyDescent="0.2">
      <c r="A353" s="153"/>
      <c r="B353" s="153"/>
      <c r="C353" s="99"/>
    </row>
    <row r="354" spans="1:3" ht="12.75" x14ac:dyDescent="0.2">
      <c r="A354" s="153"/>
      <c r="B354" s="153"/>
      <c r="C354" s="99"/>
    </row>
    <row r="355" spans="1:3" ht="12.75" x14ac:dyDescent="0.2">
      <c r="A355" s="153"/>
      <c r="B355" s="153"/>
      <c r="C355" s="99"/>
    </row>
    <row r="356" spans="1:3" ht="12.75" x14ac:dyDescent="0.2">
      <c r="A356" s="153"/>
      <c r="B356" s="153"/>
      <c r="C356" s="99"/>
    </row>
    <row r="357" spans="1:3" ht="12.75" x14ac:dyDescent="0.2">
      <c r="A357" s="153"/>
      <c r="B357" s="153"/>
      <c r="C357" s="99"/>
    </row>
    <row r="358" spans="1:3" ht="12.75" x14ac:dyDescent="0.2">
      <c r="A358" s="153"/>
      <c r="B358" s="153"/>
      <c r="C358" s="99"/>
    </row>
    <row r="359" spans="1:3" ht="12.75" x14ac:dyDescent="0.2">
      <c r="A359" s="153"/>
      <c r="B359" s="153"/>
      <c r="C359" s="99"/>
    </row>
    <row r="360" spans="1:3" ht="12.75" x14ac:dyDescent="0.2">
      <c r="A360" s="153"/>
      <c r="B360" s="153"/>
      <c r="C360" s="99"/>
    </row>
    <row r="361" spans="1:3" ht="12.75" x14ac:dyDescent="0.2">
      <c r="A361" s="153"/>
      <c r="B361" s="153"/>
      <c r="C361" s="99"/>
    </row>
    <row r="362" spans="1:3" ht="12.75" x14ac:dyDescent="0.2">
      <c r="A362" s="153"/>
      <c r="B362" s="153"/>
      <c r="C362" s="99"/>
    </row>
    <row r="363" spans="1:3" ht="12.75" x14ac:dyDescent="0.2">
      <c r="A363" s="153"/>
      <c r="B363" s="153"/>
      <c r="C363" s="99"/>
    </row>
    <row r="364" spans="1:3" ht="12.75" x14ac:dyDescent="0.2">
      <c r="A364" s="153"/>
      <c r="B364" s="153"/>
      <c r="C364" s="99"/>
    </row>
    <row r="365" spans="1:3" ht="12.75" x14ac:dyDescent="0.2">
      <c r="A365" s="153"/>
      <c r="B365" s="153"/>
      <c r="C365" s="99"/>
    </row>
    <row r="366" spans="1:3" ht="12.75" x14ac:dyDescent="0.2">
      <c r="A366" s="153"/>
      <c r="B366" s="153"/>
      <c r="C366" s="99"/>
    </row>
    <row r="367" spans="1:3" ht="12.75" x14ac:dyDescent="0.2">
      <c r="A367" s="153"/>
      <c r="B367" s="153"/>
      <c r="C367" s="99"/>
    </row>
    <row r="368" spans="1:3" ht="12.75" x14ac:dyDescent="0.2">
      <c r="A368" s="153"/>
      <c r="B368" s="153"/>
      <c r="C368" s="99"/>
    </row>
    <row r="369" spans="1:3" ht="12.75" x14ac:dyDescent="0.2">
      <c r="A369" s="153"/>
      <c r="B369" s="153"/>
      <c r="C369" s="99"/>
    </row>
    <row r="370" spans="1:3" ht="12.75" x14ac:dyDescent="0.2">
      <c r="A370" s="153"/>
      <c r="B370" s="153"/>
      <c r="C370" s="99"/>
    </row>
    <row r="371" spans="1:3" ht="12.75" x14ac:dyDescent="0.2">
      <c r="A371" s="153"/>
      <c r="B371" s="153"/>
      <c r="C371" s="99"/>
    </row>
    <row r="372" spans="1:3" ht="12.75" x14ac:dyDescent="0.2">
      <c r="A372" s="153"/>
      <c r="B372" s="153"/>
      <c r="C372" s="99"/>
    </row>
    <row r="373" spans="1:3" ht="12.75" x14ac:dyDescent="0.2">
      <c r="A373" s="153"/>
      <c r="B373" s="153"/>
      <c r="C373" s="99"/>
    </row>
    <row r="374" spans="1:3" ht="12.75" x14ac:dyDescent="0.2">
      <c r="A374" s="153"/>
      <c r="B374" s="153"/>
      <c r="C374" s="99"/>
    </row>
    <row r="375" spans="1:3" ht="12.75" x14ac:dyDescent="0.2">
      <c r="A375" s="153"/>
      <c r="B375" s="153"/>
      <c r="C375" s="99"/>
    </row>
    <row r="376" spans="1:3" ht="12.75" x14ac:dyDescent="0.2">
      <c r="A376" s="153"/>
      <c r="B376" s="153"/>
      <c r="C376" s="99"/>
    </row>
    <row r="377" spans="1:3" ht="12.75" x14ac:dyDescent="0.2">
      <c r="A377" s="153"/>
      <c r="B377" s="153"/>
      <c r="C377" s="99"/>
    </row>
    <row r="378" spans="1:3" ht="12.75" x14ac:dyDescent="0.2">
      <c r="A378" s="153"/>
      <c r="B378" s="153"/>
      <c r="C378" s="99"/>
    </row>
    <row r="379" spans="1:3" ht="12.75" x14ac:dyDescent="0.2">
      <c r="A379" s="153"/>
      <c r="B379" s="153"/>
      <c r="C379" s="99"/>
    </row>
    <row r="380" spans="1:3" ht="12.75" x14ac:dyDescent="0.2">
      <c r="A380" s="153"/>
      <c r="B380" s="153"/>
      <c r="C380" s="99"/>
    </row>
    <row r="381" spans="1:3" ht="12.75" x14ac:dyDescent="0.2">
      <c r="A381" s="153"/>
      <c r="B381" s="153"/>
      <c r="C381" s="99"/>
    </row>
    <row r="382" spans="1:3" ht="12.75" x14ac:dyDescent="0.2">
      <c r="A382" s="153"/>
      <c r="B382" s="153"/>
      <c r="C382" s="99"/>
    </row>
    <row r="383" spans="1:3" ht="12.75" x14ac:dyDescent="0.2">
      <c r="A383" s="153"/>
      <c r="B383" s="153"/>
      <c r="C383" s="99"/>
    </row>
    <row r="384" spans="1:3" ht="12.75" x14ac:dyDescent="0.2">
      <c r="A384" s="153"/>
      <c r="B384" s="153"/>
      <c r="C384" s="99"/>
    </row>
    <row r="385" spans="1:3" ht="12.75" x14ac:dyDescent="0.2">
      <c r="A385" s="153"/>
      <c r="B385" s="153"/>
      <c r="C385" s="99"/>
    </row>
    <row r="386" spans="1:3" ht="12.75" x14ac:dyDescent="0.2">
      <c r="A386" s="153"/>
      <c r="B386" s="153"/>
      <c r="C386" s="99"/>
    </row>
    <row r="387" spans="1:3" ht="12.75" x14ac:dyDescent="0.2">
      <c r="A387" s="153"/>
      <c r="B387" s="153"/>
      <c r="C387" s="99"/>
    </row>
    <row r="388" spans="1:3" ht="12.75" x14ac:dyDescent="0.2">
      <c r="A388" s="153"/>
      <c r="B388" s="153"/>
      <c r="C388" s="99"/>
    </row>
    <row r="389" spans="1:3" ht="12.75" x14ac:dyDescent="0.2">
      <c r="A389" s="153"/>
      <c r="B389" s="153"/>
      <c r="C389" s="99"/>
    </row>
    <row r="390" spans="1:3" ht="12.75" x14ac:dyDescent="0.2">
      <c r="A390" s="153"/>
      <c r="B390" s="153"/>
      <c r="C390" s="99"/>
    </row>
    <row r="391" spans="1:3" ht="12.75" x14ac:dyDescent="0.2">
      <c r="A391" s="153"/>
      <c r="B391" s="153"/>
      <c r="C391" s="99"/>
    </row>
    <row r="392" spans="1:3" ht="12.75" x14ac:dyDescent="0.2">
      <c r="A392" s="153"/>
      <c r="B392" s="153"/>
      <c r="C392" s="99"/>
    </row>
    <row r="393" spans="1:3" ht="12.75" x14ac:dyDescent="0.2">
      <c r="A393" s="153"/>
      <c r="B393" s="153"/>
      <c r="C393" s="99"/>
    </row>
    <row r="394" spans="1:3" ht="12.75" x14ac:dyDescent="0.2">
      <c r="A394" s="153"/>
      <c r="B394" s="153"/>
      <c r="C394" s="99"/>
    </row>
    <row r="395" spans="1:3" ht="12.75" x14ac:dyDescent="0.2">
      <c r="A395" s="153"/>
      <c r="B395" s="153"/>
      <c r="C395" s="99"/>
    </row>
    <row r="396" spans="1:3" ht="12.75" x14ac:dyDescent="0.2">
      <c r="A396" s="153"/>
      <c r="B396" s="153"/>
      <c r="C396" s="99"/>
    </row>
    <row r="397" spans="1:3" ht="12.75" x14ac:dyDescent="0.2">
      <c r="A397" s="153"/>
      <c r="B397" s="153"/>
      <c r="C397" s="99"/>
    </row>
    <row r="398" spans="1:3" ht="12.75" x14ac:dyDescent="0.2">
      <c r="A398" s="153"/>
      <c r="B398" s="153"/>
      <c r="C398" s="99"/>
    </row>
    <row r="399" spans="1:3" ht="12.75" x14ac:dyDescent="0.2">
      <c r="A399" s="153"/>
      <c r="B399" s="153"/>
      <c r="C399" s="99"/>
    </row>
    <row r="400" spans="1:3" ht="12.75" x14ac:dyDescent="0.2">
      <c r="A400" s="153"/>
      <c r="B400" s="153"/>
      <c r="C400" s="99"/>
    </row>
    <row r="401" spans="1:3" ht="12.75" x14ac:dyDescent="0.2">
      <c r="A401" s="153"/>
      <c r="B401" s="153"/>
      <c r="C401" s="99"/>
    </row>
    <row r="402" spans="1:3" ht="12.75" x14ac:dyDescent="0.2">
      <c r="A402" s="153"/>
      <c r="B402" s="153"/>
      <c r="C402" s="99"/>
    </row>
    <row r="403" spans="1:3" ht="12.75" x14ac:dyDescent="0.2">
      <c r="A403" s="153"/>
      <c r="B403" s="153"/>
      <c r="C403" s="99"/>
    </row>
    <row r="404" spans="1:3" ht="12.75" x14ac:dyDescent="0.2">
      <c r="A404" s="153"/>
      <c r="B404" s="153"/>
      <c r="C404" s="99"/>
    </row>
    <row r="405" spans="1:3" ht="12.75" x14ac:dyDescent="0.2">
      <c r="A405" s="153"/>
      <c r="B405" s="153"/>
      <c r="C405" s="99"/>
    </row>
    <row r="406" spans="1:3" ht="12.75" x14ac:dyDescent="0.2">
      <c r="A406" s="153"/>
      <c r="B406" s="153"/>
      <c r="C406" s="99"/>
    </row>
    <row r="407" spans="1:3" ht="12.75" x14ac:dyDescent="0.2">
      <c r="A407" s="153"/>
      <c r="B407" s="153"/>
      <c r="C407" s="99"/>
    </row>
    <row r="408" spans="1:3" ht="12.75" x14ac:dyDescent="0.2">
      <c r="A408" s="153"/>
      <c r="B408" s="153"/>
      <c r="C408" s="99"/>
    </row>
    <row r="409" spans="1:3" ht="12.75" x14ac:dyDescent="0.2">
      <c r="A409" s="153"/>
      <c r="B409" s="153"/>
      <c r="C409" s="99"/>
    </row>
    <row r="410" spans="1:3" ht="12.75" x14ac:dyDescent="0.2">
      <c r="A410" s="153"/>
      <c r="B410" s="153"/>
      <c r="C410" s="99"/>
    </row>
    <row r="411" spans="1:3" ht="12.75" x14ac:dyDescent="0.2">
      <c r="A411" s="153"/>
      <c r="B411" s="153"/>
      <c r="C411" s="99"/>
    </row>
    <row r="412" spans="1:3" ht="12.75" x14ac:dyDescent="0.2">
      <c r="A412" s="153"/>
      <c r="B412" s="153"/>
      <c r="C412" s="99"/>
    </row>
    <row r="413" spans="1:3" ht="12.75" x14ac:dyDescent="0.2">
      <c r="A413" s="153"/>
      <c r="B413" s="153"/>
      <c r="C413" s="99"/>
    </row>
    <row r="414" spans="1:3" ht="12.75" x14ac:dyDescent="0.2">
      <c r="A414" s="153"/>
      <c r="B414" s="153"/>
      <c r="C414" s="99"/>
    </row>
    <row r="415" spans="1:3" ht="12.75" x14ac:dyDescent="0.2">
      <c r="A415" s="153"/>
      <c r="B415" s="153"/>
      <c r="C415" s="99"/>
    </row>
    <row r="416" spans="1:3" ht="12.75" x14ac:dyDescent="0.2">
      <c r="A416" s="153"/>
      <c r="B416" s="153"/>
      <c r="C416" s="99"/>
    </row>
    <row r="417" spans="1:3" ht="12.75" x14ac:dyDescent="0.2">
      <c r="A417" s="153"/>
      <c r="B417" s="153"/>
      <c r="C417" s="99"/>
    </row>
    <row r="418" spans="1:3" ht="12.75" x14ac:dyDescent="0.2">
      <c r="A418" s="153"/>
      <c r="B418" s="153"/>
      <c r="C418" s="99"/>
    </row>
    <row r="419" spans="1:3" ht="12.75" x14ac:dyDescent="0.2">
      <c r="A419" s="153"/>
      <c r="B419" s="153"/>
      <c r="C419" s="99"/>
    </row>
    <row r="420" spans="1:3" ht="12.75" x14ac:dyDescent="0.2">
      <c r="A420" s="153"/>
      <c r="B420" s="153"/>
      <c r="C420" s="99"/>
    </row>
    <row r="421" spans="1:3" ht="12.75" x14ac:dyDescent="0.2">
      <c r="A421" s="153"/>
      <c r="B421" s="153"/>
      <c r="C421" s="99"/>
    </row>
    <row r="422" spans="1:3" ht="12.75" x14ac:dyDescent="0.2">
      <c r="A422" s="153"/>
      <c r="B422" s="153"/>
      <c r="C422" s="99"/>
    </row>
    <row r="423" spans="1:3" ht="12.75" x14ac:dyDescent="0.2">
      <c r="A423" s="153"/>
      <c r="B423" s="153"/>
      <c r="C423" s="99"/>
    </row>
    <row r="424" spans="1:3" ht="12.75" x14ac:dyDescent="0.2">
      <c r="A424" s="153"/>
      <c r="B424" s="153"/>
      <c r="C424" s="99"/>
    </row>
    <row r="425" spans="1:3" ht="12.75" x14ac:dyDescent="0.2">
      <c r="A425" s="153"/>
      <c r="B425" s="153"/>
      <c r="C425" s="99"/>
    </row>
    <row r="426" spans="1:3" ht="12.75" x14ac:dyDescent="0.2">
      <c r="A426" s="153"/>
      <c r="B426" s="153"/>
      <c r="C426" s="99"/>
    </row>
    <row r="427" spans="1:3" ht="12.75" x14ac:dyDescent="0.2">
      <c r="A427" s="153"/>
      <c r="B427" s="153"/>
      <c r="C427" s="99"/>
    </row>
    <row r="428" spans="1:3" ht="12.75" x14ac:dyDescent="0.2">
      <c r="A428" s="153"/>
      <c r="B428" s="153"/>
      <c r="C428" s="99"/>
    </row>
    <row r="429" spans="1:3" ht="12.75" x14ac:dyDescent="0.2">
      <c r="A429" s="153"/>
      <c r="B429" s="153"/>
      <c r="C429" s="99"/>
    </row>
    <row r="430" spans="1:3" ht="12.75" x14ac:dyDescent="0.2">
      <c r="A430" s="153"/>
      <c r="B430" s="153"/>
      <c r="C430" s="99"/>
    </row>
    <row r="431" spans="1:3" ht="12.75" x14ac:dyDescent="0.2">
      <c r="A431" s="153"/>
      <c r="B431" s="153"/>
      <c r="C431" s="99"/>
    </row>
    <row r="432" spans="1:3" ht="12.75" x14ac:dyDescent="0.2">
      <c r="A432" s="155"/>
      <c r="B432" s="155"/>
      <c r="C432" s="156"/>
    </row>
    <row r="433" spans="1:3" ht="12.75" x14ac:dyDescent="0.2">
      <c r="A433" s="157"/>
      <c r="B433" s="157"/>
      <c r="C433" s="158"/>
    </row>
    <row r="434" spans="1:3" ht="12.75" x14ac:dyDescent="0.2">
      <c r="A434" s="157"/>
      <c r="B434" s="157"/>
      <c r="C434" s="158"/>
    </row>
    <row r="435" spans="1:3" ht="12.75" x14ac:dyDescent="0.2">
      <c r="A435" s="157"/>
      <c r="B435" s="157"/>
      <c r="C435" s="158"/>
    </row>
    <row r="436" spans="1:3" ht="12.75" x14ac:dyDescent="0.2">
      <c r="A436" s="157"/>
      <c r="B436" s="157"/>
      <c r="C436" s="158"/>
    </row>
    <row r="437" spans="1:3" ht="12.75" x14ac:dyDescent="0.2">
      <c r="A437" s="157"/>
      <c r="B437" s="157"/>
      <c r="C437" s="158"/>
    </row>
    <row r="438" spans="1:3" ht="12.75" x14ac:dyDescent="0.2">
      <c r="A438" s="157"/>
      <c r="B438" s="157"/>
      <c r="C438" s="158"/>
    </row>
    <row r="439" spans="1:3" ht="12.75" x14ac:dyDescent="0.2">
      <c r="A439" s="157"/>
      <c r="B439" s="157"/>
      <c r="C439" s="158"/>
    </row>
    <row r="440" spans="1:3" ht="12.75" x14ac:dyDescent="0.2">
      <c r="A440" s="157"/>
      <c r="B440" s="157"/>
      <c r="C440" s="158"/>
    </row>
    <row r="441" spans="1:3" ht="12.75" x14ac:dyDescent="0.2">
      <c r="A441" s="157"/>
      <c r="B441" s="157"/>
      <c r="C441" s="158"/>
    </row>
    <row r="442" spans="1:3" ht="12.75" x14ac:dyDescent="0.2">
      <c r="A442" s="157"/>
      <c r="B442" s="157"/>
      <c r="C442" s="158"/>
    </row>
    <row r="443" spans="1:3" ht="12.75" x14ac:dyDescent="0.2">
      <c r="A443" s="157"/>
      <c r="B443" s="157"/>
      <c r="C443" s="158"/>
    </row>
    <row r="444" spans="1:3" ht="12.75" x14ac:dyDescent="0.2">
      <c r="A444" s="157"/>
      <c r="B444" s="157"/>
      <c r="C444" s="158"/>
    </row>
    <row r="445" spans="1:3" ht="12.75" x14ac:dyDescent="0.2">
      <c r="A445" s="157"/>
      <c r="B445" s="157"/>
      <c r="C445" s="158"/>
    </row>
    <row r="446" spans="1:3" ht="12.75" x14ac:dyDescent="0.2">
      <c r="A446" s="157"/>
      <c r="B446" s="157"/>
      <c r="C446" s="158"/>
    </row>
    <row r="447" spans="1:3" ht="12.75" x14ac:dyDescent="0.2">
      <c r="A447" s="157"/>
      <c r="B447" s="157"/>
      <c r="C447" s="158"/>
    </row>
    <row r="448" spans="1:3" ht="12.75" x14ac:dyDescent="0.2">
      <c r="A448" s="157"/>
      <c r="B448" s="157"/>
      <c r="C448" s="158"/>
    </row>
    <row r="449" spans="1:3" ht="12.75" x14ac:dyDescent="0.2">
      <c r="A449" s="157"/>
      <c r="B449" s="157"/>
      <c r="C449" s="158"/>
    </row>
    <row r="450" spans="1:3" ht="12.75" x14ac:dyDescent="0.2">
      <c r="A450" s="157"/>
      <c r="B450" s="157"/>
      <c r="C450" s="158"/>
    </row>
    <row r="451" spans="1:3" ht="12.75" x14ac:dyDescent="0.2">
      <c r="A451" s="157"/>
      <c r="B451" s="157"/>
      <c r="C451" s="158"/>
    </row>
    <row r="452" spans="1:3" ht="12.75" x14ac:dyDescent="0.2">
      <c r="A452" s="157"/>
      <c r="B452" s="157"/>
      <c r="C452" s="158"/>
    </row>
    <row r="453" spans="1:3" ht="12.75" x14ac:dyDescent="0.2">
      <c r="A453" s="157"/>
      <c r="B453" s="157"/>
      <c r="C453" s="158"/>
    </row>
    <row r="454" spans="1:3" ht="12.75" x14ac:dyDescent="0.2">
      <c r="A454" s="157"/>
      <c r="B454" s="157"/>
      <c r="C454" s="158"/>
    </row>
    <row r="455" spans="1:3" ht="12.75" x14ac:dyDescent="0.2">
      <c r="A455" s="157"/>
      <c r="B455" s="157"/>
      <c r="C455" s="158"/>
    </row>
    <row r="456" spans="1:3" ht="12.75" x14ac:dyDescent="0.2">
      <c r="A456" s="157"/>
      <c r="B456" s="157"/>
      <c r="C456" s="158"/>
    </row>
    <row r="457" spans="1:3" ht="12.75" x14ac:dyDescent="0.2">
      <c r="A457" s="157"/>
      <c r="B457" s="157"/>
      <c r="C457" s="158"/>
    </row>
    <row r="458" spans="1:3" ht="12.75" x14ac:dyDescent="0.2">
      <c r="A458" s="157"/>
      <c r="B458" s="157"/>
      <c r="C458" s="158"/>
    </row>
    <row r="459" spans="1:3" ht="12.75" x14ac:dyDescent="0.2">
      <c r="A459" s="157"/>
      <c r="B459" s="157"/>
      <c r="C459" s="158"/>
    </row>
    <row r="460" spans="1:3" ht="12.75" x14ac:dyDescent="0.2">
      <c r="A460" s="157"/>
      <c r="B460" s="157"/>
      <c r="C460" s="158"/>
    </row>
    <row r="461" spans="1:3" ht="12.75" x14ac:dyDescent="0.2">
      <c r="A461" s="157"/>
      <c r="B461" s="157"/>
      <c r="C461" s="158"/>
    </row>
    <row r="462" spans="1:3" ht="12.75" x14ac:dyDescent="0.2">
      <c r="A462" s="157"/>
      <c r="B462" s="157"/>
      <c r="C462" s="158"/>
    </row>
    <row r="463" spans="1:3" ht="12.75" x14ac:dyDescent="0.2">
      <c r="A463" s="157"/>
      <c r="B463" s="157"/>
      <c r="C463" s="158"/>
    </row>
    <row r="464" spans="1:3" ht="12.75" x14ac:dyDescent="0.2">
      <c r="A464" s="157"/>
      <c r="B464" s="157"/>
      <c r="C464" s="158"/>
    </row>
    <row r="465" spans="1:3" ht="12.75" x14ac:dyDescent="0.2">
      <c r="A465" s="157"/>
      <c r="B465" s="157"/>
      <c r="C465" s="158"/>
    </row>
    <row r="466" spans="1:3" ht="12.75" x14ac:dyDescent="0.2">
      <c r="A466" s="157"/>
      <c r="B466" s="157"/>
      <c r="C466" s="158"/>
    </row>
    <row r="467" spans="1:3" ht="12.75" x14ac:dyDescent="0.2">
      <c r="A467" s="157"/>
      <c r="B467" s="157"/>
      <c r="C467" s="158"/>
    </row>
    <row r="468" spans="1:3" ht="12.75" x14ac:dyDescent="0.2">
      <c r="A468" s="157"/>
      <c r="B468" s="157"/>
      <c r="C468" s="158"/>
    </row>
    <row r="469" spans="1:3" ht="12.75" x14ac:dyDescent="0.2">
      <c r="A469" s="157"/>
      <c r="B469" s="157"/>
      <c r="C469" s="158"/>
    </row>
    <row r="470" spans="1:3" ht="12.75" x14ac:dyDescent="0.2">
      <c r="A470" s="157"/>
      <c r="B470" s="157"/>
      <c r="C470" s="158"/>
    </row>
    <row r="471" spans="1:3" ht="12.75" x14ac:dyDescent="0.2">
      <c r="A471" s="157"/>
      <c r="B471" s="157"/>
      <c r="C471" s="158"/>
    </row>
    <row r="472" spans="1:3" ht="12.75" x14ac:dyDescent="0.2">
      <c r="A472" s="157"/>
      <c r="B472" s="157"/>
      <c r="C472" s="158"/>
    </row>
    <row r="473" spans="1:3" ht="12.75" x14ac:dyDescent="0.2">
      <c r="A473" s="157"/>
      <c r="B473" s="157"/>
      <c r="C473" s="158"/>
    </row>
    <row r="474" spans="1:3" ht="12.75" x14ac:dyDescent="0.2">
      <c r="A474" s="157"/>
      <c r="B474" s="157"/>
      <c r="C474" s="158"/>
    </row>
    <row r="475" spans="1:3" ht="12.75" x14ac:dyDescent="0.2">
      <c r="A475" s="157"/>
      <c r="B475" s="157"/>
      <c r="C475" s="158"/>
    </row>
    <row r="476" spans="1:3" ht="12.75" x14ac:dyDescent="0.2">
      <c r="A476" s="157"/>
      <c r="B476" s="157"/>
      <c r="C476" s="158"/>
    </row>
    <row r="477" spans="1:3" ht="12.75" x14ac:dyDescent="0.2">
      <c r="A477" s="157"/>
      <c r="B477" s="157"/>
      <c r="C477" s="158"/>
    </row>
    <row r="478" spans="1:3" ht="12.75" x14ac:dyDescent="0.2">
      <c r="A478" s="157"/>
      <c r="B478" s="157"/>
      <c r="C478" s="158"/>
    </row>
    <row r="479" spans="1:3" ht="12.75" x14ac:dyDescent="0.2">
      <c r="A479" s="157"/>
      <c r="B479" s="157"/>
      <c r="C479" s="158"/>
    </row>
    <row r="480" spans="1:3" ht="12.75" x14ac:dyDescent="0.2">
      <c r="A480" s="157"/>
      <c r="B480" s="157"/>
      <c r="C480" s="158"/>
    </row>
    <row r="481" spans="1:3" ht="12.75" x14ac:dyDescent="0.2">
      <c r="A481" s="157"/>
      <c r="B481" s="157"/>
      <c r="C481" s="158"/>
    </row>
    <row r="482" spans="1:3" ht="12.75" x14ac:dyDescent="0.2">
      <c r="A482" s="157"/>
      <c r="B482" s="157"/>
      <c r="C482" s="158"/>
    </row>
    <row r="483" spans="1:3" ht="12.75" x14ac:dyDescent="0.2">
      <c r="A483" s="157"/>
      <c r="B483" s="157"/>
      <c r="C483" s="158"/>
    </row>
    <row r="484" spans="1:3" ht="12.75" x14ac:dyDescent="0.2">
      <c r="A484" s="157"/>
      <c r="B484" s="157"/>
      <c r="C484" s="158"/>
    </row>
    <row r="485" spans="1:3" ht="12.75" x14ac:dyDescent="0.2">
      <c r="A485" s="157"/>
      <c r="B485" s="157"/>
      <c r="C485" s="158"/>
    </row>
    <row r="486" spans="1:3" ht="12.75" x14ac:dyDescent="0.2">
      <c r="A486" s="157"/>
      <c r="B486" s="157"/>
      <c r="C486" s="158"/>
    </row>
    <row r="487" spans="1:3" ht="12.75" x14ac:dyDescent="0.2">
      <c r="A487" s="157"/>
      <c r="B487" s="157"/>
      <c r="C487" s="158"/>
    </row>
    <row r="488" spans="1:3" ht="12.75" x14ac:dyDescent="0.2">
      <c r="A488" s="157"/>
      <c r="B488" s="157"/>
      <c r="C488" s="158"/>
    </row>
    <row r="489" spans="1:3" ht="12.75" x14ac:dyDescent="0.2">
      <c r="A489" s="157"/>
      <c r="B489" s="157"/>
      <c r="C489" s="158"/>
    </row>
    <row r="490" spans="1:3" ht="12.75" x14ac:dyDescent="0.2">
      <c r="A490" s="157"/>
      <c r="B490" s="157"/>
      <c r="C490" s="158"/>
    </row>
    <row r="491" spans="1:3" ht="12.75" x14ac:dyDescent="0.2">
      <c r="A491" s="157"/>
      <c r="B491" s="157"/>
      <c r="C491" s="158"/>
    </row>
    <row r="492" spans="1:3" ht="12.75" x14ac:dyDescent="0.2">
      <c r="A492" s="157"/>
      <c r="B492" s="157"/>
      <c r="C492" s="158"/>
    </row>
    <row r="493" spans="1:3" ht="12.75" x14ac:dyDescent="0.2">
      <c r="A493" s="157"/>
      <c r="B493" s="157"/>
      <c r="C493" s="158"/>
    </row>
    <row r="494" spans="1:3" ht="12.75" x14ac:dyDescent="0.2">
      <c r="A494" s="157"/>
      <c r="B494" s="157"/>
      <c r="C494" s="158"/>
    </row>
    <row r="495" spans="1:3" ht="12.75" x14ac:dyDescent="0.2">
      <c r="A495" s="157"/>
      <c r="B495" s="157"/>
      <c r="C495" s="158"/>
    </row>
    <row r="496" spans="1:3" ht="12.75" x14ac:dyDescent="0.2">
      <c r="A496" s="157"/>
      <c r="B496" s="157"/>
      <c r="C496" s="158"/>
    </row>
    <row r="497" spans="1:3" ht="12.75" x14ac:dyDescent="0.2">
      <c r="A497" s="157"/>
      <c r="B497" s="157"/>
      <c r="C497" s="158"/>
    </row>
    <row r="498" spans="1:3" ht="12.75" x14ac:dyDescent="0.2">
      <c r="A498" s="157"/>
      <c r="B498" s="157"/>
      <c r="C498" s="158"/>
    </row>
    <row r="499" spans="1:3" ht="12.75" x14ac:dyDescent="0.2">
      <c r="A499" s="157"/>
      <c r="B499" s="157"/>
      <c r="C499" s="158"/>
    </row>
    <row r="500" spans="1:3" ht="12.75" x14ac:dyDescent="0.2">
      <c r="A500" s="157"/>
      <c r="B500" s="157"/>
      <c r="C500" s="158"/>
    </row>
    <row r="501" spans="1:3" ht="12.75" x14ac:dyDescent="0.2">
      <c r="A501" s="157"/>
      <c r="B501" s="157"/>
      <c r="C501" s="158"/>
    </row>
    <row r="502" spans="1:3" ht="12.75" x14ac:dyDescent="0.2">
      <c r="A502" s="157"/>
      <c r="B502" s="157"/>
      <c r="C502" s="158"/>
    </row>
    <row r="503" spans="1:3" ht="12.75" x14ac:dyDescent="0.2">
      <c r="A503" s="157"/>
      <c r="B503" s="157"/>
      <c r="C503" s="158"/>
    </row>
    <row r="504" spans="1:3" ht="12.75" x14ac:dyDescent="0.2">
      <c r="A504" s="157"/>
      <c r="B504" s="157"/>
      <c r="C504" s="158"/>
    </row>
    <row r="505" spans="1:3" ht="12.75" x14ac:dyDescent="0.2">
      <c r="A505" s="157"/>
      <c r="B505" s="157"/>
      <c r="C505" s="158"/>
    </row>
    <row r="506" spans="1:3" ht="12.75" x14ac:dyDescent="0.2">
      <c r="A506" s="157"/>
      <c r="B506" s="157"/>
      <c r="C506" s="158"/>
    </row>
    <row r="507" spans="1:3" ht="12.75" x14ac:dyDescent="0.2">
      <c r="A507" s="157"/>
      <c r="B507" s="157"/>
      <c r="C507" s="158"/>
    </row>
    <row r="508" spans="1:3" ht="12.75" x14ac:dyDescent="0.2">
      <c r="A508" s="157"/>
      <c r="B508" s="157"/>
      <c r="C508" s="158"/>
    </row>
    <row r="509" spans="1:3" ht="12.75" x14ac:dyDescent="0.2">
      <c r="A509" s="157"/>
      <c r="B509" s="157"/>
      <c r="C509" s="158"/>
    </row>
    <row r="510" spans="1:3" ht="12.75" x14ac:dyDescent="0.2">
      <c r="A510" s="157"/>
      <c r="B510" s="157"/>
      <c r="C510" s="158"/>
    </row>
    <row r="511" spans="1:3" ht="12.75" x14ac:dyDescent="0.2">
      <c r="A511" s="157"/>
      <c r="B511" s="157"/>
      <c r="C511" s="158"/>
    </row>
    <row r="512" spans="1:3" ht="12.75" x14ac:dyDescent="0.2">
      <c r="A512" s="157"/>
      <c r="B512" s="157"/>
      <c r="C512" s="158"/>
    </row>
    <row r="513" spans="1:3" ht="12.75" x14ac:dyDescent="0.2">
      <c r="A513" s="157"/>
      <c r="B513" s="157"/>
      <c r="C513" s="158"/>
    </row>
    <row r="514" spans="1:3" ht="12.75" x14ac:dyDescent="0.2">
      <c r="A514" s="157"/>
      <c r="B514" s="157"/>
      <c r="C514" s="158"/>
    </row>
    <row r="515" spans="1:3" ht="12.75" x14ac:dyDescent="0.2">
      <c r="A515" s="157"/>
      <c r="B515" s="157"/>
      <c r="C515" s="158"/>
    </row>
    <row r="516" spans="1:3" ht="12.75" x14ac:dyDescent="0.2">
      <c r="A516" s="157"/>
      <c r="B516" s="157"/>
      <c r="C516" s="158"/>
    </row>
    <row r="517" spans="1:3" ht="12.75" x14ac:dyDescent="0.2">
      <c r="A517" s="157"/>
      <c r="B517" s="157"/>
      <c r="C517" s="158"/>
    </row>
    <row r="518" spans="1:3" ht="12.75" x14ac:dyDescent="0.2">
      <c r="A518" s="157"/>
      <c r="B518" s="157"/>
      <c r="C518" s="158"/>
    </row>
    <row r="519" spans="1:3" ht="12.75" x14ac:dyDescent="0.2">
      <c r="A519" s="157"/>
      <c r="B519" s="157"/>
      <c r="C519" s="158"/>
    </row>
    <row r="520" spans="1:3" ht="12.75" x14ac:dyDescent="0.2">
      <c r="A520" s="157"/>
      <c r="B520" s="157"/>
      <c r="C520" s="158"/>
    </row>
    <row r="521" spans="1:3" ht="12.75" x14ac:dyDescent="0.2">
      <c r="A521" s="157"/>
      <c r="B521" s="157"/>
      <c r="C521" s="158"/>
    </row>
    <row r="522" spans="1:3" ht="12.75" x14ac:dyDescent="0.2">
      <c r="A522" s="157"/>
      <c r="B522" s="157"/>
      <c r="C522" s="158"/>
    </row>
    <row r="523" spans="1:3" ht="12.75" x14ac:dyDescent="0.2">
      <c r="A523" s="157"/>
      <c r="B523" s="157"/>
      <c r="C523" s="158"/>
    </row>
    <row r="524" spans="1:3" ht="12.75" x14ac:dyDescent="0.2">
      <c r="A524" s="157"/>
      <c r="B524" s="157"/>
      <c r="C524" s="158"/>
    </row>
    <row r="525" spans="1:3" ht="12.75" x14ac:dyDescent="0.2">
      <c r="A525" s="157"/>
      <c r="B525" s="157"/>
      <c r="C525" s="158"/>
    </row>
    <row r="526" spans="1:3" ht="12.75" x14ac:dyDescent="0.2">
      <c r="A526" s="157"/>
      <c r="B526" s="157"/>
      <c r="C526" s="158"/>
    </row>
    <row r="527" spans="1:3" ht="12.75" x14ac:dyDescent="0.2">
      <c r="A527" s="157"/>
      <c r="B527" s="157"/>
      <c r="C527" s="158"/>
    </row>
    <row r="528" spans="1:3" ht="12.75" x14ac:dyDescent="0.2">
      <c r="A528" s="157"/>
      <c r="B528" s="157"/>
      <c r="C528" s="158"/>
    </row>
    <row r="529" spans="1:3" ht="12.75" x14ac:dyDescent="0.2">
      <c r="A529" s="157"/>
      <c r="B529" s="157"/>
      <c r="C529" s="158"/>
    </row>
    <row r="530" spans="1:3" ht="12.75" x14ac:dyDescent="0.2">
      <c r="A530" s="157"/>
      <c r="B530" s="157"/>
      <c r="C530" s="158"/>
    </row>
    <row r="531" spans="1:3" ht="12.75" x14ac:dyDescent="0.2">
      <c r="A531" s="157"/>
      <c r="B531" s="157"/>
      <c r="C531" s="158"/>
    </row>
    <row r="532" spans="1:3" ht="12.75" x14ac:dyDescent="0.2">
      <c r="A532" s="157"/>
      <c r="B532" s="157"/>
      <c r="C532" s="158"/>
    </row>
    <row r="533" spans="1:3" ht="12.75" x14ac:dyDescent="0.2">
      <c r="A533" s="157"/>
      <c r="B533" s="157"/>
      <c r="C533" s="158"/>
    </row>
    <row r="534" spans="1:3" ht="12.75" x14ac:dyDescent="0.2">
      <c r="A534" s="157"/>
      <c r="B534" s="157"/>
      <c r="C534" s="158"/>
    </row>
    <row r="535" spans="1:3" ht="12.75" x14ac:dyDescent="0.2">
      <c r="A535" s="157"/>
      <c r="B535" s="157"/>
      <c r="C535" s="158"/>
    </row>
    <row r="536" spans="1:3" ht="12.75" x14ac:dyDescent="0.2">
      <c r="A536" s="157"/>
      <c r="B536" s="157"/>
      <c r="C536" s="158"/>
    </row>
    <row r="537" spans="1:3" ht="12.75" x14ac:dyDescent="0.2">
      <c r="A537" s="157"/>
      <c r="B537" s="157"/>
      <c r="C537" s="158"/>
    </row>
    <row r="538" spans="1:3" ht="12.75" x14ac:dyDescent="0.2">
      <c r="A538" s="157"/>
      <c r="B538" s="157"/>
      <c r="C538" s="158"/>
    </row>
    <row r="539" spans="1:3" ht="12.75" x14ac:dyDescent="0.2">
      <c r="A539" s="157"/>
      <c r="B539" s="157"/>
      <c r="C539" s="158"/>
    </row>
    <row r="540" spans="1:3" ht="12.75" x14ac:dyDescent="0.2">
      <c r="A540" s="157"/>
      <c r="B540" s="157"/>
      <c r="C540" s="158"/>
    </row>
    <row r="541" spans="1:3" ht="12.75" x14ac:dyDescent="0.2">
      <c r="A541" s="157"/>
      <c r="B541" s="157"/>
      <c r="C541" s="158"/>
    </row>
    <row r="542" spans="1:3" ht="12.75" x14ac:dyDescent="0.2">
      <c r="A542" s="157"/>
      <c r="B542" s="157"/>
      <c r="C542" s="158"/>
    </row>
    <row r="543" spans="1:3" ht="12.75" x14ac:dyDescent="0.2">
      <c r="A543" s="157"/>
      <c r="B543" s="157"/>
      <c r="C543" s="158"/>
    </row>
    <row r="544" spans="1:3" ht="12.75" x14ac:dyDescent="0.2">
      <c r="A544" s="157"/>
      <c r="B544" s="157"/>
      <c r="C544" s="158"/>
    </row>
    <row r="545" spans="1:3" ht="12.75" x14ac:dyDescent="0.2">
      <c r="A545" s="157"/>
      <c r="B545" s="157"/>
      <c r="C545" s="158"/>
    </row>
    <row r="546" spans="1:3" ht="12.75" x14ac:dyDescent="0.2">
      <c r="A546" s="157"/>
      <c r="B546" s="157"/>
      <c r="C546" s="158"/>
    </row>
    <row r="547" spans="1:3" ht="12.75" x14ac:dyDescent="0.2">
      <c r="A547" s="157"/>
      <c r="B547" s="157"/>
      <c r="C547" s="158"/>
    </row>
    <row r="548" spans="1:3" ht="12.75" x14ac:dyDescent="0.2">
      <c r="A548" s="157"/>
      <c r="B548" s="157"/>
      <c r="C548" s="158"/>
    </row>
    <row r="549" spans="1:3" ht="12.75" x14ac:dyDescent="0.2">
      <c r="A549" s="157"/>
      <c r="B549" s="157"/>
      <c r="C549" s="158"/>
    </row>
    <row r="550" spans="1:3" ht="12.75" x14ac:dyDescent="0.2">
      <c r="A550" s="157"/>
      <c r="B550" s="157"/>
      <c r="C550" s="158"/>
    </row>
    <row r="551" spans="1:3" ht="12.75" x14ac:dyDescent="0.2">
      <c r="A551" s="157"/>
      <c r="B551" s="157"/>
      <c r="C551" s="158"/>
    </row>
    <row r="552" spans="1:3" ht="12.75" x14ac:dyDescent="0.2">
      <c r="A552" s="157"/>
      <c r="B552" s="157"/>
      <c r="C552" s="158"/>
    </row>
    <row r="553" spans="1:3" ht="12.75" x14ac:dyDescent="0.2">
      <c r="A553" s="157"/>
      <c r="B553" s="157"/>
      <c r="C553" s="158"/>
    </row>
    <row r="554" spans="1:3" ht="12.75" x14ac:dyDescent="0.2">
      <c r="A554" s="157"/>
      <c r="B554" s="157"/>
      <c r="C554" s="158"/>
    </row>
    <row r="555" spans="1:3" ht="12.75" x14ac:dyDescent="0.2">
      <c r="A555" s="157"/>
      <c r="B555" s="157"/>
      <c r="C555" s="158"/>
    </row>
    <row r="556" spans="1:3" ht="12.75" x14ac:dyDescent="0.2">
      <c r="A556" s="157"/>
      <c r="B556" s="157"/>
      <c r="C556" s="158"/>
    </row>
    <row r="557" spans="1:3" ht="12.75" x14ac:dyDescent="0.2">
      <c r="A557" s="157"/>
      <c r="B557" s="157"/>
      <c r="C557" s="158"/>
    </row>
    <row r="558" spans="1:3" ht="12.75" x14ac:dyDescent="0.2">
      <c r="A558" s="157"/>
      <c r="B558" s="157"/>
      <c r="C558" s="158"/>
    </row>
    <row r="559" spans="1:3" ht="12.75" x14ac:dyDescent="0.2">
      <c r="A559" s="157"/>
      <c r="B559" s="157"/>
      <c r="C559" s="158"/>
    </row>
    <row r="560" spans="1:3" ht="12.75" x14ac:dyDescent="0.2">
      <c r="A560" s="157"/>
      <c r="B560" s="157"/>
      <c r="C560" s="158"/>
    </row>
    <row r="561" spans="1:3" ht="12.75" x14ac:dyDescent="0.2">
      <c r="A561" s="157"/>
      <c r="B561" s="157"/>
      <c r="C561" s="158"/>
    </row>
    <row r="562" spans="1:3" ht="12.75" x14ac:dyDescent="0.2">
      <c r="A562" s="157"/>
      <c r="B562" s="157"/>
      <c r="C562" s="158"/>
    </row>
    <row r="563" spans="1:3" ht="12.75" x14ac:dyDescent="0.2">
      <c r="A563" s="157"/>
      <c r="B563" s="157"/>
      <c r="C563" s="158"/>
    </row>
    <row r="564" spans="1:3" ht="12.75" x14ac:dyDescent="0.2">
      <c r="A564" s="157"/>
      <c r="B564" s="157"/>
      <c r="C564" s="158"/>
    </row>
    <row r="565" spans="1:3" ht="12.75" x14ac:dyDescent="0.2">
      <c r="A565" s="157"/>
      <c r="B565" s="157"/>
      <c r="C565" s="158"/>
    </row>
    <row r="566" spans="1:3" ht="12.75" x14ac:dyDescent="0.2">
      <c r="A566" s="157"/>
      <c r="B566" s="157"/>
      <c r="C566" s="158"/>
    </row>
    <row r="567" spans="1:3" ht="12.75" x14ac:dyDescent="0.2">
      <c r="A567" s="157"/>
      <c r="B567" s="157"/>
      <c r="C567" s="158"/>
    </row>
    <row r="568" spans="1:3" ht="12.75" x14ac:dyDescent="0.2">
      <c r="A568" s="157"/>
      <c r="B568" s="157"/>
      <c r="C568" s="158"/>
    </row>
    <row r="569" spans="1:3" ht="12.75" x14ac:dyDescent="0.2">
      <c r="A569" s="157"/>
      <c r="B569" s="157"/>
      <c r="C569" s="158"/>
    </row>
    <row r="570" spans="1:3" ht="12.75" x14ac:dyDescent="0.2">
      <c r="A570" s="157"/>
      <c r="B570" s="157"/>
      <c r="C570" s="158"/>
    </row>
    <row r="571" spans="1:3" ht="12.75" x14ac:dyDescent="0.2">
      <c r="A571" s="157"/>
      <c r="B571" s="157"/>
      <c r="C571" s="158"/>
    </row>
    <row r="572" spans="1:3" ht="12.75" x14ac:dyDescent="0.2">
      <c r="A572" s="157"/>
      <c r="B572" s="157"/>
      <c r="C572" s="158"/>
    </row>
    <row r="573" spans="1:3" ht="12.75" x14ac:dyDescent="0.2">
      <c r="A573" s="157"/>
      <c r="B573" s="157"/>
      <c r="C573" s="158"/>
    </row>
    <row r="574" spans="1:3" ht="12.75" x14ac:dyDescent="0.2">
      <c r="A574" s="157"/>
      <c r="B574" s="157"/>
      <c r="C574" s="158"/>
    </row>
    <row r="575" spans="1:3" ht="12.75" x14ac:dyDescent="0.2">
      <c r="A575" s="157"/>
      <c r="B575" s="157"/>
      <c r="C575" s="158"/>
    </row>
    <row r="576" spans="1:3" ht="12.75" x14ac:dyDescent="0.2">
      <c r="A576" s="157"/>
      <c r="B576" s="157"/>
      <c r="C576" s="158"/>
    </row>
    <row r="577" spans="1:3" ht="12.75" x14ac:dyDescent="0.2">
      <c r="A577" s="157"/>
      <c r="B577" s="157"/>
      <c r="C577" s="158"/>
    </row>
    <row r="578" spans="1:3" ht="12.75" x14ac:dyDescent="0.2">
      <c r="A578" s="157"/>
      <c r="B578" s="157"/>
      <c r="C578" s="158"/>
    </row>
    <row r="579" spans="1:3" ht="12.75" x14ac:dyDescent="0.2">
      <c r="A579" s="157"/>
      <c r="B579" s="157"/>
      <c r="C579" s="158"/>
    </row>
    <row r="580" spans="1:3" ht="12.75" x14ac:dyDescent="0.2">
      <c r="A580" s="157"/>
      <c r="B580" s="157"/>
      <c r="C580" s="158"/>
    </row>
    <row r="581" spans="1:3" ht="12.75" x14ac:dyDescent="0.2">
      <c r="A581" s="157"/>
      <c r="B581" s="157"/>
      <c r="C581" s="158"/>
    </row>
    <row r="582" spans="1:3" ht="12.75" x14ac:dyDescent="0.2">
      <c r="A582" s="157"/>
      <c r="B582" s="157"/>
      <c r="C582" s="158"/>
    </row>
    <row r="583" spans="1:3" ht="12.75" x14ac:dyDescent="0.2">
      <c r="A583" s="157"/>
      <c r="B583" s="157"/>
      <c r="C583" s="158"/>
    </row>
    <row r="584" spans="1:3" ht="12.75" x14ac:dyDescent="0.2">
      <c r="A584" s="157"/>
      <c r="B584" s="157"/>
      <c r="C584" s="158"/>
    </row>
    <row r="585" spans="1:3" ht="12.75" x14ac:dyDescent="0.2">
      <c r="A585" s="157"/>
      <c r="B585" s="157"/>
      <c r="C585" s="158"/>
    </row>
    <row r="586" spans="1:3" ht="12.75" x14ac:dyDescent="0.2">
      <c r="A586" s="157"/>
      <c r="B586" s="157"/>
      <c r="C586" s="158"/>
    </row>
    <row r="587" spans="1:3" ht="12.75" x14ac:dyDescent="0.2">
      <c r="A587" s="157"/>
      <c r="B587" s="157"/>
      <c r="C587" s="158"/>
    </row>
    <row r="588" spans="1:3" ht="12.75" x14ac:dyDescent="0.2">
      <c r="A588" s="157"/>
      <c r="B588" s="157"/>
      <c r="C588" s="158"/>
    </row>
    <row r="589" spans="1:3" ht="12.75" x14ac:dyDescent="0.2">
      <c r="A589" s="157"/>
      <c r="B589" s="157"/>
      <c r="C589" s="158"/>
    </row>
    <row r="590" spans="1:3" ht="12.75" x14ac:dyDescent="0.2">
      <c r="A590" s="157"/>
      <c r="B590" s="157"/>
      <c r="C590" s="158"/>
    </row>
    <row r="591" spans="1:3" ht="12.75" x14ac:dyDescent="0.2">
      <c r="A591" s="157"/>
      <c r="B591" s="157"/>
      <c r="C591" s="158"/>
    </row>
    <row r="592" spans="1:3" ht="12.75" x14ac:dyDescent="0.2">
      <c r="A592" s="157"/>
      <c r="B592" s="157"/>
      <c r="C592" s="158"/>
    </row>
    <row r="593" spans="1:3" ht="12.75" x14ac:dyDescent="0.2">
      <c r="A593" s="157"/>
      <c r="B593" s="157"/>
      <c r="C593" s="158"/>
    </row>
    <row r="594" spans="1:3" ht="12.75" x14ac:dyDescent="0.2">
      <c r="A594" s="157"/>
      <c r="B594" s="157"/>
      <c r="C594" s="158"/>
    </row>
    <row r="595" spans="1:3" ht="12.75" x14ac:dyDescent="0.2">
      <c r="A595" s="157"/>
      <c r="B595" s="157"/>
      <c r="C595" s="158"/>
    </row>
    <row r="596" spans="1:3" ht="12.75" x14ac:dyDescent="0.2">
      <c r="A596" s="157"/>
      <c r="B596" s="157"/>
      <c r="C596" s="158"/>
    </row>
    <row r="597" spans="1:3" ht="12.75" x14ac:dyDescent="0.2">
      <c r="A597" s="157"/>
      <c r="B597" s="157"/>
      <c r="C597" s="158"/>
    </row>
    <row r="598" spans="1:3" ht="12.75" x14ac:dyDescent="0.2">
      <c r="A598" s="157"/>
      <c r="B598" s="157"/>
      <c r="C598" s="158"/>
    </row>
    <row r="599" spans="1:3" ht="12.75" x14ac:dyDescent="0.2">
      <c r="A599" s="157"/>
      <c r="B599" s="157"/>
      <c r="C599" s="158"/>
    </row>
    <row r="600" spans="1:3" ht="12.75" x14ac:dyDescent="0.2">
      <c r="A600" s="157"/>
      <c r="B600" s="157"/>
      <c r="C600" s="158"/>
    </row>
    <row r="601" spans="1:3" ht="12.75" x14ac:dyDescent="0.2">
      <c r="A601" s="157"/>
      <c r="B601" s="157"/>
      <c r="C601" s="158"/>
    </row>
    <row r="602" spans="1:3" ht="12.75" x14ac:dyDescent="0.2">
      <c r="A602" s="157"/>
      <c r="B602" s="157"/>
      <c r="C602" s="158"/>
    </row>
    <row r="603" spans="1:3" ht="12.75" x14ac:dyDescent="0.2">
      <c r="A603" s="157"/>
      <c r="B603" s="157"/>
      <c r="C603" s="158"/>
    </row>
    <row r="604" spans="1:3" ht="12.75" x14ac:dyDescent="0.2">
      <c r="A604" s="157"/>
      <c r="B604" s="157"/>
      <c r="C604" s="158"/>
    </row>
    <row r="605" spans="1:3" ht="12.75" x14ac:dyDescent="0.2">
      <c r="A605" s="157"/>
      <c r="B605" s="157"/>
      <c r="C605" s="158"/>
    </row>
    <row r="606" spans="1:3" ht="12.75" x14ac:dyDescent="0.2">
      <c r="A606" s="157"/>
      <c r="B606" s="157"/>
      <c r="C606" s="158"/>
    </row>
    <row r="607" spans="1:3" ht="12.75" x14ac:dyDescent="0.2">
      <c r="A607" s="157"/>
      <c r="B607" s="157"/>
      <c r="C607" s="158"/>
    </row>
    <row r="608" spans="1:3" ht="12.75" x14ac:dyDescent="0.2">
      <c r="A608" s="157"/>
      <c r="B608" s="157"/>
      <c r="C608" s="158"/>
    </row>
    <row r="609" spans="1:3" ht="12.75" x14ac:dyDescent="0.2">
      <c r="A609" s="157"/>
      <c r="B609" s="157"/>
      <c r="C609" s="158"/>
    </row>
    <row r="610" spans="1:3" ht="12.75" x14ac:dyDescent="0.2">
      <c r="A610" s="157"/>
      <c r="B610" s="157"/>
      <c r="C610" s="158"/>
    </row>
    <row r="611" spans="1:3" ht="12.75" x14ac:dyDescent="0.2">
      <c r="A611" s="157"/>
      <c r="B611" s="157"/>
      <c r="C611" s="158"/>
    </row>
    <row r="612" spans="1:3" ht="12.75" x14ac:dyDescent="0.2">
      <c r="A612" s="157"/>
      <c r="B612" s="157"/>
      <c r="C612" s="158"/>
    </row>
    <row r="613" spans="1:3" ht="12.75" x14ac:dyDescent="0.2">
      <c r="A613" s="157"/>
      <c r="B613" s="157"/>
      <c r="C613" s="158"/>
    </row>
    <row r="614" spans="1:3" ht="12.75" x14ac:dyDescent="0.2">
      <c r="A614" s="157"/>
      <c r="B614" s="157"/>
      <c r="C614" s="158"/>
    </row>
    <row r="615" spans="1:3" ht="12.75" x14ac:dyDescent="0.2">
      <c r="A615" s="157"/>
      <c r="B615" s="157"/>
      <c r="C615" s="158"/>
    </row>
    <row r="616" spans="1:3" ht="12.75" x14ac:dyDescent="0.2">
      <c r="A616" s="157"/>
      <c r="B616" s="157"/>
      <c r="C616" s="158"/>
    </row>
    <row r="617" spans="1:3" ht="12.75" x14ac:dyDescent="0.2">
      <c r="A617" s="157"/>
      <c r="B617" s="157"/>
      <c r="C617" s="158"/>
    </row>
    <row r="618" spans="1:3" ht="12.75" x14ac:dyDescent="0.2">
      <c r="A618" s="157"/>
      <c r="B618" s="157"/>
      <c r="C618" s="158"/>
    </row>
    <row r="619" spans="1:3" ht="12.75" x14ac:dyDescent="0.2">
      <c r="A619" s="157"/>
      <c r="B619" s="157"/>
      <c r="C619" s="158"/>
    </row>
    <row r="620" spans="1:3" ht="12.75" x14ac:dyDescent="0.2">
      <c r="A620" s="157"/>
      <c r="B620" s="157"/>
      <c r="C620" s="158"/>
    </row>
    <row r="621" spans="1:3" ht="12.75" x14ac:dyDescent="0.2">
      <c r="A621" s="157"/>
      <c r="B621" s="157"/>
      <c r="C621" s="158"/>
    </row>
    <row r="622" spans="1:3" ht="12.75" x14ac:dyDescent="0.2">
      <c r="A622" s="157"/>
      <c r="B622" s="157"/>
      <c r="C622" s="158"/>
    </row>
    <row r="623" spans="1:3" ht="12.75" x14ac:dyDescent="0.2">
      <c r="A623" s="157"/>
      <c r="B623" s="157"/>
      <c r="C623" s="158"/>
    </row>
    <row r="624" spans="1:3" ht="12.75" x14ac:dyDescent="0.2">
      <c r="A624" s="157"/>
      <c r="B624" s="157"/>
      <c r="C624" s="158"/>
    </row>
    <row r="625" spans="1:3" ht="12.75" x14ac:dyDescent="0.2">
      <c r="A625" s="157"/>
      <c r="B625" s="157"/>
      <c r="C625" s="158"/>
    </row>
    <row r="626" spans="1:3" ht="12.75" x14ac:dyDescent="0.2">
      <c r="A626" s="157"/>
      <c r="B626" s="157"/>
      <c r="C626" s="158"/>
    </row>
    <row r="627" spans="1:3" ht="12.75" x14ac:dyDescent="0.2">
      <c r="A627" s="157"/>
      <c r="B627" s="157"/>
      <c r="C627" s="158"/>
    </row>
    <row r="628" spans="1:3" ht="12.75" x14ac:dyDescent="0.2">
      <c r="A628" s="157"/>
      <c r="B628" s="157"/>
      <c r="C628" s="158"/>
    </row>
    <row r="629" spans="1:3" ht="12.75" x14ac:dyDescent="0.2">
      <c r="A629" s="157"/>
      <c r="B629" s="157"/>
      <c r="C629" s="158"/>
    </row>
    <row r="630" spans="1:3" ht="12.75" x14ac:dyDescent="0.2">
      <c r="A630" s="157"/>
      <c r="B630" s="157"/>
      <c r="C630" s="158"/>
    </row>
    <row r="631" spans="1:3" ht="12.75" x14ac:dyDescent="0.2">
      <c r="A631" s="157"/>
      <c r="B631" s="157"/>
      <c r="C631" s="158"/>
    </row>
    <row r="632" spans="1:3" ht="12.75" x14ac:dyDescent="0.2">
      <c r="A632" s="157"/>
      <c r="B632" s="157"/>
      <c r="C632" s="158"/>
    </row>
    <row r="633" spans="1:3" ht="12.75" x14ac:dyDescent="0.2">
      <c r="A633" s="157"/>
      <c r="B633" s="157"/>
      <c r="C633" s="158"/>
    </row>
    <row r="634" spans="1:3" ht="12.75" x14ac:dyDescent="0.2">
      <c r="A634" s="157"/>
      <c r="B634" s="157"/>
      <c r="C634" s="158"/>
    </row>
    <row r="635" spans="1:3" ht="12.75" x14ac:dyDescent="0.2">
      <c r="A635" s="157"/>
      <c r="B635" s="157"/>
      <c r="C635" s="158"/>
    </row>
    <row r="636" spans="1:3" ht="12.75" x14ac:dyDescent="0.2">
      <c r="A636" s="157"/>
      <c r="B636" s="157"/>
      <c r="C636" s="158"/>
    </row>
    <row r="637" spans="1:3" ht="12.75" x14ac:dyDescent="0.2">
      <c r="A637" s="157"/>
      <c r="B637" s="157"/>
      <c r="C637" s="158"/>
    </row>
    <row r="638" spans="1:3" ht="12.75" x14ac:dyDescent="0.2">
      <c r="A638" s="157"/>
      <c r="B638" s="157"/>
      <c r="C638" s="158"/>
    </row>
    <row r="639" spans="1:3" ht="12.75" x14ac:dyDescent="0.2">
      <c r="A639" s="157"/>
      <c r="B639" s="157"/>
      <c r="C639" s="158"/>
    </row>
    <row r="640" spans="1:3" ht="12.75" x14ac:dyDescent="0.2">
      <c r="A640" s="157"/>
      <c r="B640" s="157"/>
      <c r="C640" s="158"/>
    </row>
    <row r="641" spans="1:3" ht="12.75" x14ac:dyDescent="0.2">
      <c r="A641" s="157"/>
      <c r="B641" s="157"/>
      <c r="C641" s="158"/>
    </row>
    <row r="642" spans="1:3" ht="12.75" x14ac:dyDescent="0.2">
      <c r="A642" s="157"/>
      <c r="B642" s="157"/>
      <c r="C642" s="158"/>
    </row>
    <row r="643" spans="1:3" ht="12.75" x14ac:dyDescent="0.2">
      <c r="A643" s="157"/>
      <c r="B643" s="157"/>
      <c r="C643" s="158"/>
    </row>
    <row r="644" spans="1:3" ht="12.75" x14ac:dyDescent="0.2">
      <c r="A644" s="157"/>
      <c r="B644" s="157"/>
      <c r="C644" s="158"/>
    </row>
    <row r="645" spans="1:3" ht="12.75" x14ac:dyDescent="0.2">
      <c r="A645" s="157"/>
      <c r="B645" s="157"/>
      <c r="C645" s="158"/>
    </row>
    <row r="646" spans="1:3" ht="12.75" x14ac:dyDescent="0.2">
      <c r="A646" s="157"/>
      <c r="B646" s="157"/>
      <c r="C646" s="158"/>
    </row>
    <row r="647" spans="1:3" ht="12.75" x14ac:dyDescent="0.2">
      <c r="A647" s="157"/>
      <c r="B647" s="157"/>
      <c r="C647" s="158"/>
    </row>
    <row r="648" spans="1:3" ht="12.75" x14ac:dyDescent="0.2">
      <c r="A648" s="157"/>
      <c r="B648" s="157"/>
      <c r="C648" s="158"/>
    </row>
    <row r="649" spans="1:3" ht="12.75" x14ac:dyDescent="0.2">
      <c r="A649" s="157"/>
      <c r="B649" s="157"/>
      <c r="C649" s="158"/>
    </row>
    <row r="650" spans="1:3" ht="12.75" x14ac:dyDescent="0.2">
      <c r="A650" s="157"/>
      <c r="B650" s="157"/>
      <c r="C650" s="158"/>
    </row>
    <row r="651" spans="1:3" ht="12.75" x14ac:dyDescent="0.2">
      <c r="A651" s="157"/>
      <c r="B651" s="157"/>
      <c r="C651" s="158"/>
    </row>
    <row r="652" spans="1:3" ht="12.75" x14ac:dyDescent="0.2">
      <c r="A652" s="157"/>
      <c r="B652" s="157"/>
      <c r="C652" s="158"/>
    </row>
    <row r="653" spans="1:3" ht="12.75" x14ac:dyDescent="0.2">
      <c r="A653" s="157"/>
      <c r="B653" s="157"/>
      <c r="C653" s="158"/>
    </row>
    <row r="654" spans="1:3" ht="12.75" x14ac:dyDescent="0.2">
      <c r="A654" s="157"/>
      <c r="B654" s="157"/>
      <c r="C654" s="158"/>
    </row>
    <row r="655" spans="1:3" ht="12.75" x14ac:dyDescent="0.2">
      <c r="A655" s="157"/>
      <c r="B655" s="157"/>
      <c r="C655" s="158"/>
    </row>
    <row r="656" spans="1:3" ht="12.75" x14ac:dyDescent="0.2">
      <c r="A656" s="157"/>
      <c r="B656" s="157"/>
      <c r="C656" s="158"/>
    </row>
    <row r="657" spans="1:3" ht="12.75" x14ac:dyDescent="0.2">
      <c r="A657" s="157"/>
      <c r="B657" s="157"/>
      <c r="C657" s="158"/>
    </row>
    <row r="658" spans="1:3" ht="12.75" x14ac:dyDescent="0.2">
      <c r="A658" s="157"/>
      <c r="B658" s="157"/>
      <c r="C658" s="158"/>
    </row>
    <row r="659" spans="1:3" ht="12.75" x14ac:dyDescent="0.2">
      <c r="A659" s="157"/>
      <c r="B659" s="157"/>
      <c r="C659" s="158"/>
    </row>
    <row r="660" spans="1:3" ht="12.75" x14ac:dyDescent="0.2">
      <c r="A660" s="157"/>
      <c r="B660" s="157"/>
      <c r="C660" s="158"/>
    </row>
    <row r="661" spans="1:3" ht="12.75" x14ac:dyDescent="0.2">
      <c r="A661" s="157"/>
      <c r="B661" s="157"/>
      <c r="C661" s="158"/>
    </row>
    <row r="662" spans="1:3" ht="12.75" x14ac:dyDescent="0.2">
      <c r="A662" s="157"/>
      <c r="B662" s="157"/>
      <c r="C662" s="158"/>
    </row>
    <row r="663" spans="1:3" ht="12.75" x14ac:dyDescent="0.2">
      <c r="A663" s="157"/>
      <c r="B663" s="157"/>
      <c r="C663" s="158"/>
    </row>
    <row r="664" spans="1:3" ht="12.75" x14ac:dyDescent="0.2">
      <c r="A664" s="157"/>
      <c r="B664" s="157"/>
      <c r="C664" s="158"/>
    </row>
    <row r="665" spans="1:3" ht="12.75" x14ac:dyDescent="0.2">
      <c r="A665" s="157"/>
      <c r="B665" s="157"/>
      <c r="C665" s="158"/>
    </row>
    <row r="666" spans="1:3" ht="12.75" x14ac:dyDescent="0.2">
      <c r="A666" s="157"/>
      <c r="B666" s="157"/>
      <c r="C666" s="158"/>
    </row>
    <row r="667" spans="1:3" ht="12.75" x14ac:dyDescent="0.2">
      <c r="A667" s="157"/>
      <c r="B667" s="157"/>
      <c r="C667" s="158"/>
    </row>
    <row r="668" spans="1:3" ht="12.75" x14ac:dyDescent="0.2">
      <c r="A668" s="157"/>
      <c r="B668" s="157"/>
      <c r="C668" s="158"/>
    </row>
    <row r="669" spans="1:3" ht="12.75" x14ac:dyDescent="0.2">
      <c r="A669" s="157"/>
      <c r="B669" s="157"/>
      <c r="C669" s="158"/>
    </row>
    <row r="670" spans="1:3" ht="12.75" x14ac:dyDescent="0.2">
      <c r="A670" s="157"/>
      <c r="B670" s="157"/>
      <c r="C670" s="158"/>
    </row>
    <row r="671" spans="1:3" ht="12.75" x14ac:dyDescent="0.2">
      <c r="A671" s="157"/>
      <c r="B671" s="157"/>
      <c r="C671" s="158"/>
    </row>
    <row r="672" spans="1:3" ht="12.75" x14ac:dyDescent="0.2">
      <c r="A672" s="157"/>
      <c r="B672" s="157"/>
      <c r="C672" s="158"/>
    </row>
    <row r="673" spans="1:3" ht="12.75" x14ac:dyDescent="0.2">
      <c r="A673" s="157"/>
      <c r="B673" s="157"/>
      <c r="C673" s="158"/>
    </row>
    <row r="674" spans="1:3" ht="12.75" x14ac:dyDescent="0.2">
      <c r="A674" s="157"/>
      <c r="B674" s="157"/>
      <c r="C674" s="158"/>
    </row>
    <row r="675" spans="1:3" ht="12.75" x14ac:dyDescent="0.2">
      <c r="A675" s="157"/>
      <c r="B675" s="157"/>
      <c r="C675" s="158"/>
    </row>
    <row r="676" spans="1:3" ht="12.75" x14ac:dyDescent="0.2">
      <c r="A676" s="157"/>
      <c r="B676" s="157"/>
      <c r="C676" s="158"/>
    </row>
    <row r="677" spans="1:3" ht="12.75" x14ac:dyDescent="0.2">
      <c r="A677" s="157"/>
      <c r="B677" s="157"/>
      <c r="C677" s="158"/>
    </row>
    <row r="678" spans="1:3" ht="12.75" x14ac:dyDescent="0.2">
      <c r="A678" s="157"/>
      <c r="B678" s="157"/>
      <c r="C678" s="158"/>
    </row>
    <row r="679" spans="1:3" ht="12.75" x14ac:dyDescent="0.2">
      <c r="A679" s="157"/>
      <c r="B679" s="157"/>
      <c r="C679" s="158"/>
    </row>
    <row r="680" spans="1:3" ht="12.75" x14ac:dyDescent="0.2">
      <c r="A680" s="157"/>
      <c r="B680" s="157"/>
      <c r="C680" s="158"/>
    </row>
    <row r="681" spans="1:3" ht="12.75" x14ac:dyDescent="0.2">
      <c r="A681" s="157"/>
      <c r="B681" s="157"/>
      <c r="C681" s="158"/>
    </row>
    <row r="682" spans="1:3" ht="12.75" x14ac:dyDescent="0.2">
      <c r="A682" s="157"/>
      <c r="B682" s="157"/>
      <c r="C682" s="158"/>
    </row>
    <row r="683" spans="1:3" ht="12.75" x14ac:dyDescent="0.2">
      <c r="A683" s="157"/>
      <c r="B683" s="157"/>
      <c r="C683" s="158"/>
    </row>
    <row r="684" spans="1:3" ht="12.75" x14ac:dyDescent="0.2">
      <c r="A684" s="157"/>
      <c r="B684" s="157"/>
      <c r="C684" s="158"/>
    </row>
    <row r="685" spans="1:3" ht="12.75" x14ac:dyDescent="0.2">
      <c r="A685" s="157"/>
      <c r="B685" s="157"/>
      <c r="C685" s="158"/>
    </row>
    <row r="686" spans="1:3" ht="12.75" x14ac:dyDescent="0.2">
      <c r="A686" s="157"/>
      <c r="B686" s="157"/>
      <c r="C686" s="158"/>
    </row>
    <row r="687" spans="1:3" ht="12.75" x14ac:dyDescent="0.2">
      <c r="A687" s="157"/>
      <c r="B687" s="157"/>
      <c r="C687" s="158"/>
    </row>
    <row r="688" spans="1:3" ht="12.75" x14ac:dyDescent="0.2">
      <c r="A688" s="157"/>
      <c r="B688" s="157"/>
      <c r="C688" s="158"/>
    </row>
    <row r="689" spans="1:3" ht="12.75" x14ac:dyDescent="0.2">
      <c r="A689" s="157"/>
      <c r="B689" s="157"/>
      <c r="C689" s="158"/>
    </row>
    <row r="690" spans="1:3" ht="12.75" x14ac:dyDescent="0.2">
      <c r="A690" s="157"/>
      <c r="B690" s="157"/>
      <c r="C690" s="158"/>
    </row>
    <row r="691" spans="1:3" ht="12.75" x14ac:dyDescent="0.2">
      <c r="A691" s="157"/>
      <c r="B691" s="157"/>
      <c r="C691" s="158"/>
    </row>
    <row r="692" spans="1:3" ht="12.75" x14ac:dyDescent="0.2">
      <c r="A692" s="157"/>
      <c r="B692" s="157"/>
      <c r="C692" s="158"/>
    </row>
    <row r="693" spans="1:3" ht="12.75" x14ac:dyDescent="0.2">
      <c r="A693" s="157"/>
      <c r="B693" s="157"/>
      <c r="C693" s="158"/>
    </row>
    <row r="694" spans="1:3" ht="12.75" x14ac:dyDescent="0.2">
      <c r="A694" s="157"/>
      <c r="B694" s="157"/>
      <c r="C694" s="158"/>
    </row>
    <row r="695" spans="1:3" ht="12.75" x14ac:dyDescent="0.2">
      <c r="A695" s="157"/>
      <c r="B695" s="157"/>
      <c r="C695" s="158"/>
    </row>
    <row r="696" spans="1:3" ht="12.75" x14ac:dyDescent="0.2">
      <c r="A696" s="157"/>
      <c r="B696" s="157"/>
      <c r="C696" s="158"/>
    </row>
    <row r="697" spans="1:3" ht="12.75" x14ac:dyDescent="0.2">
      <c r="A697" s="157"/>
      <c r="B697" s="157"/>
      <c r="C697" s="158"/>
    </row>
    <row r="698" spans="1:3" ht="12.75" x14ac:dyDescent="0.2">
      <c r="A698" s="157"/>
      <c r="B698" s="157"/>
      <c r="C698" s="158"/>
    </row>
    <row r="699" spans="1:3" ht="12.75" x14ac:dyDescent="0.2">
      <c r="A699" s="157"/>
      <c r="B699" s="157"/>
      <c r="C699" s="158"/>
    </row>
    <row r="700" spans="1:3" ht="12.75" x14ac:dyDescent="0.2">
      <c r="A700" s="157"/>
      <c r="B700" s="157"/>
      <c r="C700" s="158"/>
    </row>
    <row r="701" spans="1:3" ht="12.75" x14ac:dyDescent="0.2">
      <c r="A701" s="157"/>
      <c r="B701" s="157"/>
      <c r="C701" s="158"/>
    </row>
    <row r="702" spans="1:3" ht="12.75" x14ac:dyDescent="0.2">
      <c r="A702" s="157"/>
      <c r="B702" s="157"/>
      <c r="C702" s="158"/>
    </row>
    <row r="703" spans="1:3" ht="12.75" x14ac:dyDescent="0.2">
      <c r="A703" s="157"/>
      <c r="B703" s="157"/>
      <c r="C703" s="158"/>
    </row>
    <row r="704" spans="1:3" ht="12.75" x14ac:dyDescent="0.2">
      <c r="A704" s="157"/>
      <c r="B704" s="157"/>
      <c r="C704" s="158"/>
    </row>
    <row r="705" spans="1:3" ht="12.75" x14ac:dyDescent="0.2">
      <c r="A705" s="157"/>
      <c r="B705" s="157"/>
      <c r="C705" s="158"/>
    </row>
    <row r="706" spans="1:3" ht="12.75" x14ac:dyDescent="0.2">
      <c r="A706" s="157"/>
      <c r="B706" s="157"/>
      <c r="C706" s="158"/>
    </row>
    <row r="707" spans="1:3" ht="12.75" x14ac:dyDescent="0.2">
      <c r="A707" s="157"/>
      <c r="B707" s="157"/>
      <c r="C707" s="158"/>
    </row>
    <row r="708" spans="1:3" ht="12.75" x14ac:dyDescent="0.2">
      <c r="A708" s="157"/>
      <c r="B708" s="157"/>
      <c r="C708" s="158"/>
    </row>
    <row r="709" spans="1:3" ht="12.75" x14ac:dyDescent="0.2">
      <c r="A709" s="157"/>
      <c r="B709" s="157"/>
      <c r="C709" s="158"/>
    </row>
    <row r="710" spans="1:3" ht="12.75" x14ac:dyDescent="0.2">
      <c r="A710" s="157"/>
      <c r="B710" s="157"/>
      <c r="C710" s="158"/>
    </row>
    <row r="711" spans="1:3" ht="12.75" x14ac:dyDescent="0.2">
      <c r="A711" s="157"/>
      <c r="B711" s="157"/>
      <c r="C711" s="158"/>
    </row>
    <row r="712" spans="1:3" ht="12.75" x14ac:dyDescent="0.2">
      <c r="A712" s="157"/>
      <c r="B712" s="157"/>
      <c r="C712" s="158"/>
    </row>
    <row r="713" spans="1:3" ht="12.75" x14ac:dyDescent="0.2">
      <c r="A713" s="157"/>
      <c r="B713" s="157"/>
      <c r="C713" s="158"/>
    </row>
    <row r="714" spans="1:3" ht="12.75" x14ac:dyDescent="0.2">
      <c r="A714" s="157"/>
      <c r="B714" s="157"/>
      <c r="C714" s="158"/>
    </row>
    <row r="715" spans="1:3" ht="12.75" x14ac:dyDescent="0.2">
      <c r="A715" s="157"/>
      <c r="B715" s="157"/>
      <c r="C715" s="158"/>
    </row>
    <row r="716" spans="1:3" ht="12.75" x14ac:dyDescent="0.2">
      <c r="A716" s="157"/>
      <c r="B716" s="157"/>
      <c r="C716" s="158"/>
    </row>
    <row r="717" spans="1:3" ht="12.75" x14ac:dyDescent="0.2">
      <c r="A717" s="157"/>
      <c r="B717" s="157"/>
      <c r="C717" s="158"/>
    </row>
    <row r="718" spans="1:3" ht="12.75" x14ac:dyDescent="0.2">
      <c r="A718" s="157"/>
      <c r="B718" s="157"/>
      <c r="C718" s="158"/>
    </row>
    <row r="719" spans="1:3" ht="12.75" x14ac:dyDescent="0.2">
      <c r="A719" s="157"/>
      <c r="B719" s="157"/>
      <c r="C719" s="158"/>
    </row>
    <row r="720" spans="1:3" ht="12.75" x14ac:dyDescent="0.2">
      <c r="A720" s="157"/>
      <c r="B720" s="157"/>
      <c r="C720" s="158"/>
    </row>
    <row r="721" spans="1:3" ht="12.75" x14ac:dyDescent="0.2">
      <c r="A721" s="157"/>
      <c r="B721" s="157"/>
      <c r="C721" s="158"/>
    </row>
    <row r="722" spans="1:3" ht="12.75" x14ac:dyDescent="0.2">
      <c r="A722" s="157"/>
      <c r="B722" s="157"/>
      <c r="C722" s="158"/>
    </row>
    <row r="723" spans="1:3" ht="12.75" x14ac:dyDescent="0.2">
      <c r="A723" s="157"/>
      <c r="B723" s="157"/>
      <c r="C723" s="158"/>
    </row>
    <row r="724" spans="1:3" ht="12.75" x14ac:dyDescent="0.2">
      <c r="A724" s="157"/>
      <c r="B724" s="157"/>
      <c r="C724" s="158"/>
    </row>
    <row r="725" spans="1:3" ht="12.75" x14ac:dyDescent="0.2">
      <c r="A725" s="157"/>
      <c r="B725" s="157"/>
      <c r="C725" s="158"/>
    </row>
    <row r="726" spans="1:3" ht="12.75" x14ac:dyDescent="0.2">
      <c r="A726" s="157"/>
      <c r="B726" s="157"/>
      <c r="C726" s="158"/>
    </row>
    <row r="727" spans="1:3" ht="12.75" x14ac:dyDescent="0.2">
      <c r="A727" s="157"/>
      <c r="B727" s="157"/>
      <c r="C727" s="158"/>
    </row>
    <row r="728" spans="1:3" ht="12.75" x14ac:dyDescent="0.2">
      <c r="A728" s="157"/>
      <c r="B728" s="157"/>
      <c r="C728" s="158"/>
    </row>
    <row r="729" spans="1:3" ht="12.75" x14ac:dyDescent="0.2">
      <c r="A729" s="157"/>
      <c r="B729" s="157"/>
      <c r="C729" s="158"/>
    </row>
    <row r="730" spans="1:3" ht="12.75" x14ac:dyDescent="0.2">
      <c r="A730" s="157"/>
      <c r="B730" s="157"/>
      <c r="C730" s="158"/>
    </row>
    <row r="731" spans="1:3" ht="12.75" x14ac:dyDescent="0.2">
      <c r="A731" s="157"/>
      <c r="B731" s="157"/>
      <c r="C731" s="158"/>
    </row>
    <row r="732" spans="1:3" ht="12.75" x14ac:dyDescent="0.2">
      <c r="A732" s="157"/>
      <c r="B732" s="157"/>
      <c r="C732" s="158"/>
    </row>
    <row r="733" spans="1:3" ht="12.75" x14ac:dyDescent="0.2">
      <c r="A733" s="157"/>
      <c r="B733" s="157"/>
      <c r="C733" s="158"/>
    </row>
    <row r="734" spans="1:3" ht="12.75" x14ac:dyDescent="0.2">
      <c r="A734" s="157"/>
      <c r="B734" s="157"/>
      <c r="C734" s="158"/>
    </row>
    <row r="735" spans="1:3" ht="12.75" x14ac:dyDescent="0.2">
      <c r="A735" s="157"/>
      <c r="B735" s="157"/>
      <c r="C735" s="158"/>
    </row>
    <row r="736" spans="1:3" ht="12.75" x14ac:dyDescent="0.2">
      <c r="A736" s="157"/>
      <c r="B736" s="157"/>
      <c r="C736" s="158"/>
    </row>
    <row r="737" spans="1:3" ht="12.75" x14ac:dyDescent="0.2">
      <c r="A737" s="157"/>
      <c r="B737" s="157"/>
      <c r="C737" s="158"/>
    </row>
    <row r="738" spans="1:3" ht="12.75" x14ac:dyDescent="0.2">
      <c r="A738" s="157"/>
      <c r="B738" s="157"/>
      <c r="C738" s="158"/>
    </row>
    <row r="739" spans="1:3" ht="12.75" x14ac:dyDescent="0.2">
      <c r="A739" s="157"/>
      <c r="B739" s="157"/>
      <c r="C739" s="158"/>
    </row>
    <row r="740" spans="1:3" ht="12.75" x14ac:dyDescent="0.2">
      <c r="A740" s="157"/>
      <c r="B740" s="157"/>
      <c r="C740" s="158"/>
    </row>
    <row r="741" spans="1:3" ht="12.75" x14ac:dyDescent="0.2">
      <c r="A741" s="157"/>
      <c r="B741" s="157"/>
      <c r="C741" s="158"/>
    </row>
    <row r="742" spans="1:3" ht="12.75" x14ac:dyDescent="0.2">
      <c r="A742" s="157"/>
      <c r="B742" s="157"/>
      <c r="C742" s="158"/>
    </row>
    <row r="743" spans="1:3" ht="12.75" x14ac:dyDescent="0.2">
      <c r="A743" s="157"/>
      <c r="B743" s="157"/>
      <c r="C743" s="158"/>
    </row>
    <row r="744" spans="1:3" ht="12.75" x14ac:dyDescent="0.2">
      <c r="A744" s="157"/>
      <c r="B744" s="157"/>
      <c r="C744" s="158"/>
    </row>
    <row r="745" spans="1:3" ht="12.75" x14ac:dyDescent="0.2">
      <c r="A745" s="157"/>
      <c r="B745" s="157"/>
      <c r="C745" s="158"/>
    </row>
    <row r="746" spans="1:3" ht="12.75" x14ac:dyDescent="0.2">
      <c r="A746" s="157"/>
      <c r="B746" s="157"/>
      <c r="C746" s="158"/>
    </row>
    <row r="747" spans="1:3" ht="12.75" x14ac:dyDescent="0.2">
      <c r="A747" s="157"/>
      <c r="B747" s="157"/>
      <c r="C747" s="158"/>
    </row>
    <row r="748" spans="1:3" ht="12.75" x14ac:dyDescent="0.2">
      <c r="A748" s="157"/>
      <c r="B748" s="157"/>
      <c r="C748" s="158"/>
    </row>
    <row r="749" spans="1:3" ht="12.75" x14ac:dyDescent="0.2">
      <c r="A749" s="157"/>
      <c r="B749" s="157"/>
      <c r="C749" s="158"/>
    </row>
    <row r="750" spans="1:3" ht="12.75" x14ac:dyDescent="0.2">
      <c r="A750" s="157"/>
      <c r="B750" s="157"/>
      <c r="C750" s="158"/>
    </row>
    <row r="751" spans="1:3" ht="12.75" x14ac:dyDescent="0.2">
      <c r="A751" s="157"/>
      <c r="B751" s="157"/>
      <c r="C751" s="158"/>
    </row>
    <row r="752" spans="1:3" ht="12.75" x14ac:dyDescent="0.2">
      <c r="A752" s="157"/>
      <c r="B752" s="157"/>
      <c r="C752" s="158"/>
    </row>
    <row r="753" spans="1:3" ht="12.75" x14ac:dyDescent="0.2">
      <c r="A753" s="157"/>
      <c r="B753" s="157"/>
      <c r="C753" s="158"/>
    </row>
    <row r="754" spans="1:3" ht="12.75" x14ac:dyDescent="0.2">
      <c r="A754" s="157"/>
      <c r="B754" s="157"/>
      <c r="C754" s="158"/>
    </row>
    <row r="755" spans="1:3" ht="12.75" x14ac:dyDescent="0.2">
      <c r="A755" s="157"/>
      <c r="B755" s="157"/>
      <c r="C755" s="158"/>
    </row>
    <row r="756" spans="1:3" ht="12.75" x14ac:dyDescent="0.2">
      <c r="A756" s="157"/>
      <c r="B756" s="157"/>
      <c r="C756" s="158"/>
    </row>
    <row r="757" spans="1:3" ht="12.75" x14ac:dyDescent="0.2">
      <c r="A757" s="157"/>
      <c r="B757" s="157"/>
      <c r="C757" s="158"/>
    </row>
    <row r="758" spans="1:3" ht="12.75" x14ac:dyDescent="0.2">
      <c r="A758" s="157"/>
      <c r="B758" s="157"/>
      <c r="C758" s="158"/>
    </row>
    <row r="759" spans="1:3" ht="12.75" x14ac:dyDescent="0.2">
      <c r="A759" s="157"/>
      <c r="B759" s="157"/>
      <c r="C759" s="158"/>
    </row>
    <row r="760" spans="1:3" ht="12.75" x14ac:dyDescent="0.2">
      <c r="A760" s="157"/>
      <c r="B760" s="157"/>
      <c r="C760" s="158"/>
    </row>
    <row r="761" spans="1:3" ht="12.75" x14ac:dyDescent="0.2">
      <c r="A761" s="157"/>
      <c r="B761" s="157"/>
      <c r="C761" s="158"/>
    </row>
    <row r="762" spans="1:3" ht="12.75" x14ac:dyDescent="0.2">
      <c r="A762" s="157"/>
      <c r="B762" s="157"/>
      <c r="C762" s="158"/>
    </row>
    <row r="763" spans="1:3" ht="12.75" x14ac:dyDescent="0.2">
      <c r="A763" s="157"/>
      <c r="B763" s="157"/>
      <c r="C763" s="158"/>
    </row>
    <row r="764" spans="1:3" ht="12.75" x14ac:dyDescent="0.2">
      <c r="A764" s="157"/>
      <c r="B764" s="157"/>
      <c r="C764" s="158"/>
    </row>
    <row r="765" spans="1:3" ht="12.75" x14ac:dyDescent="0.2">
      <c r="A765" s="157"/>
      <c r="B765" s="157"/>
      <c r="C765" s="158"/>
    </row>
    <row r="766" spans="1:3" ht="12.75" x14ac:dyDescent="0.2">
      <c r="A766" s="157"/>
      <c r="B766" s="157"/>
      <c r="C766" s="158"/>
    </row>
    <row r="767" spans="1:3" ht="12.75" x14ac:dyDescent="0.2">
      <c r="A767" s="157"/>
      <c r="B767" s="157"/>
      <c r="C767" s="158"/>
    </row>
    <row r="768" spans="1:3" ht="12.75" x14ac:dyDescent="0.2">
      <c r="A768" s="157"/>
      <c r="B768" s="157"/>
      <c r="C768" s="158"/>
    </row>
    <row r="769" spans="1:3" ht="12.75" x14ac:dyDescent="0.2">
      <c r="A769" s="157"/>
      <c r="B769" s="157"/>
      <c r="C769" s="158"/>
    </row>
    <row r="770" spans="1:3" ht="12.75" x14ac:dyDescent="0.2">
      <c r="A770" s="157"/>
      <c r="B770" s="157"/>
      <c r="C770" s="158"/>
    </row>
    <row r="771" spans="1:3" ht="12.75" x14ac:dyDescent="0.2">
      <c r="A771" s="157"/>
      <c r="B771" s="157"/>
      <c r="C771" s="158"/>
    </row>
    <row r="772" spans="1:3" ht="12.75" x14ac:dyDescent="0.2">
      <c r="A772" s="157"/>
      <c r="B772" s="157"/>
      <c r="C772" s="158"/>
    </row>
    <row r="773" spans="1:3" ht="12.75" x14ac:dyDescent="0.2">
      <c r="A773" s="157"/>
      <c r="B773" s="157"/>
      <c r="C773" s="158"/>
    </row>
    <row r="774" spans="1:3" ht="12.75" x14ac:dyDescent="0.2">
      <c r="A774" s="157"/>
      <c r="B774" s="157"/>
      <c r="C774" s="158"/>
    </row>
    <row r="775" spans="1:3" ht="12.75" x14ac:dyDescent="0.2">
      <c r="A775" s="157"/>
      <c r="B775" s="157"/>
      <c r="C775" s="158"/>
    </row>
    <row r="776" spans="1:3" ht="12.75" x14ac:dyDescent="0.2">
      <c r="A776" s="157"/>
      <c r="B776" s="157"/>
      <c r="C776" s="158"/>
    </row>
    <row r="777" spans="1:3" ht="12.75" x14ac:dyDescent="0.2">
      <c r="A777" s="157"/>
      <c r="B777" s="157"/>
      <c r="C777" s="158"/>
    </row>
    <row r="778" spans="1:3" ht="12.75" x14ac:dyDescent="0.2">
      <c r="A778" s="157"/>
      <c r="B778" s="157"/>
      <c r="C778" s="158"/>
    </row>
    <row r="779" spans="1:3" ht="12.75" x14ac:dyDescent="0.2">
      <c r="A779" s="157"/>
      <c r="B779" s="157"/>
      <c r="C779" s="158"/>
    </row>
    <row r="780" spans="1:3" ht="12.75" x14ac:dyDescent="0.2">
      <c r="A780" s="157"/>
      <c r="B780" s="157"/>
      <c r="C780" s="158"/>
    </row>
    <row r="781" spans="1:3" ht="12.75" x14ac:dyDescent="0.2">
      <c r="A781" s="157"/>
      <c r="B781" s="157"/>
      <c r="C781" s="158"/>
    </row>
    <row r="782" spans="1:3" ht="12.75" x14ac:dyDescent="0.2">
      <c r="A782" s="157"/>
      <c r="B782" s="157"/>
      <c r="C782" s="158"/>
    </row>
    <row r="783" spans="1:3" ht="12.75" x14ac:dyDescent="0.2">
      <c r="A783" s="157"/>
      <c r="B783" s="157"/>
      <c r="C783" s="158"/>
    </row>
    <row r="784" spans="1:3" ht="12.75" x14ac:dyDescent="0.2">
      <c r="A784" s="157"/>
      <c r="B784" s="157"/>
      <c r="C784" s="158"/>
    </row>
    <row r="785" spans="1:3" ht="12.75" x14ac:dyDescent="0.2">
      <c r="A785" s="157"/>
      <c r="B785" s="157"/>
      <c r="C785" s="158"/>
    </row>
    <row r="786" spans="1:3" ht="12.75" x14ac:dyDescent="0.2">
      <c r="A786" s="157"/>
      <c r="B786" s="157"/>
      <c r="C786" s="158"/>
    </row>
    <row r="787" spans="1:3" ht="12.75" x14ac:dyDescent="0.2">
      <c r="A787" s="157"/>
      <c r="B787" s="157"/>
      <c r="C787" s="158"/>
    </row>
    <row r="788" spans="1:3" ht="12.75" x14ac:dyDescent="0.2">
      <c r="A788" s="157"/>
      <c r="B788" s="157"/>
      <c r="C788" s="158"/>
    </row>
    <row r="789" spans="1:3" ht="12.75" x14ac:dyDescent="0.2">
      <c r="A789" s="157"/>
      <c r="B789" s="157"/>
      <c r="C789" s="158"/>
    </row>
    <row r="790" spans="1:3" ht="12.75" x14ac:dyDescent="0.2">
      <c r="A790" s="157"/>
      <c r="B790" s="157"/>
      <c r="C790" s="158"/>
    </row>
    <row r="791" spans="1:3" ht="12.75" x14ac:dyDescent="0.2">
      <c r="A791" s="157"/>
      <c r="B791" s="157"/>
      <c r="C791" s="158"/>
    </row>
    <row r="792" spans="1:3" ht="12.75" x14ac:dyDescent="0.2">
      <c r="A792" s="157"/>
      <c r="B792" s="157"/>
      <c r="C792" s="158"/>
    </row>
    <row r="793" spans="1:3" ht="12.75" x14ac:dyDescent="0.2">
      <c r="A793" s="157"/>
      <c r="B793" s="157"/>
      <c r="C793" s="158"/>
    </row>
    <row r="794" spans="1:3" ht="12.75" x14ac:dyDescent="0.2">
      <c r="A794" s="157"/>
      <c r="B794" s="157"/>
      <c r="C794" s="158"/>
    </row>
    <row r="795" spans="1:3" ht="12.75" x14ac:dyDescent="0.2">
      <c r="A795" s="157"/>
      <c r="B795" s="157"/>
      <c r="C795" s="158"/>
    </row>
    <row r="796" spans="1:3" ht="12.75" x14ac:dyDescent="0.2">
      <c r="A796" s="157"/>
      <c r="B796" s="157"/>
      <c r="C796" s="158"/>
    </row>
    <row r="797" spans="1:3" ht="12.75" x14ac:dyDescent="0.2">
      <c r="A797" s="157"/>
      <c r="B797" s="157"/>
      <c r="C797" s="158"/>
    </row>
    <row r="798" spans="1:3" ht="12.75" x14ac:dyDescent="0.2">
      <c r="A798" s="157"/>
      <c r="B798" s="157"/>
      <c r="C798" s="158"/>
    </row>
    <row r="799" spans="1:3" ht="12.75" x14ac:dyDescent="0.2">
      <c r="A799" s="157"/>
      <c r="B799" s="157"/>
      <c r="C799" s="158"/>
    </row>
    <row r="800" spans="1:3" ht="12.75" x14ac:dyDescent="0.2">
      <c r="A800" s="157"/>
      <c r="B800" s="157"/>
      <c r="C800" s="158"/>
    </row>
    <row r="801" spans="1:3" ht="12.75" x14ac:dyDescent="0.2">
      <c r="A801" s="157"/>
      <c r="B801" s="157"/>
      <c r="C801" s="158"/>
    </row>
    <row r="802" spans="1:3" ht="12.75" x14ac:dyDescent="0.2">
      <c r="A802" s="157"/>
      <c r="B802" s="157"/>
      <c r="C802" s="158"/>
    </row>
    <row r="803" spans="1:3" ht="12.75" x14ac:dyDescent="0.2">
      <c r="A803" s="157"/>
      <c r="B803" s="157"/>
      <c r="C803" s="158"/>
    </row>
    <row r="804" spans="1:3" ht="12.75" x14ac:dyDescent="0.2">
      <c r="A804" s="157"/>
      <c r="B804" s="157"/>
      <c r="C804" s="158"/>
    </row>
    <row r="805" spans="1:3" ht="12.75" x14ac:dyDescent="0.2">
      <c r="A805" s="157"/>
      <c r="B805" s="157"/>
      <c r="C805" s="158"/>
    </row>
    <row r="806" spans="1:3" ht="12.75" x14ac:dyDescent="0.2">
      <c r="A806" s="157"/>
      <c r="B806" s="157"/>
      <c r="C806" s="158"/>
    </row>
    <row r="807" spans="1:3" ht="12.75" x14ac:dyDescent="0.2">
      <c r="A807" s="157"/>
      <c r="B807" s="157"/>
      <c r="C807" s="158"/>
    </row>
    <row r="808" spans="1:3" ht="12.75" x14ac:dyDescent="0.2">
      <c r="A808" s="157"/>
      <c r="B808" s="157"/>
      <c r="C808" s="158"/>
    </row>
    <row r="809" spans="1:3" ht="12.75" x14ac:dyDescent="0.2">
      <c r="A809" s="157"/>
      <c r="B809" s="157"/>
      <c r="C809" s="158"/>
    </row>
    <row r="810" spans="1:3" ht="12.75" x14ac:dyDescent="0.2">
      <c r="A810" s="157"/>
      <c r="B810" s="157"/>
      <c r="C810" s="158"/>
    </row>
    <row r="811" spans="1:3" ht="12.75" x14ac:dyDescent="0.2">
      <c r="A811" s="157"/>
      <c r="B811" s="157"/>
      <c r="C811" s="158"/>
    </row>
    <row r="812" spans="1:3" ht="12.75" x14ac:dyDescent="0.2">
      <c r="A812" s="157"/>
      <c r="B812" s="157"/>
      <c r="C812" s="158"/>
    </row>
    <row r="813" spans="1:3" ht="12.75" x14ac:dyDescent="0.2">
      <c r="A813" s="157"/>
      <c r="B813" s="157"/>
      <c r="C813" s="158"/>
    </row>
    <row r="814" spans="1:3" ht="12.75" x14ac:dyDescent="0.2">
      <c r="A814" s="157"/>
      <c r="B814" s="157"/>
      <c r="C814" s="158"/>
    </row>
    <row r="815" spans="1:3" ht="12.75" x14ac:dyDescent="0.2">
      <c r="A815" s="157"/>
      <c r="B815" s="157"/>
      <c r="C815" s="158"/>
    </row>
    <row r="816" spans="1:3" ht="12.75" x14ac:dyDescent="0.2">
      <c r="A816" s="157"/>
      <c r="B816" s="157"/>
      <c r="C816" s="158"/>
    </row>
    <row r="817" spans="1:3" ht="12.75" x14ac:dyDescent="0.2">
      <c r="A817" s="157"/>
      <c r="B817" s="157"/>
      <c r="C817" s="158"/>
    </row>
    <row r="818" spans="1:3" ht="12.75" x14ac:dyDescent="0.2">
      <c r="A818" s="157"/>
      <c r="B818" s="157"/>
      <c r="C818" s="158"/>
    </row>
    <row r="819" spans="1:3" ht="12.75" x14ac:dyDescent="0.2">
      <c r="A819" s="157"/>
      <c r="B819" s="157"/>
      <c r="C819" s="158"/>
    </row>
    <row r="820" spans="1:3" ht="12.75" x14ac:dyDescent="0.2">
      <c r="A820" s="157"/>
      <c r="B820" s="157"/>
      <c r="C820" s="158"/>
    </row>
    <row r="821" spans="1:3" ht="12.75" x14ac:dyDescent="0.2">
      <c r="A821" s="157"/>
      <c r="B821" s="157"/>
      <c r="C821" s="158"/>
    </row>
    <row r="822" spans="1:3" ht="12.75" x14ac:dyDescent="0.2">
      <c r="A822" s="157"/>
      <c r="B822" s="157"/>
      <c r="C822" s="158"/>
    </row>
    <row r="823" spans="1:3" ht="12.75" x14ac:dyDescent="0.2">
      <c r="A823" s="157"/>
      <c r="B823" s="157"/>
      <c r="C823" s="158"/>
    </row>
    <row r="824" spans="1:3" ht="12.75" x14ac:dyDescent="0.2">
      <c r="A824" s="157"/>
      <c r="B824" s="157"/>
      <c r="C824" s="158"/>
    </row>
    <row r="825" spans="1:3" ht="12.75" x14ac:dyDescent="0.2">
      <c r="A825" s="157"/>
      <c r="B825" s="157"/>
      <c r="C825" s="158"/>
    </row>
    <row r="826" spans="1:3" ht="12.75" x14ac:dyDescent="0.2">
      <c r="A826" s="157"/>
      <c r="B826" s="157"/>
      <c r="C826" s="158"/>
    </row>
    <row r="827" spans="1:3" ht="12.75" x14ac:dyDescent="0.2">
      <c r="A827" s="157"/>
      <c r="B827" s="157"/>
      <c r="C827" s="158"/>
    </row>
    <row r="828" spans="1:3" ht="12.75" x14ac:dyDescent="0.2">
      <c r="A828" s="157"/>
      <c r="B828" s="157"/>
      <c r="C828" s="158"/>
    </row>
    <row r="829" spans="1:3" ht="12.75" x14ac:dyDescent="0.2">
      <c r="A829" s="157"/>
      <c r="B829" s="157"/>
      <c r="C829" s="158"/>
    </row>
    <row r="830" spans="1:3" ht="12.75" x14ac:dyDescent="0.2">
      <c r="A830" s="157"/>
      <c r="B830" s="157"/>
      <c r="C830" s="158"/>
    </row>
    <row r="831" spans="1:3" ht="12.75" x14ac:dyDescent="0.2">
      <c r="A831" s="157"/>
      <c r="B831" s="157"/>
      <c r="C831" s="158"/>
    </row>
    <row r="832" spans="1:3" ht="12.75" x14ac:dyDescent="0.2">
      <c r="A832" s="157"/>
      <c r="B832" s="157"/>
      <c r="C832" s="158"/>
    </row>
    <row r="833" spans="1:3" ht="12.75" x14ac:dyDescent="0.2">
      <c r="A833" s="157"/>
      <c r="B833" s="157"/>
      <c r="C833" s="158"/>
    </row>
    <row r="834" spans="1:3" ht="12.75" x14ac:dyDescent="0.2">
      <c r="A834" s="157"/>
      <c r="B834" s="157"/>
      <c r="C834" s="158"/>
    </row>
    <row r="835" spans="1:3" ht="12.75" x14ac:dyDescent="0.2">
      <c r="A835" s="157"/>
      <c r="B835" s="157"/>
      <c r="C835" s="158"/>
    </row>
    <row r="836" spans="1:3" ht="12.75" x14ac:dyDescent="0.2">
      <c r="A836" s="157"/>
      <c r="B836" s="157"/>
      <c r="C836" s="158"/>
    </row>
    <row r="837" spans="1:3" ht="12.75" x14ac:dyDescent="0.2">
      <c r="A837" s="157"/>
      <c r="B837" s="157"/>
      <c r="C837" s="158"/>
    </row>
    <row r="838" spans="1:3" ht="12.75" x14ac:dyDescent="0.2">
      <c r="A838" s="157"/>
      <c r="B838" s="157"/>
      <c r="C838" s="158"/>
    </row>
    <row r="839" spans="1:3" ht="12.75" x14ac:dyDescent="0.2">
      <c r="A839" s="157"/>
      <c r="B839" s="157"/>
      <c r="C839" s="158"/>
    </row>
    <row r="840" spans="1:3" ht="12.75" x14ac:dyDescent="0.2">
      <c r="A840" s="157"/>
      <c r="B840" s="157"/>
      <c r="C840" s="158"/>
    </row>
    <row r="841" spans="1:3" ht="12.75" x14ac:dyDescent="0.2">
      <c r="A841" s="157"/>
      <c r="B841" s="157"/>
      <c r="C841" s="158"/>
    </row>
    <row r="842" spans="1:3" ht="12.75" x14ac:dyDescent="0.2">
      <c r="A842" s="157"/>
      <c r="B842" s="157"/>
      <c r="C842" s="158"/>
    </row>
    <row r="843" spans="1:3" ht="12.75" x14ac:dyDescent="0.2">
      <c r="A843" s="157"/>
      <c r="B843" s="157"/>
      <c r="C843" s="158"/>
    </row>
    <row r="844" spans="1:3" ht="12.75" x14ac:dyDescent="0.2">
      <c r="A844" s="157"/>
      <c r="B844" s="157"/>
      <c r="C844" s="158"/>
    </row>
    <row r="845" spans="1:3" ht="12.75" x14ac:dyDescent="0.2">
      <c r="A845" s="157"/>
      <c r="B845" s="157"/>
      <c r="C845" s="158"/>
    </row>
    <row r="846" spans="1:3" ht="12.75" x14ac:dyDescent="0.2">
      <c r="A846" s="157"/>
      <c r="B846" s="157"/>
      <c r="C846" s="158"/>
    </row>
    <row r="847" spans="1:3" ht="12.75" x14ac:dyDescent="0.2">
      <c r="A847" s="157"/>
      <c r="B847" s="157"/>
      <c r="C847" s="158"/>
    </row>
    <row r="848" spans="1:3" ht="12.75" x14ac:dyDescent="0.2">
      <c r="A848" s="157"/>
      <c r="B848" s="157"/>
      <c r="C848" s="158"/>
    </row>
    <row r="849" spans="1:3" ht="12.75" x14ac:dyDescent="0.2">
      <c r="A849" s="157"/>
      <c r="B849" s="157"/>
      <c r="C849" s="158"/>
    </row>
    <row r="850" spans="1:3" ht="12.75" x14ac:dyDescent="0.2">
      <c r="A850" s="157"/>
      <c r="B850" s="157"/>
      <c r="C850" s="158"/>
    </row>
    <row r="851" spans="1:3" ht="12.75" x14ac:dyDescent="0.2">
      <c r="A851" s="157"/>
      <c r="B851" s="157"/>
      <c r="C851" s="158"/>
    </row>
    <row r="852" spans="1:3" ht="12.75" x14ac:dyDescent="0.2">
      <c r="A852" s="157"/>
      <c r="B852" s="157"/>
      <c r="C852" s="158"/>
    </row>
    <row r="853" spans="1:3" ht="12.75" x14ac:dyDescent="0.2">
      <c r="A853" s="157"/>
      <c r="B853" s="157"/>
      <c r="C853" s="158"/>
    </row>
    <row r="854" spans="1:3" ht="12.75" x14ac:dyDescent="0.2">
      <c r="A854" s="157"/>
      <c r="B854" s="157"/>
      <c r="C854" s="158"/>
    </row>
    <row r="855" spans="1:3" ht="12.75" x14ac:dyDescent="0.2">
      <c r="A855" s="157"/>
      <c r="B855" s="157"/>
      <c r="C855" s="158"/>
    </row>
    <row r="856" spans="1:3" ht="12.75" x14ac:dyDescent="0.2">
      <c r="A856" s="157"/>
      <c r="B856" s="157"/>
      <c r="C856" s="158"/>
    </row>
    <row r="857" spans="1:3" ht="12.75" x14ac:dyDescent="0.2">
      <c r="A857" s="157"/>
      <c r="B857" s="157"/>
      <c r="C857" s="158"/>
    </row>
    <row r="858" spans="1:3" ht="12.75" x14ac:dyDescent="0.2">
      <c r="A858" s="157"/>
      <c r="B858" s="157"/>
      <c r="C858" s="158"/>
    </row>
    <row r="859" spans="1:3" ht="12.75" x14ac:dyDescent="0.2">
      <c r="A859" s="157"/>
      <c r="B859" s="157"/>
      <c r="C859" s="158"/>
    </row>
    <row r="860" spans="1:3" ht="12.75" x14ac:dyDescent="0.2">
      <c r="A860" s="157"/>
      <c r="B860" s="157"/>
      <c r="C860" s="158"/>
    </row>
    <row r="861" spans="1:3" ht="12.75" x14ac:dyDescent="0.2">
      <c r="A861" s="157"/>
      <c r="B861" s="157"/>
      <c r="C861" s="158"/>
    </row>
    <row r="862" spans="1:3" ht="12.75" x14ac:dyDescent="0.2">
      <c r="A862" s="157"/>
      <c r="B862" s="157"/>
      <c r="C862" s="158"/>
    </row>
    <row r="863" spans="1:3" ht="12.75" x14ac:dyDescent="0.2">
      <c r="A863" s="157"/>
      <c r="B863" s="157"/>
      <c r="C863" s="158"/>
    </row>
    <row r="864" spans="1:3" ht="12.75" x14ac:dyDescent="0.2">
      <c r="A864" s="157"/>
      <c r="B864" s="157"/>
      <c r="C864" s="158"/>
    </row>
    <row r="865" spans="1:3" ht="12.75" x14ac:dyDescent="0.2">
      <c r="A865" s="157"/>
      <c r="B865" s="157"/>
      <c r="C865" s="158"/>
    </row>
    <row r="866" spans="1:3" ht="12.75" x14ac:dyDescent="0.2">
      <c r="A866" s="157"/>
      <c r="B866" s="157"/>
      <c r="C866" s="158"/>
    </row>
    <row r="867" spans="1:3" ht="12.75" x14ac:dyDescent="0.2">
      <c r="A867" s="157"/>
      <c r="B867" s="157"/>
      <c r="C867" s="158"/>
    </row>
    <row r="868" spans="1:3" ht="12.75" x14ac:dyDescent="0.2">
      <c r="A868" s="157"/>
      <c r="B868" s="157"/>
      <c r="C868" s="158"/>
    </row>
    <row r="869" spans="1:3" ht="12.75" x14ac:dyDescent="0.2">
      <c r="A869" s="157"/>
      <c r="B869" s="157"/>
      <c r="C869" s="158"/>
    </row>
    <row r="870" spans="1:3" ht="12.75" x14ac:dyDescent="0.2">
      <c r="A870" s="157"/>
      <c r="B870" s="157"/>
      <c r="C870" s="158"/>
    </row>
    <row r="871" spans="1:3" ht="12.75" x14ac:dyDescent="0.2">
      <c r="A871" s="157"/>
      <c r="B871" s="157"/>
      <c r="C871" s="158"/>
    </row>
    <row r="872" spans="1:3" ht="12.75" x14ac:dyDescent="0.2">
      <c r="A872" s="157"/>
      <c r="B872" s="157"/>
      <c r="C872" s="158"/>
    </row>
    <row r="873" spans="1:3" ht="12.75" x14ac:dyDescent="0.2">
      <c r="A873" s="157"/>
      <c r="B873" s="157"/>
      <c r="C873" s="158"/>
    </row>
    <row r="874" spans="1:3" ht="12.75" x14ac:dyDescent="0.2">
      <c r="A874" s="157"/>
      <c r="B874" s="157"/>
      <c r="C874" s="158"/>
    </row>
    <row r="875" spans="1:3" ht="12.75" x14ac:dyDescent="0.2">
      <c r="A875" s="157"/>
      <c r="B875" s="157"/>
      <c r="C875" s="158"/>
    </row>
    <row r="876" spans="1:3" ht="12.75" x14ac:dyDescent="0.2">
      <c r="A876" s="157"/>
      <c r="B876" s="157"/>
      <c r="C876" s="158"/>
    </row>
    <row r="877" spans="1:3" ht="12.75" x14ac:dyDescent="0.2">
      <c r="A877" s="157"/>
      <c r="B877" s="157"/>
      <c r="C877" s="158"/>
    </row>
    <row r="878" spans="1:3" ht="12.75" x14ac:dyDescent="0.2">
      <c r="A878" s="157"/>
      <c r="B878" s="157"/>
      <c r="C878" s="158"/>
    </row>
    <row r="879" spans="1:3" ht="12.75" x14ac:dyDescent="0.2">
      <c r="A879" s="157"/>
      <c r="B879" s="157"/>
      <c r="C879" s="158"/>
    </row>
    <row r="880" spans="1:3" ht="12.75" x14ac:dyDescent="0.2">
      <c r="A880" s="157"/>
      <c r="B880" s="157"/>
      <c r="C880" s="158"/>
    </row>
    <row r="881" spans="1:3" ht="12.75" x14ac:dyDescent="0.2">
      <c r="A881" s="157"/>
      <c r="B881" s="157"/>
      <c r="C881" s="158"/>
    </row>
    <row r="882" spans="1:3" ht="12.75" x14ac:dyDescent="0.2">
      <c r="A882" s="157"/>
      <c r="B882" s="157"/>
      <c r="C882" s="158"/>
    </row>
    <row r="883" spans="1:3" ht="12.75" x14ac:dyDescent="0.2">
      <c r="A883" s="157"/>
      <c r="B883" s="157"/>
      <c r="C883" s="158"/>
    </row>
    <row r="884" spans="1:3" ht="12.75" x14ac:dyDescent="0.2">
      <c r="A884" s="157"/>
      <c r="B884" s="157"/>
      <c r="C884" s="158"/>
    </row>
    <row r="885" spans="1:3" ht="12.75" x14ac:dyDescent="0.2">
      <c r="A885" s="157"/>
      <c r="B885" s="157"/>
      <c r="C885" s="158"/>
    </row>
    <row r="886" spans="1:3" ht="12.75" x14ac:dyDescent="0.2">
      <c r="A886" s="157"/>
      <c r="B886" s="157"/>
      <c r="C886" s="158"/>
    </row>
    <row r="887" spans="1:3" ht="12.75" x14ac:dyDescent="0.2">
      <c r="A887" s="157"/>
      <c r="B887" s="157"/>
      <c r="C887" s="158"/>
    </row>
    <row r="888" spans="1:3" ht="12.75" x14ac:dyDescent="0.2">
      <c r="A888" s="157"/>
      <c r="B888" s="157"/>
      <c r="C888" s="158"/>
    </row>
    <row r="889" spans="1:3" ht="12.75" x14ac:dyDescent="0.2">
      <c r="A889" s="157"/>
      <c r="B889" s="157"/>
      <c r="C889" s="158"/>
    </row>
    <row r="890" spans="1:3" ht="12.75" x14ac:dyDescent="0.2">
      <c r="A890" s="157"/>
      <c r="B890" s="157"/>
      <c r="C890" s="158"/>
    </row>
    <row r="891" spans="1:3" ht="12.75" x14ac:dyDescent="0.2">
      <c r="A891" s="157"/>
      <c r="B891" s="157"/>
      <c r="C891" s="158"/>
    </row>
    <row r="892" spans="1:3" ht="12.75" x14ac:dyDescent="0.2">
      <c r="A892" s="157"/>
      <c r="B892" s="157"/>
      <c r="C892" s="158"/>
    </row>
    <row r="893" spans="1:3" ht="12.75" x14ac:dyDescent="0.2">
      <c r="A893" s="157"/>
      <c r="B893" s="157"/>
      <c r="C893" s="158"/>
    </row>
    <row r="894" spans="1:3" ht="12.75" x14ac:dyDescent="0.2">
      <c r="A894" s="157"/>
      <c r="B894" s="157"/>
      <c r="C894" s="158"/>
    </row>
    <row r="895" spans="1:3" ht="12.75" x14ac:dyDescent="0.2">
      <c r="A895" s="157"/>
      <c r="B895" s="157"/>
      <c r="C895" s="158"/>
    </row>
    <row r="896" spans="1:3" ht="12.75" x14ac:dyDescent="0.2">
      <c r="A896" s="157"/>
      <c r="B896" s="157"/>
      <c r="C896" s="158"/>
    </row>
    <row r="897" spans="1:3" ht="12.75" x14ac:dyDescent="0.2">
      <c r="A897" s="157"/>
      <c r="B897" s="157"/>
      <c r="C897" s="158"/>
    </row>
    <row r="898" spans="1:3" ht="12.75" x14ac:dyDescent="0.2">
      <c r="A898" s="157"/>
      <c r="B898" s="157"/>
      <c r="C898" s="158"/>
    </row>
    <row r="899" spans="1:3" ht="12.75" x14ac:dyDescent="0.2">
      <c r="A899" s="157"/>
      <c r="B899" s="157"/>
      <c r="C899" s="158"/>
    </row>
    <row r="900" spans="1:3" ht="12.75" x14ac:dyDescent="0.2">
      <c r="A900" s="157"/>
      <c r="B900" s="157"/>
      <c r="C900" s="158"/>
    </row>
    <row r="901" spans="1:3" ht="12.75" x14ac:dyDescent="0.2">
      <c r="A901" s="157"/>
      <c r="B901" s="157"/>
      <c r="C901" s="158"/>
    </row>
    <row r="902" spans="1:3" ht="12.75" x14ac:dyDescent="0.2">
      <c r="A902" s="157"/>
      <c r="B902" s="157"/>
      <c r="C902" s="158"/>
    </row>
    <row r="903" spans="1:3" ht="12.75" x14ac:dyDescent="0.2">
      <c r="A903" s="157"/>
      <c r="B903" s="157"/>
      <c r="C903" s="158"/>
    </row>
    <row r="904" spans="1:3" ht="12.75" x14ac:dyDescent="0.2">
      <c r="A904" s="157"/>
      <c r="B904" s="157"/>
      <c r="C904" s="158"/>
    </row>
    <row r="905" spans="1:3" ht="12.75" x14ac:dyDescent="0.2">
      <c r="A905" s="157"/>
      <c r="B905" s="157"/>
      <c r="C905" s="158"/>
    </row>
    <row r="906" spans="1:3" ht="12.75" x14ac:dyDescent="0.2">
      <c r="A906" s="157"/>
      <c r="B906" s="157"/>
      <c r="C906" s="158"/>
    </row>
    <row r="907" spans="1:3" ht="12.75" x14ac:dyDescent="0.2">
      <c r="A907" s="157"/>
      <c r="B907" s="157"/>
      <c r="C907" s="158"/>
    </row>
    <row r="908" spans="1:3" ht="12.75" x14ac:dyDescent="0.2">
      <c r="A908" s="157"/>
      <c r="B908" s="157"/>
      <c r="C908" s="158"/>
    </row>
    <row r="909" spans="1:3" ht="12.75" x14ac:dyDescent="0.2">
      <c r="A909" s="157"/>
      <c r="B909" s="157"/>
      <c r="C909" s="158"/>
    </row>
    <row r="910" spans="1:3" ht="12.75" x14ac:dyDescent="0.2">
      <c r="A910" s="157"/>
      <c r="B910" s="157"/>
      <c r="C910" s="158"/>
    </row>
    <row r="911" spans="1:3" ht="12.75" x14ac:dyDescent="0.2">
      <c r="A911" s="157"/>
      <c r="B911" s="157"/>
      <c r="C911" s="158"/>
    </row>
    <row r="912" spans="1:3" ht="12.75" x14ac:dyDescent="0.2">
      <c r="A912" s="157"/>
      <c r="B912" s="157"/>
      <c r="C912" s="158"/>
    </row>
    <row r="913" spans="1:3" ht="12.75" x14ac:dyDescent="0.2">
      <c r="A913" s="157"/>
      <c r="B913" s="157"/>
      <c r="C913" s="158"/>
    </row>
    <row r="914" spans="1:3" ht="12.75" x14ac:dyDescent="0.2">
      <c r="A914" s="157"/>
      <c r="B914" s="157"/>
      <c r="C914" s="158"/>
    </row>
    <row r="915" spans="1:3" ht="12.75" x14ac:dyDescent="0.2">
      <c r="A915" s="157"/>
      <c r="B915" s="157"/>
      <c r="C915" s="158"/>
    </row>
    <row r="916" spans="1:3" ht="12.75" x14ac:dyDescent="0.2">
      <c r="A916" s="157"/>
      <c r="B916" s="157"/>
      <c r="C916" s="158"/>
    </row>
    <row r="917" spans="1:3" ht="12.75" x14ac:dyDescent="0.2">
      <c r="A917" s="157"/>
      <c r="B917" s="157"/>
      <c r="C917" s="158"/>
    </row>
    <row r="918" spans="1:3" ht="12.75" x14ac:dyDescent="0.2">
      <c r="A918" s="157"/>
      <c r="B918" s="157"/>
      <c r="C918" s="158"/>
    </row>
    <row r="919" spans="1:3" ht="12.75" x14ac:dyDescent="0.2">
      <c r="A919" s="157"/>
      <c r="B919" s="157"/>
      <c r="C919" s="158"/>
    </row>
    <row r="920" spans="1:3" ht="12.75" x14ac:dyDescent="0.2">
      <c r="A920" s="157"/>
      <c r="B920" s="157"/>
      <c r="C920" s="158"/>
    </row>
    <row r="921" spans="1:3" ht="12.75" x14ac:dyDescent="0.2">
      <c r="A921" s="157"/>
      <c r="B921" s="157"/>
      <c r="C921" s="158"/>
    </row>
    <row r="922" spans="1:3" ht="12.75" x14ac:dyDescent="0.2">
      <c r="A922" s="157"/>
      <c r="B922" s="157"/>
      <c r="C922" s="158"/>
    </row>
    <row r="923" spans="1:3" ht="12.75" x14ac:dyDescent="0.2">
      <c r="A923" s="157"/>
      <c r="B923" s="157"/>
      <c r="C923" s="158"/>
    </row>
    <row r="924" spans="1:3" ht="12.75" x14ac:dyDescent="0.2">
      <c r="A924" s="157"/>
      <c r="B924" s="157"/>
      <c r="C924" s="158"/>
    </row>
    <row r="925" spans="1:3" ht="12.75" x14ac:dyDescent="0.2">
      <c r="A925" s="157"/>
      <c r="B925" s="157"/>
      <c r="C925" s="158"/>
    </row>
    <row r="926" spans="1:3" ht="12.75" x14ac:dyDescent="0.2">
      <c r="A926" s="157"/>
      <c r="B926" s="157"/>
      <c r="C926" s="158"/>
    </row>
    <row r="927" spans="1:3" ht="12.75" x14ac:dyDescent="0.2">
      <c r="A927" s="157"/>
      <c r="B927" s="157"/>
      <c r="C927" s="158"/>
    </row>
    <row r="928" spans="1:3" ht="12.75" x14ac:dyDescent="0.2">
      <c r="A928" s="157"/>
      <c r="B928" s="157"/>
      <c r="C928" s="158"/>
    </row>
    <row r="929" spans="1:3" ht="12.75" x14ac:dyDescent="0.2">
      <c r="A929" s="157"/>
      <c r="B929" s="157"/>
      <c r="C929" s="158"/>
    </row>
    <row r="930" spans="1:3" ht="12.75" x14ac:dyDescent="0.2">
      <c r="A930" s="157"/>
      <c r="B930" s="157"/>
      <c r="C930" s="158"/>
    </row>
    <row r="931" spans="1:3" ht="12.75" x14ac:dyDescent="0.2">
      <c r="A931" s="157"/>
      <c r="B931" s="157"/>
      <c r="C931" s="158"/>
    </row>
    <row r="932" spans="1:3" ht="12.75" x14ac:dyDescent="0.2">
      <c r="A932" s="157"/>
      <c r="B932" s="157"/>
      <c r="C932" s="158"/>
    </row>
    <row r="933" spans="1:3" ht="12.75" x14ac:dyDescent="0.2">
      <c r="A933" s="157"/>
      <c r="B933" s="157"/>
      <c r="C933" s="158"/>
    </row>
    <row r="934" spans="1:3" ht="12.75" x14ac:dyDescent="0.2">
      <c r="A934" s="157"/>
      <c r="B934" s="157"/>
      <c r="C934" s="158"/>
    </row>
    <row r="935" spans="1:3" ht="12.75" x14ac:dyDescent="0.2">
      <c r="A935" s="157"/>
      <c r="B935" s="157"/>
      <c r="C935" s="158"/>
    </row>
    <row r="936" spans="1:3" ht="12.75" x14ac:dyDescent="0.2">
      <c r="A936" s="157"/>
      <c r="B936" s="157"/>
      <c r="C936" s="158"/>
    </row>
    <row r="937" spans="1:3" ht="12.75" x14ac:dyDescent="0.2">
      <c r="A937" s="157"/>
      <c r="B937" s="157"/>
      <c r="C937" s="158"/>
    </row>
    <row r="938" spans="1:3" ht="12.75" x14ac:dyDescent="0.2">
      <c r="A938" s="157"/>
      <c r="B938" s="157"/>
      <c r="C938" s="158"/>
    </row>
    <row r="939" spans="1:3" ht="12.75" x14ac:dyDescent="0.2">
      <c r="A939" s="157"/>
      <c r="B939" s="157"/>
      <c r="C939" s="158"/>
    </row>
    <row r="940" spans="1:3" ht="12.75" x14ac:dyDescent="0.2">
      <c r="A940" s="157"/>
      <c r="B940" s="157"/>
      <c r="C940" s="158"/>
    </row>
    <row r="941" spans="1:3" ht="12.75" x14ac:dyDescent="0.2">
      <c r="A941" s="157"/>
      <c r="B941" s="157"/>
      <c r="C941" s="158"/>
    </row>
    <row r="942" spans="1:3" ht="12.75" x14ac:dyDescent="0.2">
      <c r="A942" s="157"/>
      <c r="B942" s="157"/>
      <c r="C942" s="158"/>
    </row>
    <row r="943" spans="1:3" ht="12.75" x14ac:dyDescent="0.2">
      <c r="A943" s="157"/>
      <c r="B943" s="157"/>
      <c r="C943" s="158"/>
    </row>
    <row r="944" spans="1:3" ht="12.75" x14ac:dyDescent="0.2">
      <c r="A944" s="157"/>
      <c r="B944" s="157"/>
      <c r="C944" s="158"/>
    </row>
    <row r="945" spans="1:3" ht="12.75" x14ac:dyDescent="0.2">
      <c r="A945" s="157"/>
      <c r="B945" s="157"/>
      <c r="C945" s="158"/>
    </row>
    <row r="946" spans="1:3" ht="12.75" x14ac:dyDescent="0.2">
      <c r="A946" s="157"/>
      <c r="B946" s="157"/>
      <c r="C946" s="158"/>
    </row>
    <row r="947" spans="1:3" ht="12.75" x14ac:dyDescent="0.2">
      <c r="A947" s="157"/>
      <c r="B947" s="157"/>
      <c r="C947" s="158"/>
    </row>
    <row r="948" spans="1:3" ht="12.75" x14ac:dyDescent="0.2">
      <c r="A948" s="157"/>
      <c r="B948" s="157"/>
      <c r="C948" s="158"/>
    </row>
    <row r="949" spans="1:3" ht="12.75" x14ac:dyDescent="0.2">
      <c r="A949" s="157"/>
      <c r="B949" s="157"/>
      <c r="C949" s="158"/>
    </row>
    <row r="950" spans="1:3" ht="12.75" x14ac:dyDescent="0.2">
      <c r="A950" s="157"/>
      <c r="B950" s="157"/>
      <c r="C950" s="158"/>
    </row>
    <row r="951" spans="1:3" ht="12.75" x14ac:dyDescent="0.2">
      <c r="A951" s="157"/>
      <c r="B951" s="157"/>
      <c r="C951" s="158"/>
    </row>
    <row r="952" spans="1:3" ht="12.75" x14ac:dyDescent="0.2">
      <c r="A952" s="157"/>
      <c r="B952" s="157"/>
      <c r="C952" s="158"/>
    </row>
    <row r="953" spans="1:3" ht="12.75" x14ac:dyDescent="0.2">
      <c r="A953" s="157"/>
      <c r="B953" s="157"/>
      <c r="C953" s="158"/>
    </row>
    <row r="954" spans="1:3" ht="12.75" x14ac:dyDescent="0.2">
      <c r="A954" s="157"/>
      <c r="B954" s="157"/>
      <c r="C954" s="158"/>
    </row>
    <row r="955" spans="1:3" ht="12.75" x14ac:dyDescent="0.2">
      <c r="A955" s="157"/>
      <c r="B955" s="157"/>
      <c r="C955" s="158"/>
    </row>
    <row r="956" spans="1:3" ht="12.75" x14ac:dyDescent="0.2">
      <c r="A956" s="157"/>
      <c r="B956" s="157"/>
      <c r="C956" s="158"/>
    </row>
    <row r="957" spans="1:3" ht="12.75" x14ac:dyDescent="0.2">
      <c r="A957" s="157"/>
      <c r="B957" s="157"/>
      <c r="C957" s="158"/>
    </row>
    <row r="958" spans="1:3" ht="12.75" x14ac:dyDescent="0.2">
      <c r="A958" s="157"/>
      <c r="B958" s="157"/>
      <c r="C958" s="158"/>
    </row>
    <row r="959" spans="1:3" ht="12.75" x14ac:dyDescent="0.2">
      <c r="A959" s="157"/>
      <c r="B959" s="157"/>
      <c r="C959" s="158"/>
    </row>
    <row r="960" spans="1:3" ht="12.75" x14ac:dyDescent="0.2">
      <c r="A960" s="157"/>
      <c r="B960" s="157"/>
      <c r="C960" s="158"/>
    </row>
    <row r="961" spans="1:3" ht="12.75" x14ac:dyDescent="0.2">
      <c r="A961" s="157"/>
      <c r="B961" s="157"/>
      <c r="C961" s="158"/>
    </row>
    <row r="962" spans="1:3" ht="12.75" x14ac:dyDescent="0.2">
      <c r="A962" s="157"/>
      <c r="B962" s="157"/>
      <c r="C962" s="158"/>
    </row>
    <row r="963" spans="1:3" ht="12.75" x14ac:dyDescent="0.2">
      <c r="A963" s="157"/>
      <c r="B963" s="157"/>
      <c r="C963" s="158"/>
    </row>
    <row r="964" spans="1:3" ht="12.75" x14ac:dyDescent="0.2">
      <c r="A964" s="157"/>
      <c r="B964" s="157"/>
      <c r="C964" s="158"/>
    </row>
    <row r="965" spans="1:3" ht="12.75" x14ac:dyDescent="0.2">
      <c r="A965" s="157"/>
      <c r="B965" s="157"/>
      <c r="C965" s="158"/>
    </row>
    <row r="966" spans="1:3" ht="12.75" x14ac:dyDescent="0.2">
      <c r="A966" s="157"/>
      <c r="B966" s="157"/>
      <c r="C966" s="158"/>
    </row>
    <row r="967" spans="1:3" ht="12.75" x14ac:dyDescent="0.2">
      <c r="A967" s="157"/>
      <c r="B967" s="157"/>
      <c r="C967" s="158"/>
    </row>
    <row r="968" spans="1:3" ht="12.75" x14ac:dyDescent="0.2">
      <c r="A968" s="157"/>
      <c r="B968" s="157"/>
      <c r="C968" s="158"/>
    </row>
    <row r="969" spans="1:3" ht="12.75" x14ac:dyDescent="0.2">
      <c r="A969" s="157"/>
      <c r="B969" s="157"/>
      <c r="C969" s="158"/>
    </row>
    <row r="970" spans="1:3" ht="12.75" x14ac:dyDescent="0.2">
      <c r="A970" s="157"/>
      <c r="B970" s="157"/>
      <c r="C970" s="158"/>
    </row>
    <row r="971" spans="1:3" ht="12.75" x14ac:dyDescent="0.2">
      <c r="A971" s="157"/>
      <c r="B971" s="157"/>
      <c r="C971" s="158"/>
    </row>
    <row r="972" spans="1:3" ht="12.75" x14ac:dyDescent="0.2">
      <c r="A972" s="157"/>
      <c r="B972" s="157"/>
      <c r="C972" s="158"/>
    </row>
    <row r="973" spans="1:3" ht="12.75" x14ac:dyDescent="0.2">
      <c r="A973" s="157"/>
      <c r="B973" s="157"/>
      <c r="C973" s="158"/>
    </row>
    <row r="974" spans="1:3" ht="12.75" x14ac:dyDescent="0.2">
      <c r="A974" s="157"/>
      <c r="B974" s="157"/>
      <c r="C974" s="158"/>
    </row>
    <row r="975" spans="1:3" ht="12.75" x14ac:dyDescent="0.2">
      <c r="A975" s="157"/>
      <c r="B975" s="157"/>
      <c r="C975" s="158"/>
    </row>
    <row r="976" spans="1:3" ht="12.75" x14ac:dyDescent="0.2">
      <c r="A976" s="157"/>
      <c r="B976" s="157"/>
      <c r="C976" s="158"/>
    </row>
    <row r="977" spans="1:3" ht="12.75" x14ac:dyDescent="0.2">
      <c r="A977" s="157"/>
      <c r="B977" s="157"/>
      <c r="C977" s="158"/>
    </row>
    <row r="978" spans="1:3" ht="12.75" x14ac:dyDescent="0.2">
      <c r="A978" s="157"/>
      <c r="B978" s="157"/>
      <c r="C978" s="158"/>
    </row>
    <row r="979" spans="1:3" ht="12.75" x14ac:dyDescent="0.2">
      <c r="A979" s="157"/>
      <c r="B979" s="157"/>
      <c r="C979" s="158"/>
    </row>
    <row r="980" spans="1:3" ht="12.75" x14ac:dyDescent="0.2">
      <c r="A980" s="157"/>
      <c r="B980" s="157"/>
      <c r="C980" s="158"/>
    </row>
    <row r="981" spans="1:3" ht="12.75" x14ac:dyDescent="0.2">
      <c r="A981" s="157"/>
      <c r="B981" s="157"/>
      <c r="C981" s="158"/>
    </row>
    <row r="982" spans="1:3" ht="12.75" x14ac:dyDescent="0.2">
      <c r="A982" s="157"/>
      <c r="B982" s="157"/>
      <c r="C982" s="158"/>
    </row>
    <row r="983" spans="1:3" ht="12.75" x14ac:dyDescent="0.2">
      <c r="A983" s="157"/>
      <c r="B983" s="157"/>
      <c r="C983" s="158"/>
    </row>
    <row r="984" spans="1:3" ht="12.75" x14ac:dyDescent="0.2">
      <c r="A984" s="157"/>
      <c r="B984" s="157"/>
      <c r="C984" s="158"/>
    </row>
    <row r="985" spans="1:3" ht="12.75" x14ac:dyDescent="0.2">
      <c r="A985" s="157"/>
      <c r="B985" s="157"/>
      <c r="C985" s="158"/>
    </row>
    <row r="986" spans="1:3" ht="12.75" x14ac:dyDescent="0.2">
      <c r="A986" s="157"/>
      <c r="B986" s="157"/>
      <c r="C986" s="158"/>
    </row>
    <row r="987" spans="1:3" ht="12.75" x14ac:dyDescent="0.2">
      <c r="A987" s="157"/>
      <c r="B987" s="157"/>
      <c r="C987" s="158"/>
    </row>
    <row r="988" spans="1:3" ht="12.75" x14ac:dyDescent="0.2">
      <c r="A988" s="157"/>
      <c r="B988" s="157"/>
      <c r="C988" s="158"/>
    </row>
    <row r="989" spans="1:3" ht="12.75" x14ac:dyDescent="0.2">
      <c r="A989" s="157"/>
      <c r="B989" s="157"/>
      <c r="C989" s="158"/>
    </row>
    <row r="990" spans="1:3" ht="12.75" x14ac:dyDescent="0.2">
      <c r="A990" s="157"/>
      <c r="B990" s="157"/>
      <c r="C990" s="158"/>
    </row>
    <row r="991" spans="1:3" ht="12.75" x14ac:dyDescent="0.2">
      <c r="A991" s="157"/>
      <c r="B991" s="157"/>
      <c r="C991" s="158"/>
    </row>
    <row r="992" spans="1:3" ht="12.75" x14ac:dyDescent="0.2">
      <c r="A992" s="157"/>
      <c r="B992" s="157"/>
      <c r="C992" s="158"/>
    </row>
    <row r="993" spans="1:3" ht="12.75" x14ac:dyDescent="0.2">
      <c r="A993" s="157"/>
      <c r="B993" s="157"/>
      <c r="C993" s="158"/>
    </row>
    <row r="994" spans="1:3" ht="12.75" x14ac:dyDescent="0.2">
      <c r="A994" s="157"/>
      <c r="B994" s="157"/>
      <c r="C994" s="158"/>
    </row>
    <row r="995" spans="1:3" ht="12.75" x14ac:dyDescent="0.2">
      <c r="A995" s="157"/>
      <c r="B995" s="157"/>
      <c r="C995" s="158"/>
    </row>
    <row r="996" spans="1:3" ht="12.75" x14ac:dyDescent="0.2">
      <c r="A996" s="157"/>
      <c r="B996" s="157"/>
      <c r="C996" s="158"/>
    </row>
    <row r="997" spans="1:3" ht="12.75" x14ac:dyDescent="0.2">
      <c r="A997" s="157"/>
      <c r="B997" s="157"/>
      <c r="C997" s="158"/>
    </row>
    <row r="998" spans="1:3" ht="12.75" x14ac:dyDescent="0.2">
      <c r="A998" s="157"/>
      <c r="B998" s="157"/>
      <c r="C998" s="158"/>
    </row>
    <row r="999" spans="1:3" ht="12.75" x14ac:dyDescent="0.2">
      <c r="A999" s="157"/>
      <c r="B999" s="157"/>
      <c r="C999" s="158"/>
    </row>
    <row r="1000" spans="1:3" ht="12.75" x14ac:dyDescent="0.2">
      <c r="A1000" s="157"/>
      <c r="B1000" s="157"/>
      <c r="C1000" s="158"/>
    </row>
    <row r="1001" spans="1:3" ht="12.75" x14ac:dyDescent="0.2">
      <c r="A1001" s="157"/>
      <c r="B1001" s="157"/>
      <c r="C1001" s="158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"/>
  <sheetViews>
    <sheetView workbookViewId="0"/>
  </sheetViews>
  <sheetFormatPr defaultColWidth="12.5703125" defaultRowHeight="15.75" customHeight="1" x14ac:dyDescent="0.2"/>
  <cols>
    <col min="2" max="3" width="31.28515625" customWidth="1"/>
    <col min="4" max="4" width="13.85546875" customWidth="1"/>
    <col min="7" max="7" width="17.5703125" customWidth="1"/>
    <col min="9" max="10" width="16.5703125" customWidth="1"/>
  </cols>
  <sheetData>
    <row r="1" spans="1:11" x14ac:dyDescent="0.2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x14ac:dyDescent="0.2">
      <c r="A2" s="289" t="s">
        <v>152</v>
      </c>
      <c r="B2" s="290" t="s">
        <v>153</v>
      </c>
      <c r="C2" s="270"/>
      <c r="D2" s="160" t="s">
        <v>154</v>
      </c>
      <c r="E2" s="291" t="s">
        <v>121</v>
      </c>
      <c r="F2" s="291" t="s">
        <v>155</v>
      </c>
      <c r="G2" s="288" t="s">
        <v>156</v>
      </c>
      <c r="H2" s="291" t="s">
        <v>63</v>
      </c>
      <c r="I2" s="288" t="s">
        <v>157</v>
      </c>
      <c r="J2" s="288" t="s">
        <v>158</v>
      </c>
      <c r="K2" s="288" t="s">
        <v>6</v>
      </c>
    </row>
    <row r="3" spans="1:11" x14ac:dyDescent="0.2">
      <c r="A3" s="262"/>
      <c r="B3" s="160" t="s">
        <v>159</v>
      </c>
      <c r="C3" s="160" t="s">
        <v>160</v>
      </c>
      <c r="D3" s="160" t="s">
        <v>161</v>
      </c>
      <c r="E3" s="262"/>
      <c r="F3" s="262"/>
      <c r="G3" s="262"/>
      <c r="H3" s="262"/>
      <c r="I3" s="262"/>
      <c r="J3" s="262"/>
      <c r="K3" s="262"/>
    </row>
    <row r="4" spans="1:11" x14ac:dyDescent="0.2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</row>
    <row r="5" spans="1:11" x14ac:dyDescent="0.2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</row>
    <row r="6" spans="1:11" x14ac:dyDescent="0.2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</row>
    <row r="7" spans="1:11" x14ac:dyDescent="0.2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</row>
    <row r="8" spans="1:11" x14ac:dyDescent="0.2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</row>
    <row r="9" spans="1:11" x14ac:dyDescent="0.2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</row>
    <row r="10" spans="1:1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</row>
    <row r="11" spans="1:11" x14ac:dyDescent="0.2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61"/>
    </row>
    <row r="12" spans="1:11" x14ac:dyDescent="0.2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</row>
    <row r="13" spans="1:1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</row>
    <row r="14" spans="1:11" x14ac:dyDescent="0.2">
      <c r="A14" s="161"/>
      <c r="B14" s="161"/>
      <c r="C14" s="161"/>
      <c r="D14" s="161"/>
      <c r="E14" s="161"/>
      <c r="F14" s="161"/>
      <c r="G14" s="161"/>
      <c r="H14" s="161"/>
      <c r="I14" s="161"/>
      <c r="J14" s="161"/>
      <c r="K14" s="161"/>
    </row>
    <row r="15" spans="1:11" x14ac:dyDescent="0.2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</row>
    <row r="16" spans="1:11" x14ac:dyDescent="0.2">
      <c r="A16" s="161"/>
      <c r="B16" s="161"/>
      <c r="C16" s="161"/>
      <c r="D16" s="161"/>
      <c r="E16" s="161"/>
      <c r="F16" s="161"/>
      <c r="G16" s="161"/>
      <c r="H16" s="161"/>
      <c r="I16" s="161"/>
      <c r="J16" s="161"/>
      <c r="K16" s="161"/>
    </row>
    <row r="17" spans="1:11" x14ac:dyDescent="0.2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</row>
    <row r="18" spans="1:11" x14ac:dyDescent="0.2">
      <c r="A18" s="161"/>
      <c r="B18" s="161"/>
      <c r="C18" s="161"/>
      <c r="D18" s="161"/>
      <c r="E18" s="161"/>
      <c r="F18" s="161"/>
      <c r="G18" s="161"/>
      <c r="H18" s="161"/>
      <c r="I18" s="161"/>
      <c r="J18" s="161"/>
      <c r="K18" s="161"/>
    </row>
    <row r="19" spans="1:11" x14ac:dyDescent="0.2">
      <c r="A19" s="161"/>
      <c r="B19" s="161"/>
      <c r="C19" s="161"/>
      <c r="D19" s="161"/>
      <c r="E19" s="161"/>
      <c r="F19" s="161"/>
      <c r="G19" s="161"/>
      <c r="H19" s="161"/>
      <c r="I19" s="161"/>
      <c r="J19" s="161"/>
      <c r="K19" s="161"/>
    </row>
    <row r="20" spans="1:11" x14ac:dyDescent="0.2">
      <c r="A20" s="161"/>
      <c r="B20" s="161"/>
      <c r="C20" s="161"/>
      <c r="D20" s="161"/>
      <c r="E20" s="161"/>
      <c r="F20" s="161"/>
      <c r="G20" s="161"/>
      <c r="H20" s="161"/>
      <c r="I20" s="161"/>
      <c r="J20" s="161"/>
      <c r="K20" s="161"/>
    </row>
    <row r="21" spans="1:11" x14ac:dyDescent="0.2">
      <c r="A21" s="161"/>
      <c r="B21" s="161"/>
      <c r="C21" s="161"/>
      <c r="D21" s="161"/>
      <c r="E21" s="161"/>
      <c r="F21" s="161"/>
      <c r="G21" s="161"/>
      <c r="H21" s="161"/>
      <c r="I21" s="161"/>
      <c r="J21" s="161"/>
      <c r="K21" s="161"/>
    </row>
    <row r="22" spans="1:11" x14ac:dyDescent="0.2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</row>
    <row r="23" spans="1:1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</row>
    <row r="24" spans="1:11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</row>
    <row r="25" spans="1:11" x14ac:dyDescent="0.2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</row>
    <row r="26" spans="1:11" x14ac:dyDescent="0.2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</row>
    <row r="27" spans="1:11" x14ac:dyDescent="0.2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</row>
    <row r="28" spans="1:11" x14ac:dyDescent="0.2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</row>
    <row r="29" spans="1:11" x14ac:dyDescent="0.2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</row>
    <row r="30" spans="1:1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</row>
    <row r="31" spans="1:11" x14ac:dyDescent="0.2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</row>
    <row r="32" spans="1:11" x14ac:dyDescent="0.2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x14ac:dyDescent="0.2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x14ac:dyDescent="0.2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</row>
    <row r="36" spans="1:11" x14ac:dyDescent="0.2">
      <c r="A36" s="161"/>
      <c r="B36" s="161"/>
      <c r="C36" s="161"/>
      <c r="D36" s="161"/>
      <c r="E36" s="161"/>
      <c r="F36" s="161"/>
      <c r="G36" s="161"/>
      <c r="H36" s="161"/>
      <c r="I36" s="161"/>
      <c r="J36" s="161"/>
      <c r="K36" s="161"/>
    </row>
    <row r="37" spans="1:11" x14ac:dyDescent="0.2">
      <c r="A37" s="161"/>
      <c r="B37" s="161"/>
      <c r="C37" s="161"/>
      <c r="D37" s="161"/>
      <c r="E37" s="161"/>
      <c r="F37" s="161"/>
      <c r="G37" s="161"/>
      <c r="H37" s="161"/>
      <c r="I37" s="161"/>
      <c r="J37" s="161"/>
      <c r="K37" s="161"/>
    </row>
    <row r="38" spans="1:1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</row>
    <row r="39" spans="1:11" x14ac:dyDescent="0.2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</row>
    <row r="40" spans="1:11" x14ac:dyDescent="0.2">
      <c r="A40" s="161"/>
      <c r="B40" s="161"/>
      <c r="C40" s="161"/>
      <c r="D40" s="161"/>
      <c r="E40" s="161"/>
      <c r="F40" s="161"/>
      <c r="G40" s="161"/>
      <c r="H40" s="161"/>
      <c r="I40" s="161"/>
      <c r="J40" s="161"/>
      <c r="K40" s="161"/>
    </row>
    <row r="41" spans="1:1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</row>
    <row r="42" spans="1:11" x14ac:dyDescent="0.2">
      <c r="A42" s="161"/>
      <c r="B42" s="161"/>
      <c r="C42" s="161"/>
      <c r="D42" s="161"/>
      <c r="E42" s="161"/>
      <c r="F42" s="161"/>
      <c r="G42" s="161"/>
      <c r="H42" s="161"/>
      <c r="I42" s="161"/>
      <c r="J42" s="161"/>
      <c r="K42" s="161"/>
    </row>
    <row r="43" spans="1:11" x14ac:dyDescent="0.2">
      <c r="A43" s="161"/>
      <c r="B43" s="161"/>
      <c r="C43" s="161"/>
      <c r="D43" s="161"/>
      <c r="E43" s="161"/>
      <c r="F43" s="161"/>
      <c r="G43" s="161"/>
      <c r="H43" s="161"/>
      <c r="I43" s="161"/>
      <c r="J43" s="161"/>
      <c r="K43" s="161"/>
    </row>
    <row r="44" spans="1:11" x14ac:dyDescent="0.2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</row>
    <row r="45" spans="1:11" x14ac:dyDescent="0.2">
      <c r="A45" s="161"/>
      <c r="B45" s="161"/>
      <c r="C45" s="161"/>
      <c r="D45" s="161"/>
      <c r="E45" s="161"/>
      <c r="F45" s="161"/>
      <c r="G45" s="161"/>
      <c r="H45" s="161"/>
      <c r="I45" s="161"/>
      <c r="J45" s="161"/>
      <c r="K45" s="161"/>
    </row>
    <row r="46" spans="1:11" x14ac:dyDescent="0.2">
      <c r="A46" s="161"/>
      <c r="B46" s="161"/>
      <c r="C46" s="161"/>
      <c r="D46" s="161"/>
      <c r="E46" s="161"/>
      <c r="F46" s="161"/>
      <c r="G46" s="161"/>
      <c r="H46" s="161"/>
      <c r="I46" s="161"/>
      <c r="J46" s="161"/>
      <c r="K46" s="161"/>
    </row>
    <row r="47" spans="1:11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</row>
    <row r="48" spans="1:11" x14ac:dyDescent="0.2">
      <c r="A48" s="161"/>
      <c r="B48" s="161"/>
      <c r="C48" s="161"/>
      <c r="D48" s="161"/>
      <c r="E48" s="161"/>
      <c r="F48" s="161"/>
      <c r="G48" s="161"/>
      <c r="H48" s="161"/>
      <c r="I48" s="161"/>
      <c r="J48" s="161"/>
      <c r="K48" s="161"/>
    </row>
    <row r="49" spans="1:11" x14ac:dyDescent="0.2">
      <c r="A49" s="161"/>
      <c r="B49" s="161"/>
      <c r="C49" s="161"/>
      <c r="D49" s="161"/>
      <c r="E49" s="161"/>
      <c r="F49" s="161"/>
      <c r="G49" s="161"/>
      <c r="H49" s="161"/>
      <c r="I49" s="161"/>
      <c r="J49" s="161"/>
      <c r="K49" s="161"/>
    </row>
    <row r="50" spans="1:11" x14ac:dyDescent="0.2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</row>
    <row r="51" spans="1:11" x14ac:dyDescent="0.2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</row>
    <row r="52" spans="1:11" x14ac:dyDescent="0.2">
      <c r="A52" s="161"/>
      <c r="B52" s="161"/>
      <c r="C52" s="161"/>
      <c r="D52" s="161"/>
      <c r="E52" s="161"/>
      <c r="F52" s="161"/>
      <c r="G52" s="161"/>
      <c r="H52" s="161"/>
      <c r="I52" s="161"/>
      <c r="J52" s="161"/>
      <c r="K52" s="161"/>
    </row>
    <row r="53" spans="1:11" x14ac:dyDescent="0.2">
      <c r="A53" s="161"/>
      <c r="B53" s="161"/>
      <c r="C53" s="161"/>
      <c r="D53" s="161"/>
      <c r="E53" s="161"/>
      <c r="F53" s="161"/>
      <c r="G53" s="161"/>
      <c r="H53" s="161"/>
      <c r="I53" s="161"/>
      <c r="J53" s="161"/>
      <c r="K53" s="161"/>
    </row>
    <row r="54" spans="1:11" x14ac:dyDescent="0.2">
      <c r="A54" s="161"/>
      <c r="B54" s="161"/>
      <c r="C54" s="161"/>
      <c r="D54" s="161"/>
      <c r="E54" s="161"/>
      <c r="F54" s="161"/>
      <c r="G54" s="161"/>
      <c r="H54" s="161"/>
      <c r="I54" s="161"/>
      <c r="J54" s="161"/>
      <c r="K54" s="161"/>
    </row>
    <row r="55" spans="1:11" x14ac:dyDescent="0.2">
      <c r="A55" s="161"/>
      <c r="B55" s="161"/>
      <c r="C55" s="161"/>
      <c r="D55" s="161"/>
      <c r="E55" s="161"/>
      <c r="F55" s="161"/>
      <c r="G55" s="161"/>
      <c r="H55" s="161"/>
      <c r="I55" s="161"/>
      <c r="J55" s="161"/>
      <c r="K55" s="161"/>
    </row>
    <row r="56" spans="1:11" x14ac:dyDescent="0.2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</row>
    <row r="57" spans="1:11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</row>
    <row r="58" spans="1:11" x14ac:dyDescent="0.2">
      <c r="A58" s="161"/>
      <c r="B58" s="161"/>
      <c r="C58" s="161"/>
      <c r="D58" s="161"/>
      <c r="E58" s="161"/>
      <c r="F58" s="161"/>
      <c r="G58" s="161"/>
      <c r="H58" s="161"/>
      <c r="I58" s="161"/>
      <c r="J58" s="161"/>
      <c r="K58" s="161"/>
    </row>
    <row r="59" spans="1:11" x14ac:dyDescent="0.2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61"/>
    </row>
    <row r="60" spans="1:11" x14ac:dyDescent="0.2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</row>
    <row r="61" spans="1:11" x14ac:dyDescent="0.2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</row>
    <row r="62" spans="1:11" x14ac:dyDescent="0.2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</row>
    <row r="63" spans="1:11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</row>
    <row r="64" spans="1:11" x14ac:dyDescent="0.2">
      <c r="A64" s="161"/>
      <c r="B64" s="161"/>
      <c r="C64" s="161"/>
      <c r="D64" s="161"/>
      <c r="E64" s="161"/>
      <c r="F64" s="161"/>
      <c r="G64" s="161"/>
      <c r="H64" s="161"/>
      <c r="I64" s="161"/>
      <c r="J64" s="161"/>
      <c r="K64" s="161"/>
    </row>
    <row r="65" spans="1:11" x14ac:dyDescent="0.2">
      <c r="A65" s="161"/>
      <c r="B65" s="161"/>
      <c r="C65" s="161"/>
      <c r="D65" s="161"/>
      <c r="E65" s="161"/>
      <c r="F65" s="161"/>
      <c r="G65" s="161"/>
      <c r="H65" s="161"/>
      <c r="I65" s="161"/>
      <c r="J65" s="161"/>
      <c r="K65" s="161"/>
    </row>
    <row r="66" spans="1:1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</row>
    <row r="67" spans="1:11" x14ac:dyDescent="0.2">
      <c r="A67" s="161"/>
      <c r="B67" s="161"/>
      <c r="C67" s="161"/>
      <c r="D67" s="161"/>
      <c r="E67" s="161"/>
      <c r="F67" s="161"/>
      <c r="G67" s="161"/>
      <c r="H67" s="161"/>
      <c r="I67" s="161"/>
      <c r="J67" s="161"/>
      <c r="K67" s="161"/>
    </row>
    <row r="68" spans="1:11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</row>
    <row r="69" spans="1:1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</row>
    <row r="70" spans="1:11" x14ac:dyDescent="0.2">
      <c r="A70" s="161"/>
      <c r="B70" s="161"/>
      <c r="C70" s="161"/>
      <c r="D70" s="161"/>
      <c r="E70" s="161"/>
      <c r="F70" s="161"/>
      <c r="G70" s="161"/>
      <c r="H70" s="161"/>
      <c r="I70" s="161"/>
      <c r="J70" s="161"/>
      <c r="K70" s="161"/>
    </row>
    <row r="71" spans="1:11" x14ac:dyDescent="0.2">
      <c r="A71" s="161"/>
      <c r="B71" s="161"/>
      <c r="C71" s="161"/>
      <c r="D71" s="161"/>
      <c r="E71" s="161"/>
      <c r="F71" s="161"/>
      <c r="G71" s="161"/>
      <c r="H71" s="161"/>
      <c r="I71" s="161"/>
      <c r="J71" s="161"/>
      <c r="K71" s="161"/>
    </row>
    <row r="72" spans="1:11" x14ac:dyDescent="0.2">
      <c r="A72" s="161"/>
      <c r="B72" s="161"/>
      <c r="C72" s="161"/>
      <c r="D72" s="161"/>
      <c r="E72" s="161"/>
      <c r="F72" s="161"/>
      <c r="G72" s="161"/>
      <c r="H72" s="161"/>
      <c r="I72" s="161"/>
      <c r="J72" s="161"/>
      <c r="K72" s="161"/>
    </row>
    <row r="73" spans="1:11" x14ac:dyDescent="0.2">
      <c r="A73" s="161"/>
      <c r="B73" s="161"/>
      <c r="C73" s="161"/>
      <c r="D73" s="161"/>
      <c r="E73" s="161"/>
      <c r="F73" s="161"/>
      <c r="G73" s="161"/>
      <c r="H73" s="161"/>
      <c r="I73" s="161"/>
      <c r="J73" s="161"/>
      <c r="K73" s="161"/>
    </row>
    <row r="74" spans="1:11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</row>
    <row r="75" spans="1:11" x14ac:dyDescent="0.2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</row>
    <row r="76" spans="1:11" x14ac:dyDescent="0.2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</row>
    <row r="77" spans="1:11" x14ac:dyDescent="0.2">
      <c r="A77" s="161"/>
      <c r="B77" s="161"/>
      <c r="C77" s="161"/>
      <c r="D77" s="161"/>
      <c r="E77" s="161"/>
      <c r="F77" s="161"/>
      <c r="G77" s="161"/>
      <c r="H77" s="161"/>
      <c r="I77" s="161"/>
      <c r="J77" s="161"/>
      <c r="K77" s="161"/>
    </row>
    <row r="78" spans="1:11" x14ac:dyDescent="0.2">
      <c r="A78" s="161"/>
      <c r="B78" s="161"/>
      <c r="C78" s="161"/>
      <c r="D78" s="161"/>
      <c r="E78" s="161"/>
      <c r="F78" s="161"/>
      <c r="G78" s="161"/>
      <c r="H78" s="161"/>
      <c r="I78" s="161"/>
      <c r="J78" s="161"/>
      <c r="K78" s="161"/>
    </row>
    <row r="79" spans="1:11" x14ac:dyDescent="0.2">
      <c r="A79" s="161"/>
      <c r="B79" s="161"/>
      <c r="C79" s="161"/>
      <c r="D79" s="161"/>
      <c r="E79" s="161"/>
      <c r="F79" s="161"/>
      <c r="G79" s="161"/>
      <c r="H79" s="161"/>
      <c r="I79" s="161"/>
      <c r="J79" s="161"/>
      <c r="K79" s="161"/>
    </row>
    <row r="80" spans="1:11" x14ac:dyDescent="0.2">
      <c r="A80" s="161"/>
      <c r="B80" s="161"/>
      <c r="C80" s="161"/>
      <c r="D80" s="161"/>
      <c r="E80" s="161"/>
      <c r="F80" s="161"/>
      <c r="G80" s="161"/>
      <c r="H80" s="161"/>
      <c r="I80" s="161"/>
      <c r="J80" s="161"/>
      <c r="K80" s="161"/>
    </row>
    <row r="81" spans="1:11" x14ac:dyDescent="0.2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</row>
    <row r="82" spans="1:11" x14ac:dyDescent="0.2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</row>
    <row r="83" spans="1:11" x14ac:dyDescent="0.2">
      <c r="A83" s="161"/>
      <c r="B83" s="161"/>
      <c r="C83" s="161"/>
      <c r="D83" s="161"/>
      <c r="E83" s="161"/>
      <c r="F83" s="161"/>
      <c r="G83" s="161"/>
      <c r="H83" s="161"/>
      <c r="I83" s="161"/>
      <c r="J83" s="161"/>
      <c r="K83" s="161"/>
    </row>
    <row r="84" spans="1:11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</row>
    <row r="85" spans="1:11" x14ac:dyDescent="0.2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</row>
    <row r="86" spans="1:11" x14ac:dyDescent="0.2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</row>
    <row r="87" spans="1:11" x14ac:dyDescent="0.2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</row>
    <row r="88" spans="1:11" x14ac:dyDescent="0.2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</row>
    <row r="89" spans="1:11" x14ac:dyDescent="0.2">
      <c r="A89" s="161"/>
      <c r="B89" s="161"/>
      <c r="C89" s="161"/>
      <c r="D89" s="161"/>
      <c r="E89" s="161"/>
      <c r="F89" s="161"/>
      <c r="G89" s="161"/>
      <c r="H89" s="161"/>
      <c r="I89" s="161"/>
      <c r="J89" s="161"/>
      <c r="K89" s="161"/>
    </row>
    <row r="90" spans="1:11" x14ac:dyDescent="0.2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</row>
    <row r="91" spans="1:11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</row>
    <row r="92" spans="1:11" x14ac:dyDescent="0.2">
      <c r="A92" s="161"/>
      <c r="B92" s="161"/>
      <c r="C92" s="161"/>
      <c r="D92" s="161"/>
      <c r="E92" s="161"/>
      <c r="F92" s="161"/>
      <c r="G92" s="161"/>
      <c r="H92" s="161"/>
      <c r="I92" s="161"/>
      <c r="J92" s="161"/>
      <c r="K92" s="161"/>
    </row>
    <row r="93" spans="1:11" x14ac:dyDescent="0.2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</row>
    <row r="94" spans="1:1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</row>
    <row r="95" spans="1:11" x14ac:dyDescent="0.2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</row>
    <row r="96" spans="1:11" x14ac:dyDescent="0.2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</row>
    <row r="97" spans="1:1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</row>
    <row r="98" spans="1:11" x14ac:dyDescent="0.2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</row>
    <row r="99" spans="1:11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</row>
    <row r="100" spans="1:11" x14ac:dyDescent="0.2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</row>
  </sheetData>
  <mergeCells count="9">
    <mergeCell ref="J2:J3"/>
    <mergeCell ref="K2:K3"/>
    <mergeCell ref="A2:A3"/>
    <mergeCell ref="B2:C2"/>
    <mergeCell ref="E2:E3"/>
    <mergeCell ref="F2:F3"/>
    <mergeCell ref="G2:G3"/>
    <mergeCell ref="H2:H3"/>
    <mergeCell ref="I2:I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997"/>
  <sheetViews>
    <sheetView showGridLines="0" workbookViewId="0">
      <selection activeCell="H7" sqref="H7"/>
    </sheetView>
  </sheetViews>
  <sheetFormatPr defaultColWidth="12.5703125" defaultRowHeight="15.75" customHeight="1" x14ac:dyDescent="0.2"/>
  <cols>
    <col min="1" max="1" width="15.7109375" customWidth="1"/>
    <col min="2" max="2" width="15.140625" customWidth="1"/>
    <col min="3" max="3" width="9.85546875" customWidth="1"/>
    <col min="4" max="4" width="8.140625" customWidth="1"/>
    <col min="5" max="5" width="8" customWidth="1"/>
    <col min="6" max="6" width="7.42578125" customWidth="1"/>
    <col min="7" max="7" width="10.28515625" customWidth="1"/>
    <col min="8" max="8" width="17.28515625" bestFit="1" customWidth="1"/>
    <col min="9" max="9" width="10.28515625" customWidth="1"/>
    <col min="10" max="10" width="11.85546875" customWidth="1"/>
    <col min="12" max="12" width="19" bestFit="1" customWidth="1"/>
  </cols>
  <sheetData>
    <row r="1" spans="1:13" ht="15.75" customHeight="1" thickBot="1" x14ac:dyDescent="0.3">
      <c r="A1" s="162" t="s">
        <v>162</v>
      </c>
      <c r="B1" s="162"/>
      <c r="C1" s="162"/>
      <c r="D1" s="162"/>
      <c r="E1" s="162"/>
      <c r="F1" s="162"/>
      <c r="G1" s="163" t="s">
        <v>163</v>
      </c>
      <c r="H1" s="226"/>
      <c r="I1" s="226"/>
      <c r="J1" s="164"/>
    </row>
    <row r="2" spans="1:13" ht="13.5" thickBot="1" x14ac:dyDescent="0.25">
      <c r="A2" s="165" t="s">
        <v>152</v>
      </c>
      <c r="B2" s="165" t="s">
        <v>117</v>
      </c>
      <c r="C2" s="165" t="s">
        <v>164</v>
      </c>
      <c r="D2" s="165" t="s">
        <v>165</v>
      </c>
      <c r="E2" s="165" t="s">
        <v>166</v>
      </c>
      <c r="F2" s="165" t="s">
        <v>167</v>
      </c>
      <c r="G2" s="165" t="s">
        <v>168</v>
      </c>
      <c r="H2" s="227" t="s">
        <v>203</v>
      </c>
      <c r="I2" s="165"/>
      <c r="J2" s="165" t="s">
        <v>63</v>
      </c>
      <c r="L2" s="231" t="s">
        <v>200</v>
      </c>
      <c r="M2" s="230">
        <f>'Medium Preparation'!D20</f>
        <v>8.0729183999999989</v>
      </c>
    </row>
    <row r="3" spans="1:13" ht="13.5" thickBot="1" x14ac:dyDescent="0.25">
      <c r="A3" s="195" t="s">
        <v>198</v>
      </c>
      <c r="B3" s="234" t="s">
        <v>204</v>
      </c>
      <c r="C3" s="58">
        <v>2</v>
      </c>
      <c r="D3" s="58">
        <v>1.5161</v>
      </c>
      <c r="E3" s="58">
        <v>1.5385</v>
      </c>
      <c r="F3" s="167">
        <f t="shared" ref="F3:F102" si="0">E3-D3</f>
        <v>2.2399999999999975E-2</v>
      </c>
      <c r="G3" s="168">
        <f>F3*(1000/C3)</f>
        <v>11.199999999999989</v>
      </c>
      <c r="H3" s="168">
        <f>(G3-M$2)/M$3</f>
        <v>3.9088519999999871</v>
      </c>
      <c r="I3" s="168"/>
      <c r="J3" s="169"/>
      <c r="L3" s="232" t="s">
        <v>202</v>
      </c>
      <c r="M3" s="233">
        <f>0.8</f>
        <v>0.8</v>
      </c>
    </row>
    <row r="4" spans="1:13" ht="12.75" x14ac:dyDescent="0.2">
      <c r="A4" s="195" t="s">
        <v>198</v>
      </c>
      <c r="B4" s="234" t="s">
        <v>204</v>
      </c>
      <c r="C4" s="58">
        <v>5</v>
      </c>
      <c r="D4" s="58">
        <v>1.5268999999999999</v>
      </c>
      <c r="E4" s="58">
        <v>1.5829</v>
      </c>
      <c r="F4" s="167">
        <f t="shared" si="0"/>
        <v>5.600000000000005E-2</v>
      </c>
      <c r="G4" s="168">
        <f t="shared" ref="G4:G102" si="1">F4*(1000/C4)</f>
        <v>11.20000000000001</v>
      </c>
      <c r="H4" s="168">
        <f>(G4-M$2)/M$3</f>
        <v>3.9088520000000138</v>
      </c>
      <c r="I4" s="168"/>
      <c r="J4" s="169"/>
    </row>
    <row r="5" spans="1:13" ht="12.75" x14ac:dyDescent="0.2">
      <c r="A5" s="195" t="s">
        <v>199</v>
      </c>
      <c r="B5" s="234" t="s">
        <v>204</v>
      </c>
      <c r="C5" s="58">
        <v>2</v>
      </c>
      <c r="D5" s="58">
        <v>1.4988999999999999</v>
      </c>
      <c r="E5" s="58">
        <v>1.5206</v>
      </c>
      <c r="F5" s="167">
        <f t="shared" si="0"/>
        <v>2.1700000000000053E-2</v>
      </c>
      <c r="G5" s="168">
        <f t="shared" si="1"/>
        <v>10.850000000000026</v>
      </c>
      <c r="H5" s="168">
        <f t="shared" ref="H5:H8" si="2">(G5-M$2)/M$3</f>
        <v>3.4713520000000342</v>
      </c>
      <c r="I5" s="168"/>
      <c r="J5" s="169"/>
    </row>
    <row r="6" spans="1:13" ht="12.75" x14ac:dyDescent="0.2">
      <c r="A6" s="195" t="s">
        <v>199</v>
      </c>
      <c r="B6" s="234" t="s">
        <v>204</v>
      </c>
      <c r="C6" s="58">
        <v>5</v>
      </c>
      <c r="D6" s="58">
        <v>1.5385</v>
      </c>
      <c r="E6" s="58">
        <v>1.5952999999999999</v>
      </c>
      <c r="F6" s="167">
        <f t="shared" si="0"/>
        <v>5.6799999999999962E-2</v>
      </c>
      <c r="G6" s="168">
        <f t="shared" si="1"/>
        <v>11.359999999999992</v>
      </c>
      <c r="H6" s="168">
        <f>(G6-M$2)/M$3</f>
        <v>4.1088519999999917</v>
      </c>
      <c r="I6" s="168"/>
      <c r="J6" s="169"/>
    </row>
    <row r="7" spans="1:13" ht="12.75" x14ac:dyDescent="0.2">
      <c r="A7" s="195" t="s">
        <v>197</v>
      </c>
      <c r="B7" s="234" t="s">
        <v>204</v>
      </c>
      <c r="C7" s="58">
        <v>2</v>
      </c>
      <c r="D7" s="58">
        <v>1.5549999999999999</v>
      </c>
      <c r="E7" s="58">
        <v>1.5546</v>
      </c>
      <c r="F7" s="167">
        <f t="shared" si="0"/>
        <v>-3.9999999999995595E-4</v>
      </c>
      <c r="G7" s="168">
        <f t="shared" si="1"/>
        <v>-0.19999999999997797</v>
      </c>
      <c r="H7" s="168">
        <f t="shared" si="2"/>
        <v>-10.34114799999997</v>
      </c>
      <c r="I7" s="168"/>
      <c r="J7" s="169"/>
    </row>
    <row r="8" spans="1:13" ht="12.75" x14ac:dyDescent="0.2">
      <c r="A8" s="195" t="s">
        <v>197</v>
      </c>
      <c r="B8" s="234" t="s">
        <v>204</v>
      </c>
      <c r="C8" s="58">
        <v>5</v>
      </c>
      <c r="D8" s="58">
        <v>1.5128999999999999</v>
      </c>
      <c r="E8" s="58">
        <v>1.5121</v>
      </c>
      <c r="F8" s="167">
        <f t="shared" si="0"/>
        <v>-7.9999999999991189E-4</v>
      </c>
      <c r="G8" s="168">
        <f t="shared" si="1"/>
        <v>-0.15999999999998238</v>
      </c>
      <c r="H8" s="168">
        <f t="shared" si="2"/>
        <v>-10.291147999999977</v>
      </c>
      <c r="I8" s="168"/>
      <c r="J8" s="169"/>
    </row>
    <row r="9" spans="1:13" ht="12.75" x14ac:dyDescent="0.2">
      <c r="A9" s="58"/>
      <c r="B9" s="166"/>
      <c r="C9" s="58"/>
      <c r="D9" s="58"/>
      <c r="E9" s="58"/>
      <c r="F9" s="167">
        <f t="shared" si="0"/>
        <v>0</v>
      </c>
      <c r="G9" s="168" t="e">
        <f t="shared" si="1"/>
        <v>#DIV/0!</v>
      </c>
      <c r="H9" s="168"/>
      <c r="I9" s="168"/>
      <c r="J9" s="58"/>
    </row>
    <row r="10" spans="1:13" ht="12.75" x14ac:dyDescent="0.2">
      <c r="A10" s="58"/>
      <c r="B10" s="166"/>
      <c r="C10" s="58"/>
      <c r="D10" s="58"/>
      <c r="E10" s="58"/>
      <c r="F10" s="167">
        <f t="shared" si="0"/>
        <v>0</v>
      </c>
      <c r="G10" s="168" t="e">
        <f t="shared" si="1"/>
        <v>#DIV/0!</v>
      </c>
      <c r="H10" s="168"/>
      <c r="I10" s="168"/>
      <c r="J10" s="58"/>
    </row>
    <row r="11" spans="1:13" ht="12.75" x14ac:dyDescent="0.2">
      <c r="A11" s="58"/>
      <c r="B11" s="166"/>
      <c r="C11" s="58"/>
      <c r="D11" s="58"/>
      <c r="E11" s="58"/>
      <c r="F11" s="167">
        <f t="shared" si="0"/>
        <v>0</v>
      </c>
      <c r="G11" s="168" t="e">
        <f t="shared" si="1"/>
        <v>#DIV/0!</v>
      </c>
      <c r="H11" s="168"/>
      <c r="I11" s="168"/>
      <c r="J11" s="58"/>
    </row>
    <row r="12" spans="1:13" ht="12.75" x14ac:dyDescent="0.2">
      <c r="A12" s="58"/>
      <c r="B12" s="166"/>
      <c r="C12" s="58"/>
      <c r="D12" s="58"/>
      <c r="E12" s="58"/>
      <c r="F12" s="167">
        <f t="shared" si="0"/>
        <v>0</v>
      </c>
      <c r="G12" s="168" t="e">
        <f t="shared" si="1"/>
        <v>#DIV/0!</v>
      </c>
      <c r="H12" s="168"/>
      <c r="I12" s="168"/>
      <c r="J12" s="58"/>
    </row>
    <row r="13" spans="1:13" ht="12.75" x14ac:dyDescent="0.2">
      <c r="A13" s="58"/>
      <c r="B13" s="166"/>
      <c r="C13" s="58"/>
      <c r="D13" s="58"/>
      <c r="E13" s="58"/>
      <c r="F13" s="167">
        <f t="shared" si="0"/>
        <v>0</v>
      </c>
      <c r="G13" s="168" t="e">
        <f t="shared" si="1"/>
        <v>#DIV/0!</v>
      </c>
      <c r="H13" s="168"/>
      <c r="I13" s="168"/>
      <c r="J13" s="58"/>
    </row>
    <row r="14" spans="1:13" ht="12.75" x14ac:dyDescent="0.2">
      <c r="A14" s="58"/>
      <c r="B14" s="166"/>
      <c r="C14" s="58"/>
      <c r="D14" s="58"/>
      <c r="E14" s="58"/>
      <c r="F14" s="167">
        <f t="shared" si="0"/>
        <v>0</v>
      </c>
      <c r="G14" s="168" t="e">
        <f t="shared" si="1"/>
        <v>#DIV/0!</v>
      </c>
      <c r="H14" s="168"/>
      <c r="I14" s="168"/>
      <c r="J14" s="58"/>
    </row>
    <row r="15" spans="1:13" ht="12.75" x14ac:dyDescent="0.2">
      <c r="A15" s="58"/>
      <c r="B15" s="166"/>
      <c r="C15" s="58"/>
      <c r="D15" s="58"/>
      <c r="E15" s="58"/>
      <c r="F15" s="167">
        <f t="shared" si="0"/>
        <v>0</v>
      </c>
      <c r="G15" s="168" t="e">
        <f t="shared" si="1"/>
        <v>#DIV/0!</v>
      </c>
      <c r="H15" s="168"/>
      <c r="I15" s="168"/>
      <c r="J15" s="58"/>
    </row>
    <row r="16" spans="1:13" ht="12.75" x14ac:dyDescent="0.2">
      <c r="A16" s="58"/>
      <c r="B16" s="166"/>
      <c r="C16" s="58"/>
      <c r="D16" s="58"/>
      <c r="E16" s="58"/>
      <c r="F16" s="167">
        <f t="shared" si="0"/>
        <v>0</v>
      </c>
      <c r="G16" s="168" t="e">
        <f t="shared" si="1"/>
        <v>#DIV/0!</v>
      </c>
      <c r="H16" s="168"/>
      <c r="I16" s="168"/>
      <c r="J16" s="58"/>
    </row>
    <row r="17" spans="1:10" ht="12.75" x14ac:dyDescent="0.2">
      <c r="A17" s="58"/>
      <c r="B17" s="166"/>
      <c r="C17" s="58"/>
      <c r="D17" s="58"/>
      <c r="E17" s="58"/>
      <c r="F17" s="167">
        <f t="shared" si="0"/>
        <v>0</v>
      </c>
      <c r="G17" s="168" t="e">
        <f t="shared" si="1"/>
        <v>#DIV/0!</v>
      </c>
      <c r="H17" s="168"/>
      <c r="I17" s="168"/>
      <c r="J17" s="58"/>
    </row>
    <row r="18" spans="1:10" ht="12.75" x14ac:dyDescent="0.2">
      <c r="A18" s="58"/>
      <c r="B18" s="166"/>
      <c r="C18" s="58"/>
      <c r="D18" s="58"/>
      <c r="E18" s="58"/>
      <c r="F18" s="167">
        <f t="shared" si="0"/>
        <v>0</v>
      </c>
      <c r="G18" s="168" t="e">
        <f t="shared" si="1"/>
        <v>#DIV/0!</v>
      </c>
      <c r="H18" s="168"/>
      <c r="I18" s="168"/>
      <c r="J18" s="58"/>
    </row>
    <row r="19" spans="1:10" ht="12.75" x14ac:dyDescent="0.2">
      <c r="A19" s="58"/>
      <c r="B19" s="166"/>
      <c r="C19" s="58"/>
      <c r="D19" s="58"/>
      <c r="E19" s="58"/>
      <c r="F19" s="167">
        <f t="shared" si="0"/>
        <v>0</v>
      </c>
      <c r="G19" s="168" t="e">
        <f t="shared" si="1"/>
        <v>#DIV/0!</v>
      </c>
      <c r="H19" s="168"/>
      <c r="I19" s="168"/>
      <c r="J19" s="58"/>
    </row>
    <row r="20" spans="1:10" ht="12.75" x14ac:dyDescent="0.2">
      <c r="A20" s="58"/>
      <c r="B20" s="166"/>
      <c r="C20" s="58"/>
      <c r="D20" s="58"/>
      <c r="E20" s="58"/>
      <c r="F20" s="167">
        <f t="shared" si="0"/>
        <v>0</v>
      </c>
      <c r="G20" s="168" t="e">
        <f t="shared" si="1"/>
        <v>#DIV/0!</v>
      </c>
      <c r="H20" s="168"/>
      <c r="I20" s="168"/>
      <c r="J20" s="58"/>
    </row>
    <row r="21" spans="1:10" ht="12.75" x14ac:dyDescent="0.2">
      <c r="A21" s="58"/>
      <c r="B21" s="166"/>
      <c r="C21" s="58"/>
      <c r="D21" s="58"/>
      <c r="E21" s="58"/>
      <c r="F21" s="167">
        <f t="shared" si="0"/>
        <v>0</v>
      </c>
      <c r="G21" s="168" t="e">
        <f t="shared" si="1"/>
        <v>#DIV/0!</v>
      </c>
      <c r="H21" s="168"/>
      <c r="I21" s="168"/>
      <c r="J21" s="58"/>
    </row>
    <row r="22" spans="1:10" ht="12.75" x14ac:dyDescent="0.2">
      <c r="A22" s="170"/>
      <c r="B22" s="170"/>
      <c r="C22" s="170"/>
      <c r="D22" s="170"/>
      <c r="E22" s="170"/>
      <c r="F22" s="167">
        <f t="shared" si="0"/>
        <v>0</v>
      </c>
      <c r="G22" s="168" t="e">
        <f t="shared" si="1"/>
        <v>#DIV/0!</v>
      </c>
      <c r="H22" s="168"/>
      <c r="I22" s="168"/>
      <c r="J22" s="170"/>
    </row>
    <row r="23" spans="1:10" ht="12.75" x14ac:dyDescent="0.2">
      <c r="A23" s="170"/>
      <c r="B23" s="170"/>
      <c r="C23" s="170"/>
      <c r="D23" s="170"/>
      <c r="E23" s="170"/>
      <c r="F23" s="167">
        <f t="shared" si="0"/>
        <v>0</v>
      </c>
      <c r="G23" s="168" t="e">
        <f t="shared" si="1"/>
        <v>#DIV/0!</v>
      </c>
      <c r="H23" s="168"/>
      <c r="I23" s="168"/>
      <c r="J23" s="170"/>
    </row>
    <row r="24" spans="1:10" ht="12.75" x14ac:dyDescent="0.2">
      <c r="A24" s="170"/>
      <c r="B24" s="170"/>
      <c r="C24" s="170"/>
      <c r="D24" s="170"/>
      <c r="E24" s="170"/>
      <c r="F24" s="167">
        <f t="shared" si="0"/>
        <v>0</v>
      </c>
      <c r="G24" s="168" t="e">
        <f t="shared" si="1"/>
        <v>#DIV/0!</v>
      </c>
      <c r="H24" s="168"/>
      <c r="I24" s="168"/>
      <c r="J24" s="170"/>
    </row>
    <row r="25" spans="1:10" ht="12.75" x14ac:dyDescent="0.2">
      <c r="A25" s="170"/>
      <c r="B25" s="170"/>
      <c r="C25" s="170"/>
      <c r="D25" s="170"/>
      <c r="E25" s="170"/>
      <c r="F25" s="167">
        <f t="shared" si="0"/>
        <v>0</v>
      </c>
      <c r="G25" s="168" t="e">
        <f t="shared" si="1"/>
        <v>#DIV/0!</v>
      </c>
      <c r="H25" s="168"/>
      <c r="I25" s="168"/>
      <c r="J25" s="170"/>
    </row>
    <row r="26" spans="1:10" ht="12.75" x14ac:dyDescent="0.2">
      <c r="A26" s="170"/>
      <c r="B26" s="170"/>
      <c r="C26" s="170"/>
      <c r="D26" s="170"/>
      <c r="E26" s="170"/>
      <c r="F26" s="167">
        <f t="shared" si="0"/>
        <v>0</v>
      </c>
      <c r="G26" s="168" t="e">
        <f t="shared" si="1"/>
        <v>#DIV/0!</v>
      </c>
      <c r="H26" s="168"/>
      <c r="I26" s="168"/>
      <c r="J26" s="170"/>
    </row>
    <row r="27" spans="1:10" ht="12.75" x14ac:dyDescent="0.2">
      <c r="A27" s="170"/>
      <c r="B27" s="170"/>
      <c r="C27" s="170"/>
      <c r="D27" s="170"/>
      <c r="E27" s="170"/>
      <c r="F27" s="167">
        <f t="shared" si="0"/>
        <v>0</v>
      </c>
      <c r="G27" s="168" t="e">
        <f t="shared" si="1"/>
        <v>#DIV/0!</v>
      </c>
      <c r="H27" s="168"/>
      <c r="I27" s="168"/>
      <c r="J27" s="170"/>
    </row>
    <row r="28" spans="1:10" ht="12.75" x14ac:dyDescent="0.2">
      <c r="A28" s="170"/>
      <c r="B28" s="170"/>
      <c r="C28" s="170"/>
      <c r="D28" s="170"/>
      <c r="E28" s="170"/>
      <c r="F28" s="167">
        <f t="shared" si="0"/>
        <v>0</v>
      </c>
      <c r="G28" s="168" t="e">
        <f t="shared" si="1"/>
        <v>#DIV/0!</v>
      </c>
      <c r="H28" s="168"/>
      <c r="I28" s="168"/>
      <c r="J28" s="170"/>
    </row>
    <row r="29" spans="1:10" ht="12.75" x14ac:dyDescent="0.2">
      <c r="A29" s="170"/>
      <c r="B29" s="170"/>
      <c r="C29" s="170"/>
      <c r="D29" s="170"/>
      <c r="E29" s="170"/>
      <c r="F29" s="167">
        <f t="shared" si="0"/>
        <v>0</v>
      </c>
      <c r="G29" s="168" t="e">
        <f t="shared" si="1"/>
        <v>#DIV/0!</v>
      </c>
      <c r="H29" s="168"/>
      <c r="I29" s="168"/>
      <c r="J29" s="170"/>
    </row>
    <row r="30" spans="1:10" ht="12.75" x14ac:dyDescent="0.2">
      <c r="A30" s="170"/>
      <c r="B30" s="170"/>
      <c r="C30" s="170"/>
      <c r="D30" s="170"/>
      <c r="E30" s="170"/>
      <c r="F30" s="167">
        <f t="shared" si="0"/>
        <v>0</v>
      </c>
      <c r="G30" s="168" t="e">
        <f t="shared" si="1"/>
        <v>#DIV/0!</v>
      </c>
      <c r="H30" s="168"/>
      <c r="I30" s="168"/>
      <c r="J30" s="170"/>
    </row>
    <row r="31" spans="1:10" ht="12.75" x14ac:dyDescent="0.2">
      <c r="A31" s="170"/>
      <c r="B31" s="170"/>
      <c r="C31" s="170"/>
      <c r="D31" s="170"/>
      <c r="E31" s="170"/>
      <c r="F31" s="167">
        <f t="shared" si="0"/>
        <v>0</v>
      </c>
      <c r="G31" s="168" t="e">
        <f t="shared" si="1"/>
        <v>#DIV/0!</v>
      </c>
      <c r="H31" s="168"/>
      <c r="I31" s="168"/>
      <c r="J31" s="170"/>
    </row>
    <row r="32" spans="1:10" ht="12.75" x14ac:dyDescent="0.2">
      <c r="A32" s="170"/>
      <c r="B32" s="170"/>
      <c r="C32" s="170"/>
      <c r="D32" s="170"/>
      <c r="E32" s="170"/>
      <c r="F32" s="167">
        <f t="shared" si="0"/>
        <v>0</v>
      </c>
      <c r="G32" s="168" t="e">
        <f t="shared" si="1"/>
        <v>#DIV/0!</v>
      </c>
      <c r="H32" s="168"/>
      <c r="I32" s="168"/>
      <c r="J32" s="170"/>
    </row>
    <row r="33" spans="1:10" ht="12.75" x14ac:dyDescent="0.2">
      <c r="A33" s="170"/>
      <c r="B33" s="170"/>
      <c r="C33" s="170"/>
      <c r="D33" s="170"/>
      <c r="E33" s="170"/>
      <c r="F33" s="167">
        <f t="shared" si="0"/>
        <v>0</v>
      </c>
      <c r="G33" s="168" t="e">
        <f t="shared" si="1"/>
        <v>#DIV/0!</v>
      </c>
      <c r="H33" s="168"/>
      <c r="I33" s="168"/>
      <c r="J33" s="170"/>
    </row>
    <row r="34" spans="1:10" ht="12.75" x14ac:dyDescent="0.2">
      <c r="A34" s="170"/>
      <c r="B34" s="170"/>
      <c r="C34" s="170"/>
      <c r="D34" s="170"/>
      <c r="E34" s="170"/>
      <c r="F34" s="167">
        <f t="shared" si="0"/>
        <v>0</v>
      </c>
      <c r="G34" s="168" t="e">
        <f t="shared" si="1"/>
        <v>#DIV/0!</v>
      </c>
      <c r="H34" s="168"/>
      <c r="I34" s="168"/>
      <c r="J34" s="170"/>
    </row>
    <row r="35" spans="1:10" ht="12.75" x14ac:dyDescent="0.2">
      <c r="A35" s="170"/>
      <c r="B35" s="170"/>
      <c r="C35" s="170"/>
      <c r="D35" s="170"/>
      <c r="E35" s="170"/>
      <c r="F35" s="167">
        <f t="shared" si="0"/>
        <v>0</v>
      </c>
      <c r="G35" s="168" t="e">
        <f t="shared" si="1"/>
        <v>#DIV/0!</v>
      </c>
      <c r="H35" s="168"/>
      <c r="I35" s="168"/>
      <c r="J35" s="170"/>
    </row>
    <row r="36" spans="1:10" ht="12.75" x14ac:dyDescent="0.2">
      <c r="A36" s="170"/>
      <c r="B36" s="170"/>
      <c r="C36" s="170"/>
      <c r="D36" s="170"/>
      <c r="E36" s="170"/>
      <c r="F36" s="167">
        <f t="shared" si="0"/>
        <v>0</v>
      </c>
      <c r="G36" s="168" t="e">
        <f t="shared" si="1"/>
        <v>#DIV/0!</v>
      </c>
      <c r="H36" s="168"/>
      <c r="I36" s="168"/>
      <c r="J36" s="170"/>
    </row>
    <row r="37" spans="1:10" ht="12.75" x14ac:dyDescent="0.2">
      <c r="A37" s="170"/>
      <c r="B37" s="170"/>
      <c r="C37" s="170"/>
      <c r="D37" s="170"/>
      <c r="E37" s="170"/>
      <c r="F37" s="167">
        <f t="shared" si="0"/>
        <v>0</v>
      </c>
      <c r="G37" s="168" t="e">
        <f t="shared" si="1"/>
        <v>#DIV/0!</v>
      </c>
      <c r="H37" s="168"/>
      <c r="I37" s="168"/>
      <c r="J37" s="170"/>
    </row>
    <row r="38" spans="1:10" ht="12.75" x14ac:dyDescent="0.2">
      <c r="A38" s="170"/>
      <c r="B38" s="170"/>
      <c r="C38" s="170"/>
      <c r="D38" s="170"/>
      <c r="E38" s="170"/>
      <c r="F38" s="167">
        <f t="shared" si="0"/>
        <v>0</v>
      </c>
      <c r="G38" s="168" t="e">
        <f t="shared" si="1"/>
        <v>#DIV/0!</v>
      </c>
      <c r="H38" s="168"/>
      <c r="I38" s="168"/>
      <c r="J38" s="170"/>
    </row>
    <row r="39" spans="1:10" ht="12.75" x14ac:dyDescent="0.2">
      <c r="A39" s="170"/>
      <c r="B39" s="170"/>
      <c r="C39" s="170"/>
      <c r="D39" s="170"/>
      <c r="E39" s="170"/>
      <c r="F39" s="167">
        <f t="shared" si="0"/>
        <v>0</v>
      </c>
      <c r="G39" s="168" t="e">
        <f t="shared" si="1"/>
        <v>#DIV/0!</v>
      </c>
      <c r="H39" s="168"/>
      <c r="I39" s="168"/>
      <c r="J39" s="170"/>
    </row>
    <row r="40" spans="1:10" ht="12.75" x14ac:dyDescent="0.2">
      <c r="A40" s="170"/>
      <c r="B40" s="170"/>
      <c r="C40" s="170"/>
      <c r="D40" s="170"/>
      <c r="E40" s="170"/>
      <c r="F40" s="167">
        <f t="shared" si="0"/>
        <v>0</v>
      </c>
      <c r="G40" s="168" t="e">
        <f t="shared" si="1"/>
        <v>#DIV/0!</v>
      </c>
      <c r="H40" s="168"/>
      <c r="I40" s="168"/>
      <c r="J40" s="170"/>
    </row>
    <row r="41" spans="1:10" ht="12.75" x14ac:dyDescent="0.2">
      <c r="A41" s="170"/>
      <c r="B41" s="170"/>
      <c r="C41" s="170"/>
      <c r="D41" s="170"/>
      <c r="E41" s="170"/>
      <c r="F41" s="167">
        <f t="shared" si="0"/>
        <v>0</v>
      </c>
      <c r="G41" s="168" t="e">
        <f t="shared" si="1"/>
        <v>#DIV/0!</v>
      </c>
      <c r="H41" s="168"/>
      <c r="I41" s="168"/>
      <c r="J41" s="170"/>
    </row>
    <row r="42" spans="1:10" ht="12.75" x14ac:dyDescent="0.2">
      <c r="A42" s="170"/>
      <c r="B42" s="170"/>
      <c r="C42" s="170"/>
      <c r="D42" s="170"/>
      <c r="E42" s="170"/>
      <c r="F42" s="167">
        <f t="shared" si="0"/>
        <v>0</v>
      </c>
      <c r="G42" s="168" t="e">
        <f t="shared" si="1"/>
        <v>#DIV/0!</v>
      </c>
      <c r="H42" s="168"/>
      <c r="I42" s="168"/>
      <c r="J42" s="170"/>
    </row>
    <row r="43" spans="1:10" ht="12.75" x14ac:dyDescent="0.2">
      <c r="A43" s="170"/>
      <c r="B43" s="170"/>
      <c r="C43" s="170"/>
      <c r="D43" s="170"/>
      <c r="E43" s="170"/>
      <c r="F43" s="167">
        <f t="shared" si="0"/>
        <v>0</v>
      </c>
      <c r="G43" s="168" t="e">
        <f t="shared" si="1"/>
        <v>#DIV/0!</v>
      </c>
      <c r="H43" s="168"/>
      <c r="I43" s="168"/>
      <c r="J43" s="170"/>
    </row>
    <row r="44" spans="1:10" ht="12.75" x14ac:dyDescent="0.2">
      <c r="A44" s="170"/>
      <c r="B44" s="170"/>
      <c r="C44" s="170"/>
      <c r="D44" s="170"/>
      <c r="E44" s="170"/>
      <c r="F44" s="167">
        <f t="shared" si="0"/>
        <v>0</v>
      </c>
      <c r="G44" s="168" t="e">
        <f t="shared" si="1"/>
        <v>#DIV/0!</v>
      </c>
      <c r="H44" s="168"/>
      <c r="I44" s="168"/>
      <c r="J44" s="170"/>
    </row>
    <row r="45" spans="1:10" ht="12.75" x14ac:dyDescent="0.2">
      <c r="A45" s="170"/>
      <c r="B45" s="170"/>
      <c r="C45" s="170"/>
      <c r="D45" s="170"/>
      <c r="E45" s="170"/>
      <c r="F45" s="167">
        <f t="shared" si="0"/>
        <v>0</v>
      </c>
      <c r="G45" s="168" t="e">
        <f t="shared" si="1"/>
        <v>#DIV/0!</v>
      </c>
      <c r="H45" s="168"/>
      <c r="I45" s="168"/>
      <c r="J45" s="170"/>
    </row>
    <row r="46" spans="1:10" ht="12.75" x14ac:dyDescent="0.2">
      <c r="A46" s="170"/>
      <c r="B46" s="170"/>
      <c r="C46" s="170"/>
      <c r="D46" s="170"/>
      <c r="E46" s="170"/>
      <c r="F46" s="167">
        <f t="shared" si="0"/>
        <v>0</v>
      </c>
      <c r="G46" s="168" t="e">
        <f t="shared" si="1"/>
        <v>#DIV/0!</v>
      </c>
      <c r="H46" s="168"/>
      <c r="I46" s="168"/>
      <c r="J46" s="170"/>
    </row>
    <row r="47" spans="1:10" ht="12.75" x14ac:dyDescent="0.2">
      <c r="A47" s="170"/>
      <c r="B47" s="170"/>
      <c r="C47" s="170"/>
      <c r="D47" s="170"/>
      <c r="E47" s="170"/>
      <c r="F47" s="167">
        <f t="shared" si="0"/>
        <v>0</v>
      </c>
      <c r="G47" s="168" t="e">
        <f t="shared" si="1"/>
        <v>#DIV/0!</v>
      </c>
      <c r="H47" s="168"/>
      <c r="I47" s="168"/>
      <c r="J47" s="170"/>
    </row>
    <row r="48" spans="1:10" ht="12.75" x14ac:dyDescent="0.2">
      <c r="A48" s="170"/>
      <c r="B48" s="170"/>
      <c r="C48" s="170"/>
      <c r="D48" s="170"/>
      <c r="E48" s="170"/>
      <c r="F48" s="167">
        <f t="shared" si="0"/>
        <v>0</v>
      </c>
      <c r="G48" s="168" t="e">
        <f t="shared" si="1"/>
        <v>#DIV/0!</v>
      </c>
      <c r="H48" s="168"/>
      <c r="I48" s="168"/>
      <c r="J48" s="170"/>
    </row>
    <row r="49" spans="1:10" ht="12.75" x14ac:dyDescent="0.2">
      <c r="A49" s="170"/>
      <c r="B49" s="170"/>
      <c r="C49" s="170"/>
      <c r="D49" s="170"/>
      <c r="E49" s="170"/>
      <c r="F49" s="167">
        <f t="shared" si="0"/>
        <v>0</v>
      </c>
      <c r="G49" s="168" t="e">
        <f t="shared" si="1"/>
        <v>#DIV/0!</v>
      </c>
      <c r="H49" s="168"/>
      <c r="I49" s="168"/>
      <c r="J49" s="170"/>
    </row>
    <row r="50" spans="1:10" ht="12.75" x14ac:dyDescent="0.2">
      <c r="A50" s="170"/>
      <c r="B50" s="170"/>
      <c r="C50" s="170"/>
      <c r="D50" s="170"/>
      <c r="E50" s="170"/>
      <c r="F50" s="167">
        <f t="shared" si="0"/>
        <v>0</v>
      </c>
      <c r="G50" s="168" t="e">
        <f t="shared" si="1"/>
        <v>#DIV/0!</v>
      </c>
      <c r="H50" s="168"/>
      <c r="I50" s="168"/>
      <c r="J50" s="170"/>
    </row>
    <row r="51" spans="1:10" ht="12.75" x14ac:dyDescent="0.2">
      <c r="A51" s="170"/>
      <c r="B51" s="170"/>
      <c r="C51" s="170"/>
      <c r="D51" s="170"/>
      <c r="E51" s="170"/>
      <c r="F51" s="167">
        <f t="shared" si="0"/>
        <v>0</v>
      </c>
      <c r="G51" s="168" t="e">
        <f t="shared" si="1"/>
        <v>#DIV/0!</v>
      </c>
      <c r="H51" s="168"/>
      <c r="I51" s="168"/>
      <c r="J51" s="170"/>
    </row>
    <row r="52" spans="1:10" ht="12.75" x14ac:dyDescent="0.2">
      <c r="A52" s="170"/>
      <c r="B52" s="170"/>
      <c r="C52" s="170"/>
      <c r="D52" s="170"/>
      <c r="E52" s="170"/>
      <c r="F52" s="167">
        <f t="shared" si="0"/>
        <v>0</v>
      </c>
      <c r="G52" s="168" t="e">
        <f t="shared" si="1"/>
        <v>#DIV/0!</v>
      </c>
      <c r="H52" s="168"/>
      <c r="I52" s="168"/>
      <c r="J52" s="170"/>
    </row>
    <row r="53" spans="1:10" ht="12.75" x14ac:dyDescent="0.2">
      <c r="A53" s="170"/>
      <c r="B53" s="170"/>
      <c r="C53" s="170"/>
      <c r="D53" s="170"/>
      <c r="E53" s="170"/>
      <c r="F53" s="167">
        <f t="shared" si="0"/>
        <v>0</v>
      </c>
      <c r="G53" s="168" t="e">
        <f t="shared" si="1"/>
        <v>#DIV/0!</v>
      </c>
      <c r="H53" s="168"/>
      <c r="I53" s="168"/>
      <c r="J53" s="170"/>
    </row>
    <row r="54" spans="1:10" ht="12.75" x14ac:dyDescent="0.2">
      <c r="A54" s="170"/>
      <c r="B54" s="170"/>
      <c r="C54" s="170"/>
      <c r="D54" s="170"/>
      <c r="E54" s="170"/>
      <c r="F54" s="167">
        <f t="shared" si="0"/>
        <v>0</v>
      </c>
      <c r="G54" s="168" t="e">
        <f t="shared" si="1"/>
        <v>#DIV/0!</v>
      </c>
      <c r="H54" s="168"/>
      <c r="I54" s="168"/>
      <c r="J54" s="170"/>
    </row>
    <row r="55" spans="1:10" ht="12.75" x14ac:dyDescent="0.2">
      <c r="A55" s="170"/>
      <c r="B55" s="170"/>
      <c r="C55" s="170"/>
      <c r="D55" s="170"/>
      <c r="E55" s="170"/>
      <c r="F55" s="167">
        <f t="shared" si="0"/>
        <v>0</v>
      </c>
      <c r="G55" s="168" t="e">
        <f t="shared" si="1"/>
        <v>#DIV/0!</v>
      </c>
      <c r="H55" s="168"/>
      <c r="I55" s="168"/>
      <c r="J55" s="170"/>
    </row>
    <row r="56" spans="1:10" ht="12.75" x14ac:dyDescent="0.2">
      <c r="A56" s="170"/>
      <c r="B56" s="170"/>
      <c r="C56" s="170"/>
      <c r="D56" s="170"/>
      <c r="E56" s="170"/>
      <c r="F56" s="167">
        <f t="shared" si="0"/>
        <v>0</v>
      </c>
      <c r="G56" s="168" t="e">
        <f t="shared" si="1"/>
        <v>#DIV/0!</v>
      </c>
      <c r="H56" s="168"/>
      <c r="I56" s="168"/>
      <c r="J56" s="170"/>
    </row>
    <row r="57" spans="1:10" ht="12.75" x14ac:dyDescent="0.2">
      <c r="A57" s="170"/>
      <c r="B57" s="170"/>
      <c r="C57" s="170"/>
      <c r="D57" s="170"/>
      <c r="E57" s="170"/>
      <c r="F57" s="167">
        <f t="shared" si="0"/>
        <v>0</v>
      </c>
      <c r="G57" s="168" t="e">
        <f t="shared" si="1"/>
        <v>#DIV/0!</v>
      </c>
      <c r="H57" s="168"/>
      <c r="I57" s="168"/>
      <c r="J57" s="170"/>
    </row>
    <row r="58" spans="1:10" ht="12.75" x14ac:dyDescent="0.2">
      <c r="A58" s="170"/>
      <c r="B58" s="170"/>
      <c r="C58" s="170"/>
      <c r="D58" s="170"/>
      <c r="E58" s="170"/>
      <c r="F58" s="167">
        <f t="shared" si="0"/>
        <v>0</v>
      </c>
      <c r="G58" s="168" t="e">
        <f t="shared" si="1"/>
        <v>#DIV/0!</v>
      </c>
      <c r="H58" s="168"/>
      <c r="I58" s="168"/>
      <c r="J58" s="170"/>
    </row>
    <row r="59" spans="1:10" ht="12.75" x14ac:dyDescent="0.2">
      <c r="A59" s="170"/>
      <c r="B59" s="170"/>
      <c r="C59" s="170"/>
      <c r="D59" s="170"/>
      <c r="E59" s="170"/>
      <c r="F59" s="167">
        <f t="shared" si="0"/>
        <v>0</v>
      </c>
      <c r="G59" s="168" t="e">
        <f t="shared" si="1"/>
        <v>#DIV/0!</v>
      </c>
      <c r="H59" s="168"/>
      <c r="I59" s="168"/>
      <c r="J59" s="170"/>
    </row>
    <row r="60" spans="1:10" ht="12.75" x14ac:dyDescent="0.2">
      <c r="A60" s="170"/>
      <c r="B60" s="170"/>
      <c r="C60" s="170"/>
      <c r="D60" s="170"/>
      <c r="E60" s="170"/>
      <c r="F60" s="167">
        <f t="shared" si="0"/>
        <v>0</v>
      </c>
      <c r="G60" s="168" t="e">
        <f t="shared" si="1"/>
        <v>#DIV/0!</v>
      </c>
      <c r="H60" s="168"/>
      <c r="I60" s="168"/>
      <c r="J60" s="170"/>
    </row>
    <row r="61" spans="1:10" ht="12.75" x14ac:dyDescent="0.2">
      <c r="A61" s="170"/>
      <c r="B61" s="170"/>
      <c r="C61" s="170"/>
      <c r="D61" s="170"/>
      <c r="E61" s="170"/>
      <c r="F61" s="167">
        <f t="shared" si="0"/>
        <v>0</v>
      </c>
      <c r="G61" s="168" t="e">
        <f t="shared" si="1"/>
        <v>#DIV/0!</v>
      </c>
      <c r="H61" s="168"/>
      <c r="I61" s="168"/>
      <c r="J61" s="170"/>
    </row>
    <row r="62" spans="1:10" ht="12.75" x14ac:dyDescent="0.2">
      <c r="A62" s="170"/>
      <c r="B62" s="170"/>
      <c r="C62" s="170"/>
      <c r="D62" s="170"/>
      <c r="E62" s="170"/>
      <c r="F62" s="167">
        <f t="shared" si="0"/>
        <v>0</v>
      </c>
      <c r="G62" s="168" t="e">
        <f t="shared" si="1"/>
        <v>#DIV/0!</v>
      </c>
      <c r="H62" s="168"/>
      <c r="I62" s="168"/>
      <c r="J62" s="170"/>
    </row>
    <row r="63" spans="1:10" ht="12.75" x14ac:dyDescent="0.2">
      <c r="A63" s="170"/>
      <c r="B63" s="170"/>
      <c r="C63" s="170"/>
      <c r="D63" s="170"/>
      <c r="E63" s="170"/>
      <c r="F63" s="167">
        <f t="shared" si="0"/>
        <v>0</v>
      </c>
      <c r="G63" s="168" t="e">
        <f t="shared" si="1"/>
        <v>#DIV/0!</v>
      </c>
      <c r="H63" s="168"/>
      <c r="I63" s="168"/>
      <c r="J63" s="170"/>
    </row>
    <row r="64" spans="1:10" ht="12.75" x14ac:dyDescent="0.2">
      <c r="A64" s="170"/>
      <c r="B64" s="170"/>
      <c r="C64" s="170"/>
      <c r="D64" s="170"/>
      <c r="E64" s="170"/>
      <c r="F64" s="167">
        <f t="shared" si="0"/>
        <v>0</v>
      </c>
      <c r="G64" s="168" t="e">
        <f t="shared" si="1"/>
        <v>#DIV/0!</v>
      </c>
      <c r="H64" s="168"/>
      <c r="I64" s="168"/>
      <c r="J64" s="170"/>
    </row>
    <row r="65" spans="1:10" ht="12.75" x14ac:dyDescent="0.2">
      <c r="A65" s="170"/>
      <c r="B65" s="170"/>
      <c r="C65" s="170"/>
      <c r="D65" s="170"/>
      <c r="E65" s="170"/>
      <c r="F65" s="167">
        <f t="shared" si="0"/>
        <v>0</v>
      </c>
      <c r="G65" s="168" t="e">
        <f t="shared" si="1"/>
        <v>#DIV/0!</v>
      </c>
      <c r="H65" s="168"/>
      <c r="I65" s="168"/>
      <c r="J65" s="170"/>
    </row>
    <row r="66" spans="1:10" ht="12.75" x14ac:dyDescent="0.2">
      <c r="A66" s="170"/>
      <c r="B66" s="170"/>
      <c r="C66" s="170"/>
      <c r="D66" s="170"/>
      <c r="E66" s="170"/>
      <c r="F66" s="167">
        <f t="shared" si="0"/>
        <v>0</v>
      </c>
      <c r="G66" s="168" t="e">
        <f t="shared" si="1"/>
        <v>#DIV/0!</v>
      </c>
      <c r="H66" s="168"/>
      <c r="I66" s="168"/>
      <c r="J66" s="170"/>
    </row>
    <row r="67" spans="1:10" ht="12.75" x14ac:dyDescent="0.2">
      <c r="A67" s="170"/>
      <c r="B67" s="170"/>
      <c r="C67" s="170"/>
      <c r="D67" s="170"/>
      <c r="E67" s="170"/>
      <c r="F67" s="167">
        <f t="shared" si="0"/>
        <v>0</v>
      </c>
      <c r="G67" s="168" t="e">
        <f t="shared" si="1"/>
        <v>#DIV/0!</v>
      </c>
      <c r="H67" s="168"/>
      <c r="I67" s="168"/>
      <c r="J67" s="170"/>
    </row>
    <row r="68" spans="1:10" ht="12.75" x14ac:dyDescent="0.2">
      <c r="A68" s="170"/>
      <c r="B68" s="170"/>
      <c r="C68" s="170"/>
      <c r="D68" s="170"/>
      <c r="E68" s="170"/>
      <c r="F68" s="167">
        <f t="shared" si="0"/>
        <v>0</v>
      </c>
      <c r="G68" s="168" t="e">
        <f t="shared" si="1"/>
        <v>#DIV/0!</v>
      </c>
      <c r="H68" s="168"/>
      <c r="I68" s="168"/>
      <c r="J68" s="170"/>
    </row>
    <row r="69" spans="1:10" ht="12.75" x14ac:dyDescent="0.2">
      <c r="A69" s="170"/>
      <c r="B69" s="170"/>
      <c r="C69" s="170"/>
      <c r="D69" s="170"/>
      <c r="E69" s="170"/>
      <c r="F69" s="167">
        <f t="shared" si="0"/>
        <v>0</v>
      </c>
      <c r="G69" s="168" t="e">
        <f t="shared" si="1"/>
        <v>#DIV/0!</v>
      </c>
      <c r="H69" s="168"/>
      <c r="I69" s="168"/>
      <c r="J69" s="170"/>
    </row>
    <row r="70" spans="1:10" ht="12.75" x14ac:dyDescent="0.2">
      <c r="A70" s="170"/>
      <c r="B70" s="170"/>
      <c r="C70" s="170"/>
      <c r="D70" s="170"/>
      <c r="E70" s="170"/>
      <c r="F70" s="167">
        <f t="shared" si="0"/>
        <v>0</v>
      </c>
      <c r="G70" s="168" t="e">
        <f t="shared" si="1"/>
        <v>#DIV/0!</v>
      </c>
      <c r="H70" s="168"/>
      <c r="I70" s="168"/>
      <c r="J70" s="170"/>
    </row>
    <row r="71" spans="1:10" ht="12.75" x14ac:dyDescent="0.2">
      <c r="A71" s="170"/>
      <c r="B71" s="170"/>
      <c r="C71" s="170"/>
      <c r="D71" s="170"/>
      <c r="E71" s="170"/>
      <c r="F71" s="167">
        <f t="shared" si="0"/>
        <v>0</v>
      </c>
      <c r="G71" s="168" t="e">
        <f t="shared" si="1"/>
        <v>#DIV/0!</v>
      </c>
      <c r="H71" s="168"/>
      <c r="I71" s="168"/>
      <c r="J71" s="170"/>
    </row>
    <row r="72" spans="1:10" ht="12.75" x14ac:dyDescent="0.2">
      <c r="A72" s="170"/>
      <c r="B72" s="170"/>
      <c r="C72" s="170"/>
      <c r="D72" s="170"/>
      <c r="E72" s="170"/>
      <c r="F72" s="167">
        <f t="shared" si="0"/>
        <v>0</v>
      </c>
      <c r="G72" s="168" t="e">
        <f t="shared" si="1"/>
        <v>#DIV/0!</v>
      </c>
      <c r="H72" s="168"/>
      <c r="I72" s="168"/>
      <c r="J72" s="170"/>
    </row>
    <row r="73" spans="1:10" ht="12.75" x14ac:dyDescent="0.2">
      <c r="A73" s="170"/>
      <c r="B73" s="170"/>
      <c r="C73" s="170"/>
      <c r="D73" s="170"/>
      <c r="E73" s="170"/>
      <c r="F73" s="167">
        <f t="shared" si="0"/>
        <v>0</v>
      </c>
      <c r="G73" s="168" t="e">
        <f t="shared" si="1"/>
        <v>#DIV/0!</v>
      </c>
      <c r="H73" s="168"/>
      <c r="I73" s="168"/>
      <c r="J73" s="170"/>
    </row>
    <row r="74" spans="1:10" ht="12.75" x14ac:dyDescent="0.2">
      <c r="A74" s="170"/>
      <c r="B74" s="170"/>
      <c r="C74" s="170"/>
      <c r="D74" s="170"/>
      <c r="E74" s="170"/>
      <c r="F74" s="167">
        <f t="shared" si="0"/>
        <v>0</v>
      </c>
      <c r="G74" s="168" t="e">
        <f t="shared" si="1"/>
        <v>#DIV/0!</v>
      </c>
      <c r="H74" s="168"/>
      <c r="I74" s="168"/>
      <c r="J74" s="170"/>
    </row>
    <row r="75" spans="1:10" ht="12.75" x14ac:dyDescent="0.2">
      <c r="A75" s="170"/>
      <c r="B75" s="170"/>
      <c r="C75" s="170"/>
      <c r="D75" s="170"/>
      <c r="E75" s="170"/>
      <c r="F75" s="167">
        <f t="shared" si="0"/>
        <v>0</v>
      </c>
      <c r="G75" s="168" t="e">
        <f t="shared" si="1"/>
        <v>#DIV/0!</v>
      </c>
      <c r="H75" s="168"/>
      <c r="I75" s="168"/>
      <c r="J75" s="170"/>
    </row>
    <row r="76" spans="1:10" ht="12.75" x14ac:dyDescent="0.2">
      <c r="A76" s="170"/>
      <c r="B76" s="170"/>
      <c r="C76" s="170"/>
      <c r="D76" s="170"/>
      <c r="E76" s="170"/>
      <c r="F76" s="167">
        <f t="shared" si="0"/>
        <v>0</v>
      </c>
      <c r="G76" s="168" t="e">
        <f t="shared" si="1"/>
        <v>#DIV/0!</v>
      </c>
      <c r="H76" s="168"/>
      <c r="I76" s="168"/>
      <c r="J76" s="170"/>
    </row>
    <row r="77" spans="1:10" ht="12.75" x14ac:dyDescent="0.2">
      <c r="A77" s="170"/>
      <c r="B77" s="170"/>
      <c r="C77" s="170"/>
      <c r="D77" s="170"/>
      <c r="E77" s="170"/>
      <c r="F77" s="167">
        <f t="shared" si="0"/>
        <v>0</v>
      </c>
      <c r="G77" s="168" t="e">
        <f t="shared" si="1"/>
        <v>#DIV/0!</v>
      </c>
      <c r="H77" s="168"/>
      <c r="I77" s="168"/>
      <c r="J77" s="170"/>
    </row>
    <row r="78" spans="1:10" ht="12.75" x14ac:dyDescent="0.2">
      <c r="A78" s="170"/>
      <c r="B78" s="170"/>
      <c r="C78" s="170"/>
      <c r="D78" s="170"/>
      <c r="E78" s="170"/>
      <c r="F78" s="167">
        <f t="shared" si="0"/>
        <v>0</v>
      </c>
      <c r="G78" s="168" t="e">
        <f t="shared" si="1"/>
        <v>#DIV/0!</v>
      </c>
      <c r="H78" s="168"/>
      <c r="I78" s="168"/>
      <c r="J78" s="170"/>
    </row>
    <row r="79" spans="1:10" ht="12.75" x14ac:dyDescent="0.2">
      <c r="A79" s="170"/>
      <c r="B79" s="170"/>
      <c r="C79" s="170"/>
      <c r="D79" s="170"/>
      <c r="E79" s="170"/>
      <c r="F79" s="167">
        <f t="shared" si="0"/>
        <v>0</v>
      </c>
      <c r="G79" s="168" t="e">
        <f t="shared" si="1"/>
        <v>#DIV/0!</v>
      </c>
      <c r="H79" s="168"/>
      <c r="I79" s="168"/>
      <c r="J79" s="170"/>
    </row>
    <row r="80" spans="1:10" ht="12.75" x14ac:dyDescent="0.2">
      <c r="A80" s="170"/>
      <c r="B80" s="170"/>
      <c r="C80" s="170"/>
      <c r="D80" s="170"/>
      <c r="E80" s="170"/>
      <c r="F80" s="167">
        <f t="shared" si="0"/>
        <v>0</v>
      </c>
      <c r="G80" s="168" t="e">
        <f t="shared" si="1"/>
        <v>#DIV/0!</v>
      </c>
      <c r="H80" s="168"/>
      <c r="I80" s="168"/>
      <c r="J80" s="170"/>
    </row>
    <row r="81" spans="1:10" ht="12.75" x14ac:dyDescent="0.2">
      <c r="A81" s="170"/>
      <c r="B81" s="170"/>
      <c r="C81" s="170"/>
      <c r="D81" s="170"/>
      <c r="E81" s="170"/>
      <c r="F81" s="167">
        <f t="shared" si="0"/>
        <v>0</v>
      </c>
      <c r="G81" s="168" t="e">
        <f t="shared" si="1"/>
        <v>#DIV/0!</v>
      </c>
      <c r="H81" s="168"/>
      <c r="I81" s="168"/>
      <c r="J81" s="170"/>
    </row>
    <row r="82" spans="1:10" ht="12.75" x14ac:dyDescent="0.2">
      <c r="A82" s="170"/>
      <c r="B82" s="170"/>
      <c r="C82" s="170"/>
      <c r="D82" s="170"/>
      <c r="E82" s="170"/>
      <c r="F82" s="167">
        <f t="shared" si="0"/>
        <v>0</v>
      </c>
      <c r="G82" s="168" t="e">
        <f t="shared" si="1"/>
        <v>#DIV/0!</v>
      </c>
      <c r="H82" s="168"/>
      <c r="I82" s="168"/>
      <c r="J82" s="170"/>
    </row>
    <row r="83" spans="1:10" ht="12.75" x14ac:dyDescent="0.2">
      <c r="A83" s="170"/>
      <c r="B83" s="170"/>
      <c r="C83" s="170"/>
      <c r="D83" s="170"/>
      <c r="E83" s="170"/>
      <c r="F83" s="167">
        <f t="shared" si="0"/>
        <v>0</v>
      </c>
      <c r="G83" s="168" t="e">
        <f t="shared" si="1"/>
        <v>#DIV/0!</v>
      </c>
      <c r="H83" s="168"/>
      <c r="I83" s="168"/>
      <c r="J83" s="170"/>
    </row>
    <row r="84" spans="1:10" ht="12.75" x14ac:dyDescent="0.2">
      <c r="A84" s="170"/>
      <c r="B84" s="170"/>
      <c r="C84" s="170"/>
      <c r="D84" s="170"/>
      <c r="E84" s="170"/>
      <c r="F84" s="167">
        <f t="shared" si="0"/>
        <v>0</v>
      </c>
      <c r="G84" s="168" t="e">
        <f t="shared" si="1"/>
        <v>#DIV/0!</v>
      </c>
      <c r="H84" s="168"/>
      <c r="I84" s="168"/>
      <c r="J84" s="170"/>
    </row>
    <row r="85" spans="1:10" ht="12.75" x14ac:dyDescent="0.2">
      <c r="A85" s="170"/>
      <c r="B85" s="170"/>
      <c r="C85" s="170"/>
      <c r="D85" s="170"/>
      <c r="E85" s="170"/>
      <c r="F85" s="167">
        <f t="shared" si="0"/>
        <v>0</v>
      </c>
      <c r="G85" s="168" t="e">
        <f t="shared" si="1"/>
        <v>#DIV/0!</v>
      </c>
      <c r="H85" s="168"/>
      <c r="I85" s="168"/>
      <c r="J85" s="170"/>
    </row>
    <row r="86" spans="1:10" ht="12.75" x14ac:dyDescent="0.2">
      <c r="A86" s="170"/>
      <c r="B86" s="170"/>
      <c r="C86" s="170"/>
      <c r="D86" s="170"/>
      <c r="E86" s="170"/>
      <c r="F86" s="167">
        <f t="shared" si="0"/>
        <v>0</v>
      </c>
      <c r="G86" s="168" t="e">
        <f t="shared" si="1"/>
        <v>#DIV/0!</v>
      </c>
      <c r="H86" s="168"/>
      <c r="I86" s="168"/>
      <c r="J86" s="170"/>
    </row>
    <row r="87" spans="1:10" ht="12.75" x14ac:dyDescent="0.2">
      <c r="A87" s="170"/>
      <c r="B87" s="170"/>
      <c r="C87" s="170"/>
      <c r="D87" s="170"/>
      <c r="E87" s="170"/>
      <c r="F87" s="167">
        <f t="shared" si="0"/>
        <v>0</v>
      </c>
      <c r="G87" s="168" t="e">
        <f t="shared" si="1"/>
        <v>#DIV/0!</v>
      </c>
      <c r="H87" s="168"/>
      <c r="I87" s="168"/>
      <c r="J87" s="170"/>
    </row>
    <row r="88" spans="1:10" ht="12.75" x14ac:dyDescent="0.2">
      <c r="A88" s="170"/>
      <c r="B88" s="170"/>
      <c r="C88" s="170"/>
      <c r="D88" s="170"/>
      <c r="E88" s="170"/>
      <c r="F88" s="167">
        <f t="shared" si="0"/>
        <v>0</v>
      </c>
      <c r="G88" s="168" t="e">
        <f t="shared" si="1"/>
        <v>#DIV/0!</v>
      </c>
      <c r="H88" s="168"/>
      <c r="I88" s="168"/>
      <c r="J88" s="170"/>
    </row>
    <row r="89" spans="1:10" ht="12.75" x14ac:dyDescent="0.2">
      <c r="A89" s="170"/>
      <c r="B89" s="170"/>
      <c r="C89" s="170"/>
      <c r="D89" s="170"/>
      <c r="E89" s="170"/>
      <c r="F89" s="167">
        <f t="shared" si="0"/>
        <v>0</v>
      </c>
      <c r="G89" s="168" t="e">
        <f t="shared" si="1"/>
        <v>#DIV/0!</v>
      </c>
      <c r="H89" s="168"/>
      <c r="I89" s="168"/>
      <c r="J89" s="170"/>
    </row>
    <row r="90" spans="1:10" ht="12.75" x14ac:dyDescent="0.2">
      <c r="A90" s="170"/>
      <c r="B90" s="170"/>
      <c r="C90" s="170"/>
      <c r="D90" s="170"/>
      <c r="E90" s="170"/>
      <c r="F90" s="167">
        <f t="shared" si="0"/>
        <v>0</v>
      </c>
      <c r="G90" s="168" t="e">
        <f t="shared" si="1"/>
        <v>#DIV/0!</v>
      </c>
      <c r="H90" s="168"/>
      <c r="I90" s="168"/>
      <c r="J90" s="170"/>
    </row>
    <row r="91" spans="1:10" ht="12.75" x14ac:dyDescent="0.2">
      <c r="A91" s="170"/>
      <c r="B91" s="170"/>
      <c r="C91" s="170"/>
      <c r="D91" s="170"/>
      <c r="E91" s="170"/>
      <c r="F91" s="167">
        <f t="shared" si="0"/>
        <v>0</v>
      </c>
      <c r="G91" s="168" t="e">
        <f t="shared" si="1"/>
        <v>#DIV/0!</v>
      </c>
      <c r="H91" s="168"/>
      <c r="I91" s="168"/>
      <c r="J91" s="170"/>
    </row>
    <row r="92" spans="1:10" ht="12.75" x14ac:dyDescent="0.2">
      <c r="A92" s="170"/>
      <c r="B92" s="170"/>
      <c r="C92" s="170"/>
      <c r="D92" s="170"/>
      <c r="E92" s="170"/>
      <c r="F92" s="167">
        <f t="shared" si="0"/>
        <v>0</v>
      </c>
      <c r="G92" s="168" t="e">
        <f t="shared" si="1"/>
        <v>#DIV/0!</v>
      </c>
      <c r="H92" s="168"/>
      <c r="I92" s="168"/>
      <c r="J92" s="170"/>
    </row>
    <row r="93" spans="1:10" ht="12.75" x14ac:dyDescent="0.2">
      <c r="A93" s="170"/>
      <c r="B93" s="170"/>
      <c r="C93" s="170"/>
      <c r="D93" s="170"/>
      <c r="E93" s="170"/>
      <c r="F93" s="167">
        <f t="shared" si="0"/>
        <v>0</v>
      </c>
      <c r="G93" s="168" t="e">
        <f t="shared" si="1"/>
        <v>#DIV/0!</v>
      </c>
      <c r="H93" s="168"/>
      <c r="I93" s="168"/>
      <c r="J93" s="170"/>
    </row>
    <row r="94" spans="1:10" ht="12.75" x14ac:dyDescent="0.2">
      <c r="A94" s="170"/>
      <c r="B94" s="170"/>
      <c r="C94" s="170"/>
      <c r="D94" s="170"/>
      <c r="E94" s="170"/>
      <c r="F94" s="167">
        <f t="shared" si="0"/>
        <v>0</v>
      </c>
      <c r="G94" s="168" t="e">
        <f t="shared" si="1"/>
        <v>#DIV/0!</v>
      </c>
      <c r="H94" s="168"/>
      <c r="I94" s="168"/>
      <c r="J94" s="170"/>
    </row>
    <row r="95" spans="1:10" ht="12.75" x14ac:dyDescent="0.2">
      <c r="A95" s="170"/>
      <c r="B95" s="170"/>
      <c r="C95" s="170"/>
      <c r="D95" s="170"/>
      <c r="E95" s="170"/>
      <c r="F95" s="167">
        <f t="shared" si="0"/>
        <v>0</v>
      </c>
      <c r="G95" s="168" t="e">
        <f t="shared" si="1"/>
        <v>#DIV/0!</v>
      </c>
      <c r="H95" s="168"/>
      <c r="I95" s="168"/>
      <c r="J95" s="170"/>
    </row>
    <row r="96" spans="1:10" ht="12.75" x14ac:dyDescent="0.2">
      <c r="A96" s="170"/>
      <c r="B96" s="170"/>
      <c r="C96" s="170"/>
      <c r="D96" s="170"/>
      <c r="E96" s="170"/>
      <c r="F96" s="167">
        <f t="shared" si="0"/>
        <v>0</v>
      </c>
      <c r="G96" s="168" t="e">
        <f t="shared" si="1"/>
        <v>#DIV/0!</v>
      </c>
      <c r="H96" s="168"/>
      <c r="I96" s="168"/>
      <c r="J96" s="170"/>
    </row>
    <row r="97" spans="1:10" ht="12.75" x14ac:dyDescent="0.2">
      <c r="A97" s="170"/>
      <c r="B97" s="170"/>
      <c r="C97" s="170"/>
      <c r="D97" s="170"/>
      <c r="E97" s="170"/>
      <c r="F97" s="167">
        <f t="shared" si="0"/>
        <v>0</v>
      </c>
      <c r="G97" s="168" t="e">
        <f t="shared" si="1"/>
        <v>#DIV/0!</v>
      </c>
      <c r="H97" s="168"/>
      <c r="I97" s="168"/>
      <c r="J97" s="170"/>
    </row>
    <row r="98" spans="1:10" ht="12.75" x14ac:dyDescent="0.2">
      <c r="A98" s="170"/>
      <c r="B98" s="170"/>
      <c r="C98" s="170"/>
      <c r="D98" s="170"/>
      <c r="E98" s="170"/>
      <c r="F98" s="167">
        <f t="shared" si="0"/>
        <v>0</v>
      </c>
      <c r="G98" s="168" t="e">
        <f t="shared" si="1"/>
        <v>#DIV/0!</v>
      </c>
      <c r="H98" s="168"/>
      <c r="I98" s="168"/>
      <c r="J98" s="170"/>
    </row>
    <row r="99" spans="1:10" ht="12.75" x14ac:dyDescent="0.2">
      <c r="A99" s="170"/>
      <c r="B99" s="170"/>
      <c r="C99" s="170"/>
      <c r="D99" s="170"/>
      <c r="E99" s="170"/>
      <c r="F99" s="167">
        <f t="shared" si="0"/>
        <v>0</v>
      </c>
      <c r="G99" s="168" t="e">
        <f t="shared" si="1"/>
        <v>#DIV/0!</v>
      </c>
      <c r="H99" s="168"/>
      <c r="I99" s="168"/>
      <c r="J99" s="170"/>
    </row>
    <row r="100" spans="1:10" ht="12.75" x14ac:dyDescent="0.2">
      <c r="A100" s="170"/>
      <c r="B100" s="170"/>
      <c r="C100" s="170"/>
      <c r="D100" s="170"/>
      <c r="E100" s="170"/>
      <c r="F100" s="167">
        <f t="shared" si="0"/>
        <v>0</v>
      </c>
      <c r="G100" s="168" t="e">
        <f t="shared" si="1"/>
        <v>#DIV/0!</v>
      </c>
      <c r="H100" s="168"/>
      <c r="I100" s="168"/>
      <c r="J100" s="170"/>
    </row>
    <row r="101" spans="1:10" ht="12.75" x14ac:dyDescent="0.2">
      <c r="A101" s="170"/>
      <c r="B101" s="170"/>
      <c r="C101" s="170"/>
      <c r="D101" s="170"/>
      <c r="E101" s="170"/>
      <c r="F101" s="167">
        <f t="shared" si="0"/>
        <v>0</v>
      </c>
      <c r="G101" s="168" t="e">
        <f t="shared" si="1"/>
        <v>#DIV/0!</v>
      </c>
      <c r="H101" s="168"/>
      <c r="I101" s="168"/>
      <c r="J101" s="170"/>
    </row>
    <row r="102" spans="1:10" ht="12.75" x14ac:dyDescent="0.2">
      <c r="A102" s="170"/>
      <c r="B102" s="170"/>
      <c r="C102" s="170"/>
      <c r="D102" s="170"/>
      <c r="E102" s="170"/>
      <c r="F102" s="167">
        <f t="shared" si="0"/>
        <v>0</v>
      </c>
      <c r="G102" s="168" t="e">
        <f t="shared" si="1"/>
        <v>#DIV/0!</v>
      </c>
      <c r="H102" s="168"/>
      <c r="I102" s="168"/>
      <c r="J102" s="170"/>
    </row>
    <row r="103" spans="1:10" ht="12.75" x14ac:dyDescent="0.2">
      <c r="A103" s="170"/>
      <c r="B103" s="170"/>
      <c r="C103" s="170"/>
      <c r="D103" s="170"/>
      <c r="E103" s="170"/>
      <c r="F103" s="170"/>
      <c r="G103" s="58"/>
      <c r="H103" s="58"/>
      <c r="I103" s="58"/>
      <c r="J103" s="170"/>
    </row>
    <row r="104" spans="1:10" ht="12.75" x14ac:dyDescent="0.2">
      <c r="A104" s="170"/>
      <c r="B104" s="170"/>
      <c r="C104" s="170"/>
      <c r="D104" s="170"/>
      <c r="E104" s="170"/>
      <c r="F104" s="170"/>
      <c r="G104" s="58"/>
      <c r="H104" s="58"/>
      <c r="I104" s="58"/>
      <c r="J104" s="170"/>
    </row>
    <row r="105" spans="1:10" ht="12.75" x14ac:dyDescent="0.2">
      <c r="A105" s="170"/>
      <c r="B105" s="170"/>
      <c r="C105" s="170"/>
      <c r="D105" s="170"/>
      <c r="E105" s="170"/>
      <c r="F105" s="170"/>
      <c r="G105" s="58"/>
      <c r="H105" s="58"/>
      <c r="I105" s="58"/>
      <c r="J105" s="170"/>
    </row>
    <row r="106" spans="1:10" ht="12.75" x14ac:dyDescent="0.2">
      <c r="A106" s="170"/>
      <c r="B106" s="170"/>
      <c r="C106" s="170"/>
      <c r="D106" s="170"/>
      <c r="E106" s="170"/>
      <c r="F106" s="170"/>
      <c r="G106" s="58"/>
      <c r="H106" s="58"/>
      <c r="I106" s="58"/>
      <c r="J106" s="170"/>
    </row>
    <row r="107" spans="1:10" ht="12.75" x14ac:dyDescent="0.2">
      <c r="A107" s="170"/>
      <c r="B107" s="170"/>
      <c r="C107" s="170"/>
      <c r="D107" s="170"/>
      <c r="E107" s="170"/>
      <c r="F107" s="170"/>
      <c r="G107" s="58"/>
      <c r="H107" s="58"/>
      <c r="I107" s="58"/>
      <c r="J107" s="170"/>
    </row>
    <row r="108" spans="1:10" ht="12.75" x14ac:dyDescent="0.2">
      <c r="A108" s="170"/>
      <c r="B108" s="170"/>
      <c r="C108" s="170"/>
      <c r="D108" s="170"/>
      <c r="E108" s="170"/>
      <c r="F108" s="170"/>
      <c r="G108" s="58"/>
      <c r="H108" s="58"/>
      <c r="I108" s="58"/>
      <c r="J108" s="170"/>
    </row>
    <row r="109" spans="1:10" ht="12.75" x14ac:dyDescent="0.2">
      <c r="A109" s="170"/>
      <c r="B109" s="170"/>
      <c r="C109" s="170"/>
      <c r="D109" s="170"/>
      <c r="E109" s="170"/>
      <c r="F109" s="170"/>
      <c r="G109" s="58"/>
      <c r="H109" s="58"/>
      <c r="I109" s="58"/>
      <c r="J109" s="170"/>
    </row>
    <row r="110" spans="1:10" ht="12.75" x14ac:dyDescent="0.2">
      <c r="A110" s="170"/>
      <c r="B110" s="170"/>
      <c r="C110" s="170"/>
      <c r="D110" s="170"/>
      <c r="E110" s="170"/>
      <c r="F110" s="170"/>
      <c r="G110" s="58"/>
      <c r="H110" s="58"/>
      <c r="I110" s="58"/>
      <c r="J110" s="170"/>
    </row>
    <row r="111" spans="1:10" ht="12.75" x14ac:dyDescent="0.2">
      <c r="A111" s="170"/>
      <c r="B111" s="170"/>
      <c r="C111" s="170"/>
      <c r="D111" s="170"/>
      <c r="E111" s="170"/>
      <c r="F111" s="170"/>
      <c r="G111" s="58"/>
      <c r="H111" s="58"/>
      <c r="I111" s="58"/>
      <c r="J111" s="170"/>
    </row>
    <row r="112" spans="1:10" ht="12.75" x14ac:dyDescent="0.2">
      <c r="A112" s="170"/>
      <c r="B112" s="170"/>
      <c r="C112" s="170"/>
      <c r="D112" s="170"/>
      <c r="E112" s="170"/>
      <c r="F112" s="170"/>
      <c r="G112" s="58"/>
      <c r="H112" s="58"/>
      <c r="I112" s="58"/>
      <c r="J112" s="170"/>
    </row>
    <row r="113" spans="1:10" ht="12.75" x14ac:dyDescent="0.2">
      <c r="A113" s="170"/>
      <c r="B113" s="170"/>
      <c r="C113" s="170"/>
      <c r="D113" s="170"/>
      <c r="E113" s="170"/>
      <c r="F113" s="170"/>
      <c r="G113" s="58"/>
      <c r="H113" s="58"/>
      <c r="I113" s="58"/>
      <c r="J113" s="170"/>
    </row>
    <row r="114" spans="1:10" ht="12.75" x14ac:dyDescent="0.2">
      <c r="A114" s="170"/>
      <c r="B114" s="170"/>
      <c r="C114" s="170"/>
      <c r="D114" s="170"/>
      <c r="E114" s="170"/>
      <c r="F114" s="170"/>
      <c r="G114" s="58"/>
      <c r="H114" s="58"/>
      <c r="I114" s="58"/>
      <c r="J114" s="170"/>
    </row>
    <row r="115" spans="1:10" ht="12.75" x14ac:dyDescent="0.2">
      <c r="A115" s="170"/>
      <c r="B115" s="170"/>
      <c r="C115" s="170"/>
      <c r="D115" s="170"/>
      <c r="E115" s="170"/>
      <c r="F115" s="170"/>
      <c r="G115" s="58"/>
      <c r="H115" s="58"/>
      <c r="I115" s="58"/>
      <c r="J115" s="170"/>
    </row>
    <row r="116" spans="1:10" ht="12.75" x14ac:dyDescent="0.2">
      <c r="A116" s="170"/>
      <c r="B116" s="170"/>
      <c r="C116" s="170"/>
      <c r="D116" s="170"/>
      <c r="E116" s="170"/>
      <c r="F116" s="170"/>
      <c r="G116" s="58"/>
      <c r="H116" s="58"/>
      <c r="I116" s="58"/>
      <c r="J116" s="170"/>
    </row>
    <row r="117" spans="1:10" ht="12.75" x14ac:dyDescent="0.2">
      <c r="A117" s="170"/>
      <c r="B117" s="170"/>
      <c r="C117" s="170"/>
      <c r="D117" s="170"/>
      <c r="E117" s="170"/>
      <c r="F117" s="170"/>
      <c r="G117" s="58"/>
      <c r="H117" s="58"/>
      <c r="I117" s="58"/>
      <c r="J117" s="170"/>
    </row>
    <row r="118" spans="1:10" ht="12.75" x14ac:dyDescent="0.2">
      <c r="A118" s="170"/>
      <c r="B118" s="170"/>
      <c r="C118" s="170"/>
      <c r="D118" s="170"/>
      <c r="E118" s="170"/>
      <c r="F118" s="170"/>
      <c r="G118" s="58"/>
      <c r="H118" s="58"/>
      <c r="I118" s="58"/>
      <c r="J118" s="170"/>
    </row>
    <row r="119" spans="1:10" ht="12.75" x14ac:dyDescent="0.2">
      <c r="A119" s="170"/>
      <c r="B119" s="170"/>
      <c r="C119" s="170"/>
      <c r="D119" s="170"/>
      <c r="E119" s="170"/>
      <c r="F119" s="170"/>
      <c r="G119" s="58"/>
      <c r="H119" s="58"/>
      <c r="I119" s="58"/>
      <c r="J119" s="170"/>
    </row>
    <row r="120" spans="1:10" ht="12.75" x14ac:dyDescent="0.2">
      <c r="A120" s="170"/>
      <c r="B120" s="170"/>
      <c r="C120" s="170"/>
      <c r="D120" s="170"/>
      <c r="E120" s="170"/>
      <c r="F120" s="170"/>
      <c r="G120" s="58"/>
      <c r="H120" s="58"/>
      <c r="I120" s="58"/>
      <c r="J120" s="170"/>
    </row>
    <row r="121" spans="1:10" ht="12.75" x14ac:dyDescent="0.2">
      <c r="A121" s="170"/>
      <c r="B121" s="170"/>
      <c r="C121" s="170"/>
      <c r="D121" s="170"/>
      <c r="E121" s="170"/>
      <c r="F121" s="170"/>
      <c r="G121" s="58"/>
      <c r="H121" s="58"/>
      <c r="I121" s="58"/>
      <c r="J121" s="170"/>
    </row>
    <row r="122" spans="1:10" ht="12.75" x14ac:dyDescent="0.2">
      <c r="A122" s="170"/>
      <c r="B122" s="170"/>
      <c r="C122" s="170"/>
      <c r="D122" s="170"/>
      <c r="E122" s="170"/>
      <c r="F122" s="170"/>
      <c r="G122" s="58"/>
      <c r="H122" s="58"/>
      <c r="I122" s="58"/>
      <c r="J122" s="170"/>
    </row>
    <row r="123" spans="1:10" ht="12.75" x14ac:dyDescent="0.2">
      <c r="A123" s="170"/>
      <c r="B123" s="170"/>
      <c r="C123" s="170"/>
      <c r="D123" s="170"/>
      <c r="E123" s="170"/>
      <c r="F123" s="170"/>
      <c r="G123" s="58"/>
      <c r="H123" s="58"/>
      <c r="I123" s="58"/>
      <c r="J123" s="170"/>
    </row>
    <row r="124" spans="1:10" ht="12.75" x14ac:dyDescent="0.2">
      <c r="A124" s="170"/>
      <c r="B124" s="170"/>
      <c r="C124" s="170"/>
      <c r="D124" s="170"/>
      <c r="E124" s="170"/>
      <c r="F124" s="170"/>
      <c r="G124" s="58"/>
      <c r="H124" s="58"/>
      <c r="I124" s="58"/>
      <c r="J124" s="170"/>
    </row>
    <row r="125" spans="1:10" ht="12.75" x14ac:dyDescent="0.2">
      <c r="A125" s="170"/>
      <c r="B125" s="170"/>
      <c r="C125" s="170"/>
      <c r="D125" s="170"/>
      <c r="E125" s="170"/>
      <c r="F125" s="170"/>
      <c r="G125" s="58"/>
      <c r="H125" s="58"/>
      <c r="I125" s="58"/>
      <c r="J125" s="170"/>
    </row>
    <row r="126" spans="1:10" ht="12.75" x14ac:dyDescent="0.2">
      <c r="A126" s="170"/>
      <c r="B126" s="170"/>
      <c r="C126" s="170"/>
      <c r="D126" s="170"/>
      <c r="E126" s="170"/>
      <c r="F126" s="170"/>
      <c r="G126" s="58"/>
      <c r="H126" s="58"/>
      <c r="I126" s="58"/>
      <c r="J126" s="170"/>
    </row>
    <row r="127" spans="1:10" ht="12.75" x14ac:dyDescent="0.2">
      <c r="A127" s="170"/>
      <c r="B127" s="170"/>
      <c r="C127" s="170"/>
      <c r="D127" s="170"/>
      <c r="E127" s="170"/>
      <c r="F127" s="170"/>
      <c r="G127" s="58"/>
      <c r="H127" s="58"/>
      <c r="I127" s="58"/>
      <c r="J127" s="170"/>
    </row>
    <row r="128" spans="1:10" ht="12.75" x14ac:dyDescent="0.2">
      <c r="A128" s="170"/>
      <c r="B128" s="170"/>
      <c r="C128" s="170"/>
      <c r="D128" s="170"/>
      <c r="E128" s="170"/>
      <c r="F128" s="170"/>
      <c r="G128" s="58"/>
      <c r="H128" s="58"/>
      <c r="I128" s="58"/>
      <c r="J128" s="170"/>
    </row>
    <row r="129" spans="1:10" ht="12.75" x14ac:dyDescent="0.2">
      <c r="A129" s="170"/>
      <c r="B129" s="170"/>
      <c r="C129" s="170"/>
      <c r="D129" s="170"/>
      <c r="E129" s="170"/>
      <c r="F129" s="170"/>
      <c r="G129" s="58"/>
      <c r="H129" s="58"/>
      <c r="I129" s="58"/>
      <c r="J129" s="170"/>
    </row>
    <row r="130" spans="1:10" ht="12.75" x14ac:dyDescent="0.2">
      <c r="A130" s="170"/>
      <c r="B130" s="170"/>
      <c r="C130" s="170"/>
      <c r="D130" s="170"/>
      <c r="E130" s="170"/>
      <c r="F130" s="170"/>
      <c r="G130" s="58"/>
      <c r="H130" s="58"/>
      <c r="I130" s="58"/>
      <c r="J130" s="170"/>
    </row>
    <row r="131" spans="1:10" ht="12.75" x14ac:dyDescent="0.2">
      <c r="A131" s="170"/>
      <c r="B131" s="170"/>
      <c r="C131" s="170"/>
      <c r="D131" s="170"/>
      <c r="E131" s="170"/>
      <c r="F131" s="170"/>
      <c r="G131" s="58"/>
      <c r="H131" s="58"/>
      <c r="I131" s="58"/>
      <c r="J131" s="170"/>
    </row>
    <row r="132" spans="1:10" ht="12.75" x14ac:dyDescent="0.2">
      <c r="A132" s="170"/>
      <c r="B132" s="170"/>
      <c r="C132" s="170"/>
      <c r="D132" s="170"/>
      <c r="E132" s="170"/>
      <c r="F132" s="170"/>
      <c r="G132" s="58"/>
      <c r="H132" s="58"/>
      <c r="I132" s="58"/>
      <c r="J132" s="170"/>
    </row>
    <row r="133" spans="1:10" ht="12.75" x14ac:dyDescent="0.2">
      <c r="A133" s="170"/>
      <c r="B133" s="170"/>
      <c r="C133" s="170"/>
      <c r="D133" s="170"/>
      <c r="E133" s="170"/>
      <c r="F133" s="170"/>
      <c r="G133" s="58"/>
      <c r="H133" s="58"/>
      <c r="I133" s="58"/>
      <c r="J133" s="170"/>
    </row>
    <row r="134" spans="1:10" ht="12.75" x14ac:dyDescent="0.2">
      <c r="A134" s="170"/>
      <c r="B134" s="170"/>
      <c r="C134" s="170"/>
      <c r="D134" s="170"/>
      <c r="E134" s="170"/>
      <c r="F134" s="170"/>
      <c r="G134" s="58"/>
      <c r="H134" s="58"/>
      <c r="I134" s="58"/>
      <c r="J134" s="170"/>
    </row>
    <row r="135" spans="1:10" ht="12.75" x14ac:dyDescent="0.2">
      <c r="A135" s="170"/>
      <c r="B135" s="170"/>
      <c r="C135" s="170"/>
      <c r="D135" s="170"/>
      <c r="E135" s="170"/>
      <c r="F135" s="170"/>
      <c r="G135" s="58"/>
      <c r="H135" s="58"/>
      <c r="I135" s="58"/>
      <c r="J135" s="170"/>
    </row>
    <row r="136" spans="1:10" ht="12.75" x14ac:dyDescent="0.2">
      <c r="A136" s="170"/>
      <c r="B136" s="170"/>
      <c r="C136" s="170"/>
      <c r="D136" s="170"/>
      <c r="E136" s="170"/>
      <c r="F136" s="170"/>
      <c r="G136" s="58"/>
      <c r="H136" s="58"/>
      <c r="I136" s="58"/>
      <c r="J136" s="170"/>
    </row>
    <row r="137" spans="1:10" ht="12.75" x14ac:dyDescent="0.2">
      <c r="A137" s="170"/>
      <c r="B137" s="170"/>
      <c r="C137" s="170"/>
      <c r="D137" s="170"/>
      <c r="E137" s="170"/>
      <c r="F137" s="170"/>
      <c r="G137" s="58"/>
      <c r="H137" s="58"/>
      <c r="I137" s="58"/>
      <c r="J137" s="170"/>
    </row>
    <row r="138" spans="1:10" ht="12.75" x14ac:dyDescent="0.2">
      <c r="A138" s="170"/>
      <c r="B138" s="170"/>
      <c r="C138" s="170"/>
      <c r="D138" s="170"/>
      <c r="E138" s="170"/>
      <c r="F138" s="170"/>
      <c r="G138" s="58"/>
      <c r="H138" s="58"/>
      <c r="I138" s="58"/>
      <c r="J138" s="170"/>
    </row>
    <row r="139" spans="1:10" ht="12.75" x14ac:dyDescent="0.2">
      <c r="A139" s="170"/>
      <c r="B139" s="170"/>
      <c r="C139" s="170"/>
      <c r="D139" s="170"/>
      <c r="E139" s="170"/>
      <c r="F139" s="170"/>
      <c r="G139" s="58"/>
      <c r="H139" s="58"/>
      <c r="I139" s="58"/>
      <c r="J139" s="170"/>
    </row>
    <row r="140" spans="1:10" ht="12.75" x14ac:dyDescent="0.2">
      <c r="A140" s="170"/>
      <c r="B140" s="170"/>
      <c r="C140" s="170"/>
      <c r="D140" s="170"/>
      <c r="E140" s="170"/>
      <c r="F140" s="170"/>
      <c r="G140" s="58"/>
      <c r="H140" s="58"/>
      <c r="I140" s="58"/>
      <c r="J140" s="170"/>
    </row>
    <row r="141" spans="1:10" ht="12.75" x14ac:dyDescent="0.2">
      <c r="A141" s="170"/>
      <c r="B141" s="170"/>
      <c r="C141" s="170"/>
      <c r="D141" s="170"/>
      <c r="E141" s="170"/>
      <c r="F141" s="170"/>
      <c r="G141" s="58"/>
      <c r="H141" s="58"/>
      <c r="I141" s="58"/>
      <c r="J141" s="170"/>
    </row>
    <row r="142" spans="1:10" ht="12.75" x14ac:dyDescent="0.2">
      <c r="A142" s="170"/>
      <c r="B142" s="170"/>
      <c r="C142" s="170"/>
      <c r="D142" s="170"/>
      <c r="E142" s="170"/>
      <c r="F142" s="170"/>
      <c r="G142" s="58"/>
      <c r="H142" s="58"/>
      <c r="I142" s="58"/>
      <c r="J142" s="170"/>
    </row>
    <row r="143" spans="1:10" ht="12.75" x14ac:dyDescent="0.2">
      <c r="A143" s="170"/>
      <c r="B143" s="170"/>
      <c r="C143" s="170"/>
      <c r="D143" s="170"/>
      <c r="E143" s="170"/>
      <c r="F143" s="170"/>
      <c r="G143" s="58"/>
      <c r="H143" s="58"/>
      <c r="I143" s="58"/>
      <c r="J143" s="170"/>
    </row>
    <row r="144" spans="1:10" ht="12.75" x14ac:dyDescent="0.2">
      <c r="A144" s="170"/>
      <c r="B144" s="170"/>
      <c r="C144" s="170"/>
      <c r="D144" s="170"/>
      <c r="E144" s="170"/>
      <c r="F144" s="170"/>
      <c r="G144" s="58"/>
      <c r="H144" s="58"/>
      <c r="I144" s="58"/>
      <c r="J144" s="170"/>
    </row>
    <row r="145" spans="1:10" ht="12.75" x14ac:dyDescent="0.2">
      <c r="A145" s="170"/>
      <c r="B145" s="170"/>
      <c r="C145" s="170"/>
      <c r="D145" s="170"/>
      <c r="E145" s="170"/>
      <c r="F145" s="170"/>
      <c r="G145" s="58"/>
      <c r="H145" s="58"/>
      <c r="I145" s="58"/>
      <c r="J145" s="170"/>
    </row>
    <row r="146" spans="1:10" ht="12.75" x14ac:dyDescent="0.2">
      <c r="A146" s="170"/>
      <c r="B146" s="170"/>
      <c r="C146" s="170"/>
      <c r="D146" s="170"/>
      <c r="E146" s="170"/>
      <c r="F146" s="170"/>
      <c r="G146" s="58"/>
      <c r="H146" s="58"/>
      <c r="I146" s="58"/>
      <c r="J146" s="170"/>
    </row>
    <row r="147" spans="1:10" ht="12.75" x14ac:dyDescent="0.2">
      <c r="A147" s="170"/>
      <c r="B147" s="170"/>
      <c r="C147" s="170"/>
      <c r="D147" s="170"/>
      <c r="E147" s="170"/>
      <c r="F147" s="170"/>
      <c r="G147" s="58"/>
      <c r="H147" s="58"/>
      <c r="I147" s="58"/>
      <c r="J147" s="170"/>
    </row>
    <row r="148" spans="1:10" ht="12.75" x14ac:dyDescent="0.2">
      <c r="A148" s="170"/>
      <c r="B148" s="170"/>
      <c r="C148" s="170"/>
      <c r="D148" s="170"/>
      <c r="E148" s="170"/>
      <c r="F148" s="170"/>
      <c r="G148" s="58"/>
      <c r="H148" s="58"/>
      <c r="I148" s="58"/>
      <c r="J148" s="170"/>
    </row>
    <row r="149" spans="1:10" ht="12.75" x14ac:dyDescent="0.2">
      <c r="A149" s="170"/>
      <c r="B149" s="170"/>
      <c r="C149" s="170"/>
      <c r="D149" s="170"/>
      <c r="E149" s="170"/>
      <c r="F149" s="170"/>
      <c r="G149" s="58"/>
      <c r="H149" s="58"/>
      <c r="I149" s="58"/>
      <c r="J149" s="170"/>
    </row>
    <row r="150" spans="1:10" ht="12.75" x14ac:dyDescent="0.2">
      <c r="A150" s="170"/>
      <c r="B150" s="170"/>
      <c r="C150" s="170"/>
      <c r="D150" s="170"/>
      <c r="E150" s="170"/>
      <c r="F150" s="170"/>
      <c r="G150" s="58"/>
      <c r="H150" s="58"/>
      <c r="I150" s="58"/>
      <c r="J150" s="170"/>
    </row>
    <row r="151" spans="1:10" ht="12.75" x14ac:dyDescent="0.2">
      <c r="A151" s="170"/>
      <c r="B151" s="170"/>
      <c r="C151" s="170"/>
      <c r="D151" s="170"/>
      <c r="E151" s="170"/>
      <c r="F151" s="170"/>
      <c r="G151" s="58"/>
      <c r="H151" s="58"/>
      <c r="I151" s="58"/>
      <c r="J151" s="170"/>
    </row>
    <row r="152" spans="1:10" ht="12.75" x14ac:dyDescent="0.2">
      <c r="A152" s="170"/>
      <c r="B152" s="170"/>
      <c r="C152" s="170"/>
      <c r="D152" s="170"/>
      <c r="E152" s="170"/>
      <c r="F152" s="170"/>
      <c r="G152" s="58"/>
      <c r="H152" s="58"/>
      <c r="I152" s="58"/>
      <c r="J152" s="170"/>
    </row>
    <row r="153" spans="1:10" ht="12.75" x14ac:dyDescent="0.2">
      <c r="A153" s="170"/>
      <c r="B153" s="170"/>
      <c r="C153" s="170"/>
      <c r="D153" s="170"/>
      <c r="E153" s="170"/>
      <c r="F153" s="170"/>
      <c r="G153" s="58"/>
      <c r="H153" s="58"/>
      <c r="I153" s="58"/>
      <c r="J153" s="170"/>
    </row>
    <row r="154" spans="1:10" ht="12.75" x14ac:dyDescent="0.2">
      <c r="A154" s="170"/>
      <c r="B154" s="170"/>
      <c r="C154" s="170"/>
      <c r="D154" s="170"/>
      <c r="E154" s="170"/>
      <c r="F154" s="170"/>
      <c r="G154" s="58"/>
      <c r="H154" s="58"/>
      <c r="I154" s="58"/>
      <c r="J154" s="170"/>
    </row>
    <row r="155" spans="1:10" ht="12.75" x14ac:dyDescent="0.2">
      <c r="A155" s="170"/>
      <c r="B155" s="170"/>
      <c r="C155" s="170"/>
      <c r="D155" s="170"/>
      <c r="E155" s="170"/>
      <c r="F155" s="170"/>
      <c r="G155" s="58"/>
      <c r="H155" s="58"/>
      <c r="I155" s="58"/>
      <c r="J155" s="170"/>
    </row>
    <row r="156" spans="1:10" ht="12.75" x14ac:dyDescent="0.2">
      <c r="A156" s="170"/>
      <c r="B156" s="170"/>
      <c r="C156" s="170"/>
      <c r="D156" s="170"/>
      <c r="E156" s="170"/>
      <c r="F156" s="170"/>
      <c r="G156" s="58"/>
      <c r="H156" s="58"/>
      <c r="I156" s="58"/>
      <c r="J156" s="170"/>
    </row>
    <row r="157" spans="1:10" ht="12.75" x14ac:dyDescent="0.2">
      <c r="A157" s="170"/>
      <c r="B157" s="170"/>
      <c r="C157" s="170"/>
      <c r="D157" s="170"/>
      <c r="E157" s="170"/>
      <c r="F157" s="170"/>
      <c r="G157" s="58"/>
      <c r="H157" s="58"/>
      <c r="I157" s="58"/>
      <c r="J157" s="170"/>
    </row>
    <row r="158" spans="1:10" ht="12.75" x14ac:dyDescent="0.2">
      <c r="A158" s="170"/>
      <c r="B158" s="170"/>
      <c r="C158" s="170"/>
      <c r="D158" s="170"/>
      <c r="E158" s="170"/>
      <c r="F158" s="170"/>
      <c r="G158" s="58"/>
      <c r="H158" s="58"/>
      <c r="I158" s="58"/>
      <c r="J158" s="170"/>
    </row>
    <row r="159" spans="1:10" ht="12.75" x14ac:dyDescent="0.2">
      <c r="A159" s="170"/>
      <c r="B159" s="170"/>
      <c r="C159" s="170"/>
      <c r="D159" s="170"/>
      <c r="E159" s="170"/>
      <c r="F159" s="170"/>
      <c r="G159" s="58"/>
      <c r="H159" s="58"/>
      <c r="I159" s="58"/>
      <c r="J159" s="170"/>
    </row>
    <row r="160" spans="1:10" ht="12.75" x14ac:dyDescent="0.2">
      <c r="A160" s="170"/>
      <c r="B160" s="170"/>
      <c r="C160" s="170"/>
      <c r="D160" s="170"/>
      <c r="E160" s="170"/>
      <c r="F160" s="170"/>
      <c r="G160" s="58"/>
      <c r="H160" s="58"/>
      <c r="I160" s="58"/>
      <c r="J160" s="170"/>
    </row>
    <row r="161" spans="1:10" ht="12.75" x14ac:dyDescent="0.2">
      <c r="A161" s="170"/>
      <c r="B161" s="170"/>
      <c r="C161" s="170"/>
      <c r="D161" s="170"/>
      <c r="E161" s="170"/>
      <c r="F161" s="170"/>
      <c r="G161" s="58"/>
      <c r="H161" s="58"/>
      <c r="I161" s="58"/>
      <c r="J161" s="170"/>
    </row>
    <row r="162" spans="1:10" ht="12.75" x14ac:dyDescent="0.2">
      <c r="A162" s="170"/>
      <c r="B162" s="170"/>
      <c r="C162" s="170"/>
      <c r="D162" s="170"/>
      <c r="E162" s="170"/>
      <c r="F162" s="170"/>
      <c r="G162" s="58"/>
      <c r="H162" s="58"/>
      <c r="I162" s="58"/>
      <c r="J162" s="170"/>
    </row>
    <row r="163" spans="1:10" ht="12.75" x14ac:dyDescent="0.2">
      <c r="A163" s="170"/>
      <c r="B163" s="170"/>
      <c r="C163" s="170"/>
      <c r="D163" s="170"/>
      <c r="E163" s="170"/>
      <c r="F163" s="170"/>
      <c r="G163" s="58"/>
      <c r="H163" s="58"/>
      <c r="I163" s="58"/>
      <c r="J163" s="170"/>
    </row>
    <row r="164" spans="1:10" ht="12.75" x14ac:dyDescent="0.2">
      <c r="A164" s="170"/>
      <c r="B164" s="170"/>
      <c r="C164" s="170"/>
      <c r="D164" s="170"/>
      <c r="E164" s="170"/>
      <c r="F164" s="170"/>
      <c r="G164" s="58"/>
      <c r="H164" s="58"/>
      <c r="I164" s="58"/>
      <c r="J164" s="170"/>
    </row>
    <row r="165" spans="1:10" ht="12.75" x14ac:dyDescent="0.2">
      <c r="A165" s="170"/>
      <c r="B165" s="170"/>
      <c r="C165" s="170"/>
      <c r="D165" s="170"/>
      <c r="E165" s="170"/>
      <c r="F165" s="170"/>
      <c r="G165" s="58"/>
      <c r="H165" s="58"/>
      <c r="I165" s="58"/>
      <c r="J165" s="170"/>
    </row>
    <row r="166" spans="1:10" ht="12.75" x14ac:dyDescent="0.2">
      <c r="A166" s="170"/>
      <c r="B166" s="170"/>
      <c r="C166" s="170"/>
      <c r="D166" s="170"/>
      <c r="E166" s="170"/>
      <c r="F166" s="170"/>
      <c r="G166" s="58"/>
      <c r="H166" s="58"/>
      <c r="I166" s="58"/>
      <c r="J166" s="170"/>
    </row>
    <row r="167" spans="1:10" ht="12.75" x14ac:dyDescent="0.2">
      <c r="A167" s="170"/>
      <c r="B167" s="170"/>
      <c r="C167" s="170"/>
      <c r="D167" s="170"/>
      <c r="E167" s="170"/>
      <c r="F167" s="170"/>
      <c r="G167" s="58"/>
      <c r="H167" s="58"/>
      <c r="I167" s="58"/>
      <c r="J167" s="170"/>
    </row>
    <row r="168" spans="1:10" ht="12.75" x14ac:dyDescent="0.2">
      <c r="A168" s="170"/>
      <c r="B168" s="170"/>
      <c r="C168" s="170"/>
      <c r="D168" s="170"/>
      <c r="E168" s="170"/>
      <c r="F168" s="170"/>
      <c r="G168" s="58"/>
      <c r="H168" s="58"/>
      <c r="I168" s="58"/>
      <c r="J168" s="170"/>
    </row>
    <row r="169" spans="1:10" ht="12.75" x14ac:dyDescent="0.2">
      <c r="A169" s="170"/>
      <c r="B169" s="170"/>
      <c r="C169" s="170"/>
      <c r="D169" s="170"/>
      <c r="E169" s="170"/>
      <c r="F169" s="170"/>
      <c r="G169" s="58"/>
      <c r="H169" s="58"/>
      <c r="I169" s="58"/>
      <c r="J169" s="170"/>
    </row>
    <row r="170" spans="1:10" ht="12.75" x14ac:dyDescent="0.2">
      <c r="A170" s="170"/>
      <c r="B170" s="170"/>
      <c r="C170" s="170"/>
      <c r="D170" s="170"/>
      <c r="E170" s="170"/>
      <c r="F170" s="170"/>
      <c r="G170" s="58"/>
      <c r="H170" s="58"/>
      <c r="I170" s="58"/>
      <c r="J170" s="170"/>
    </row>
    <row r="171" spans="1:10" ht="12.75" x14ac:dyDescent="0.2">
      <c r="A171" s="170"/>
      <c r="B171" s="170"/>
      <c r="C171" s="170"/>
      <c r="D171" s="170"/>
      <c r="E171" s="170"/>
      <c r="F171" s="170"/>
      <c r="G171" s="58"/>
      <c r="H171" s="58"/>
      <c r="I171" s="58"/>
      <c r="J171" s="170"/>
    </row>
    <row r="172" spans="1:10" ht="12.75" x14ac:dyDescent="0.2">
      <c r="A172" s="170"/>
      <c r="B172" s="170"/>
      <c r="C172" s="170"/>
      <c r="D172" s="170"/>
      <c r="E172" s="170"/>
      <c r="F172" s="170"/>
      <c r="G172" s="58"/>
      <c r="H172" s="58"/>
      <c r="I172" s="58"/>
      <c r="J172" s="170"/>
    </row>
    <row r="173" spans="1:10" ht="12.75" x14ac:dyDescent="0.2">
      <c r="A173" s="170"/>
      <c r="B173" s="170"/>
      <c r="C173" s="170"/>
      <c r="D173" s="170"/>
      <c r="E173" s="170"/>
      <c r="F173" s="170"/>
      <c r="G173" s="58"/>
      <c r="H173" s="58"/>
      <c r="I173" s="58"/>
      <c r="J173" s="170"/>
    </row>
    <row r="174" spans="1:10" ht="12.75" x14ac:dyDescent="0.2">
      <c r="A174" s="170"/>
      <c r="B174" s="170"/>
      <c r="C174" s="170"/>
      <c r="D174" s="170"/>
      <c r="E174" s="170"/>
      <c r="F174" s="170"/>
      <c r="G174" s="58"/>
      <c r="H174" s="58"/>
      <c r="I174" s="58"/>
      <c r="J174" s="170"/>
    </row>
    <row r="175" spans="1:10" ht="12.75" x14ac:dyDescent="0.2">
      <c r="A175" s="170"/>
      <c r="B175" s="170"/>
      <c r="C175" s="170"/>
      <c r="D175" s="170"/>
      <c r="E175" s="170"/>
      <c r="F175" s="170"/>
      <c r="G175" s="58"/>
      <c r="H175" s="58"/>
      <c r="I175" s="58"/>
      <c r="J175" s="170"/>
    </row>
    <row r="176" spans="1:10" ht="12.75" x14ac:dyDescent="0.2">
      <c r="A176" s="170"/>
      <c r="B176" s="170"/>
      <c r="C176" s="170"/>
      <c r="D176" s="170"/>
      <c r="E176" s="170"/>
      <c r="F176" s="170"/>
      <c r="G176" s="58"/>
      <c r="H176" s="58"/>
      <c r="I176" s="58"/>
      <c r="J176" s="170"/>
    </row>
    <row r="177" spans="1:10" ht="12.75" x14ac:dyDescent="0.2">
      <c r="A177" s="170"/>
      <c r="B177" s="170"/>
      <c r="C177" s="170"/>
      <c r="D177" s="170"/>
      <c r="E177" s="170"/>
      <c r="F177" s="170"/>
      <c r="G177" s="58"/>
      <c r="H177" s="58"/>
      <c r="I177" s="58"/>
      <c r="J177" s="170"/>
    </row>
    <row r="178" spans="1:10" ht="12.75" x14ac:dyDescent="0.2">
      <c r="A178" s="170"/>
      <c r="B178" s="170"/>
      <c r="C178" s="170"/>
      <c r="D178" s="170"/>
      <c r="E178" s="170"/>
      <c r="F178" s="170"/>
      <c r="G178" s="58"/>
      <c r="H178" s="58"/>
      <c r="I178" s="58"/>
      <c r="J178" s="170"/>
    </row>
    <row r="179" spans="1:10" ht="12.75" x14ac:dyDescent="0.2">
      <c r="A179" s="170"/>
      <c r="B179" s="170"/>
      <c r="C179" s="170"/>
      <c r="D179" s="170"/>
      <c r="E179" s="170"/>
      <c r="F179" s="170"/>
      <c r="G179" s="58"/>
      <c r="H179" s="58"/>
      <c r="I179" s="58"/>
      <c r="J179" s="170"/>
    </row>
    <row r="180" spans="1:10" ht="12.75" x14ac:dyDescent="0.2">
      <c r="A180" s="170"/>
      <c r="B180" s="170"/>
      <c r="C180" s="170"/>
      <c r="D180" s="170"/>
      <c r="E180" s="170"/>
      <c r="F180" s="170"/>
      <c r="G180" s="58"/>
      <c r="H180" s="58"/>
      <c r="I180" s="58"/>
      <c r="J180" s="170"/>
    </row>
    <row r="181" spans="1:10" ht="12.75" x14ac:dyDescent="0.2">
      <c r="A181" s="170"/>
      <c r="B181" s="170"/>
      <c r="C181" s="170"/>
      <c r="D181" s="170"/>
      <c r="E181" s="170"/>
      <c r="F181" s="170"/>
      <c r="G181" s="58"/>
      <c r="H181" s="58"/>
      <c r="I181" s="58"/>
      <c r="J181" s="170"/>
    </row>
    <row r="182" spans="1:10" ht="12.75" x14ac:dyDescent="0.2">
      <c r="A182" s="170"/>
      <c r="B182" s="170"/>
      <c r="C182" s="170"/>
      <c r="D182" s="170"/>
      <c r="E182" s="170"/>
      <c r="F182" s="170"/>
      <c r="G182" s="58"/>
      <c r="H182" s="58"/>
      <c r="I182" s="58"/>
      <c r="J182" s="170"/>
    </row>
    <row r="183" spans="1:10" ht="12.75" x14ac:dyDescent="0.2">
      <c r="A183" s="170"/>
      <c r="B183" s="170"/>
      <c r="C183" s="170"/>
      <c r="D183" s="170"/>
      <c r="E183" s="170"/>
      <c r="F183" s="170"/>
      <c r="G183" s="58"/>
      <c r="H183" s="58"/>
      <c r="I183" s="58"/>
      <c r="J183" s="170"/>
    </row>
    <row r="184" spans="1:10" ht="12.75" x14ac:dyDescent="0.2">
      <c r="A184" s="170"/>
      <c r="B184" s="170"/>
      <c r="C184" s="170"/>
      <c r="D184" s="170"/>
      <c r="E184" s="170"/>
      <c r="F184" s="170"/>
      <c r="G184" s="58"/>
      <c r="H184" s="58"/>
      <c r="I184" s="58"/>
      <c r="J184" s="170"/>
    </row>
    <row r="185" spans="1:10" ht="12.75" x14ac:dyDescent="0.2">
      <c r="A185" s="170"/>
      <c r="B185" s="170"/>
      <c r="C185" s="170"/>
      <c r="D185" s="170"/>
      <c r="E185" s="170"/>
      <c r="F185" s="170"/>
      <c r="G185" s="58"/>
      <c r="H185" s="58"/>
      <c r="I185" s="58"/>
      <c r="J185" s="170"/>
    </row>
    <row r="186" spans="1:10" ht="12.75" x14ac:dyDescent="0.2">
      <c r="A186" s="170"/>
      <c r="B186" s="170"/>
      <c r="C186" s="170"/>
      <c r="D186" s="170"/>
      <c r="E186" s="170"/>
      <c r="F186" s="170"/>
      <c r="G186" s="58"/>
      <c r="H186" s="58"/>
      <c r="I186" s="58"/>
      <c r="J186" s="170"/>
    </row>
    <row r="187" spans="1:10" ht="12.75" x14ac:dyDescent="0.2">
      <c r="A187" s="170"/>
      <c r="B187" s="170"/>
      <c r="C187" s="170"/>
      <c r="D187" s="170"/>
      <c r="E187" s="170"/>
      <c r="F187" s="170"/>
      <c r="G187" s="58"/>
      <c r="H187" s="58"/>
      <c r="I187" s="58"/>
      <c r="J187" s="170"/>
    </row>
    <row r="188" spans="1:10" ht="12.75" x14ac:dyDescent="0.2">
      <c r="A188" s="170"/>
      <c r="B188" s="170"/>
      <c r="C188" s="170"/>
      <c r="D188" s="170"/>
      <c r="E188" s="170"/>
      <c r="F188" s="170"/>
      <c r="G188" s="58"/>
      <c r="H188" s="58"/>
      <c r="I188" s="58"/>
      <c r="J188" s="170"/>
    </row>
    <row r="189" spans="1:10" ht="12.75" x14ac:dyDescent="0.2">
      <c r="A189" s="170"/>
      <c r="B189" s="170"/>
      <c r="C189" s="170"/>
      <c r="D189" s="170"/>
      <c r="E189" s="170"/>
      <c r="F189" s="170"/>
      <c r="G189" s="58"/>
      <c r="H189" s="58"/>
      <c r="I189" s="58"/>
      <c r="J189" s="170"/>
    </row>
    <row r="190" spans="1:10" ht="12.75" x14ac:dyDescent="0.2">
      <c r="A190" s="170"/>
      <c r="B190" s="170"/>
      <c r="C190" s="170"/>
      <c r="D190" s="170"/>
      <c r="E190" s="170"/>
      <c r="F190" s="170"/>
      <c r="G190" s="58"/>
      <c r="H190" s="58"/>
      <c r="I190" s="58"/>
      <c r="J190" s="170"/>
    </row>
    <row r="191" spans="1:10" ht="12.75" x14ac:dyDescent="0.2">
      <c r="A191" s="170"/>
      <c r="B191" s="170"/>
      <c r="C191" s="170"/>
      <c r="D191" s="170"/>
      <c r="E191" s="170"/>
      <c r="F191" s="170"/>
      <c r="G191" s="58"/>
      <c r="H191" s="58"/>
      <c r="I191" s="58"/>
      <c r="J191" s="170"/>
    </row>
    <row r="192" spans="1:10" ht="12.75" x14ac:dyDescent="0.2">
      <c r="A192" s="170"/>
      <c r="B192" s="170"/>
      <c r="C192" s="170"/>
      <c r="D192" s="170"/>
      <c r="E192" s="170"/>
      <c r="F192" s="170"/>
      <c r="G192" s="58"/>
      <c r="H192" s="58"/>
      <c r="I192" s="58"/>
      <c r="J192" s="170"/>
    </row>
    <row r="193" spans="1:10" ht="12.75" x14ac:dyDescent="0.2">
      <c r="A193" s="170"/>
      <c r="B193" s="170"/>
      <c r="C193" s="170"/>
      <c r="D193" s="170"/>
      <c r="E193" s="170"/>
      <c r="F193" s="170"/>
      <c r="G193" s="58"/>
      <c r="H193" s="58"/>
      <c r="I193" s="58"/>
      <c r="J193" s="170"/>
    </row>
    <row r="194" spans="1:10" ht="12.75" x14ac:dyDescent="0.2">
      <c r="A194" s="170"/>
      <c r="B194" s="170"/>
      <c r="C194" s="170"/>
      <c r="D194" s="170"/>
      <c r="E194" s="170"/>
      <c r="F194" s="170"/>
      <c r="G194" s="58"/>
      <c r="H194" s="58"/>
      <c r="I194" s="58"/>
      <c r="J194" s="170"/>
    </row>
    <row r="195" spans="1:10" ht="12.75" x14ac:dyDescent="0.2">
      <c r="A195" s="170"/>
      <c r="B195" s="170"/>
      <c r="C195" s="170"/>
      <c r="D195" s="170"/>
      <c r="E195" s="170"/>
      <c r="F195" s="170"/>
      <c r="G195" s="58"/>
      <c r="H195" s="58"/>
      <c r="I195" s="58"/>
      <c r="J195" s="170"/>
    </row>
    <row r="196" spans="1:10" ht="12.75" x14ac:dyDescent="0.2">
      <c r="A196" s="170"/>
      <c r="B196" s="170"/>
      <c r="C196" s="170"/>
      <c r="D196" s="170"/>
      <c r="E196" s="170"/>
      <c r="F196" s="170"/>
      <c r="G196" s="58"/>
      <c r="H196" s="58"/>
      <c r="I196" s="58"/>
      <c r="J196" s="170"/>
    </row>
    <row r="197" spans="1:10" ht="12.75" x14ac:dyDescent="0.2">
      <c r="A197" s="170"/>
      <c r="B197" s="170"/>
      <c r="C197" s="170"/>
      <c r="D197" s="170"/>
      <c r="E197" s="170"/>
      <c r="F197" s="170"/>
      <c r="G197" s="58"/>
      <c r="H197" s="58"/>
      <c r="I197" s="58"/>
      <c r="J197" s="170"/>
    </row>
    <row r="198" spans="1:10" ht="12.75" x14ac:dyDescent="0.2">
      <c r="A198" s="170"/>
      <c r="B198" s="170"/>
      <c r="C198" s="170"/>
      <c r="D198" s="170"/>
      <c r="E198" s="170"/>
      <c r="F198" s="170"/>
      <c r="G198" s="58"/>
      <c r="H198" s="58"/>
      <c r="I198" s="58"/>
      <c r="J198" s="170"/>
    </row>
    <row r="199" spans="1:10" ht="12.75" x14ac:dyDescent="0.2">
      <c r="A199" s="170"/>
      <c r="B199" s="170"/>
      <c r="C199" s="170"/>
      <c r="D199" s="170"/>
      <c r="E199" s="170"/>
      <c r="F199" s="170"/>
      <c r="G199" s="58"/>
      <c r="H199" s="58"/>
      <c r="I199" s="58"/>
      <c r="J199" s="170"/>
    </row>
    <row r="200" spans="1:10" ht="12.75" x14ac:dyDescent="0.2">
      <c r="A200" s="170"/>
      <c r="B200" s="170"/>
      <c r="C200" s="170"/>
      <c r="D200" s="170"/>
      <c r="E200" s="170"/>
      <c r="F200" s="170"/>
      <c r="G200" s="58"/>
      <c r="H200" s="58"/>
      <c r="I200" s="58"/>
      <c r="J200" s="170"/>
    </row>
    <row r="201" spans="1:10" ht="12.75" x14ac:dyDescent="0.2">
      <c r="A201" s="170"/>
      <c r="B201" s="170"/>
      <c r="C201" s="170"/>
      <c r="D201" s="170"/>
      <c r="E201" s="170"/>
      <c r="F201" s="170"/>
      <c r="G201" s="58"/>
      <c r="H201" s="58"/>
      <c r="I201" s="58"/>
      <c r="J201" s="170"/>
    </row>
    <row r="202" spans="1:10" ht="12.75" x14ac:dyDescent="0.2">
      <c r="A202" s="170"/>
      <c r="B202" s="170"/>
      <c r="C202" s="170"/>
      <c r="D202" s="170"/>
      <c r="E202" s="170"/>
      <c r="F202" s="170"/>
      <c r="G202" s="58"/>
      <c r="H202" s="58"/>
      <c r="I202" s="58"/>
      <c r="J202" s="170"/>
    </row>
    <row r="203" spans="1:10" ht="12.75" x14ac:dyDescent="0.2">
      <c r="A203" s="170"/>
      <c r="B203" s="170"/>
      <c r="C203" s="170"/>
      <c r="D203" s="170"/>
      <c r="E203" s="170"/>
      <c r="F203" s="170"/>
      <c r="G203" s="58"/>
      <c r="H203" s="58"/>
      <c r="I203" s="58"/>
      <c r="J203" s="170"/>
    </row>
    <row r="204" spans="1:10" ht="12.75" x14ac:dyDescent="0.2">
      <c r="A204" s="170"/>
      <c r="B204" s="170"/>
      <c r="C204" s="170"/>
      <c r="D204" s="170"/>
      <c r="E204" s="170"/>
      <c r="F204" s="170"/>
      <c r="G204" s="58"/>
      <c r="H204" s="58"/>
      <c r="I204" s="58"/>
      <c r="J204" s="170"/>
    </row>
    <row r="205" spans="1:10" ht="12.75" x14ac:dyDescent="0.2">
      <c r="A205" s="170"/>
      <c r="B205" s="170"/>
      <c r="C205" s="170"/>
      <c r="D205" s="170"/>
      <c r="E205" s="170"/>
      <c r="F205" s="170"/>
      <c r="G205" s="58"/>
      <c r="H205" s="58"/>
      <c r="I205" s="58"/>
      <c r="J205" s="170"/>
    </row>
    <row r="206" spans="1:10" ht="12.75" x14ac:dyDescent="0.2">
      <c r="A206" s="170"/>
      <c r="B206" s="170"/>
      <c r="C206" s="170"/>
      <c r="D206" s="170"/>
      <c r="E206" s="170"/>
      <c r="F206" s="170"/>
      <c r="G206" s="58"/>
      <c r="H206" s="58"/>
      <c r="I206" s="58"/>
      <c r="J206" s="170"/>
    </row>
    <row r="207" spans="1:10" ht="12.75" x14ac:dyDescent="0.2">
      <c r="A207" s="170"/>
      <c r="B207" s="170"/>
      <c r="C207" s="170"/>
      <c r="D207" s="170"/>
      <c r="E207" s="170"/>
      <c r="F207" s="170"/>
      <c r="G207" s="58"/>
      <c r="H207" s="58"/>
      <c r="I207" s="58"/>
      <c r="J207" s="170"/>
    </row>
    <row r="208" spans="1:10" ht="12.75" x14ac:dyDescent="0.2">
      <c r="A208" s="170"/>
      <c r="B208" s="170"/>
      <c r="C208" s="170"/>
      <c r="D208" s="170"/>
      <c r="E208" s="170"/>
      <c r="F208" s="170"/>
      <c r="G208" s="58"/>
      <c r="H208" s="58"/>
      <c r="I208" s="58"/>
      <c r="J208" s="170"/>
    </row>
    <row r="209" spans="1:10" ht="12.75" x14ac:dyDescent="0.2">
      <c r="A209" s="170"/>
      <c r="B209" s="170"/>
      <c r="C209" s="170"/>
      <c r="D209" s="170"/>
      <c r="E209" s="170"/>
      <c r="F209" s="170"/>
      <c r="G209" s="58"/>
      <c r="H209" s="58"/>
      <c r="I209" s="58"/>
      <c r="J209" s="170"/>
    </row>
    <row r="210" spans="1:10" ht="12.75" x14ac:dyDescent="0.2">
      <c r="A210" s="170"/>
      <c r="B210" s="170"/>
      <c r="C210" s="170"/>
      <c r="D210" s="170"/>
      <c r="E210" s="170"/>
      <c r="F210" s="170"/>
      <c r="G210" s="58"/>
      <c r="H210" s="58"/>
      <c r="I210" s="58"/>
      <c r="J210" s="170"/>
    </row>
    <row r="211" spans="1:10" ht="12.75" x14ac:dyDescent="0.2">
      <c r="A211" s="170"/>
      <c r="B211" s="170"/>
      <c r="C211" s="170"/>
      <c r="D211" s="170"/>
      <c r="E211" s="170"/>
      <c r="F211" s="170"/>
      <c r="G211" s="58"/>
      <c r="H211" s="58"/>
      <c r="I211" s="58"/>
      <c r="J211" s="170"/>
    </row>
    <row r="212" spans="1:10" ht="12.75" x14ac:dyDescent="0.2">
      <c r="A212" s="170"/>
      <c r="B212" s="170"/>
      <c r="C212" s="170"/>
      <c r="D212" s="170"/>
      <c r="E212" s="170"/>
      <c r="F212" s="170"/>
      <c r="G212" s="58"/>
      <c r="H212" s="58"/>
      <c r="I212" s="58"/>
      <c r="J212" s="170"/>
    </row>
    <row r="213" spans="1:10" ht="12.75" x14ac:dyDescent="0.2">
      <c r="A213" s="170"/>
      <c r="B213" s="170"/>
      <c r="C213" s="170"/>
      <c r="D213" s="170"/>
      <c r="E213" s="170"/>
      <c r="F213" s="170"/>
      <c r="G213" s="58"/>
      <c r="H213" s="58"/>
      <c r="I213" s="58"/>
      <c r="J213" s="170"/>
    </row>
    <row r="214" spans="1:10" ht="12.75" x14ac:dyDescent="0.2">
      <c r="A214" s="170"/>
      <c r="B214" s="170"/>
      <c r="C214" s="170"/>
      <c r="D214" s="170"/>
      <c r="E214" s="170"/>
      <c r="F214" s="170"/>
      <c r="G214" s="58"/>
      <c r="H214" s="58"/>
      <c r="I214" s="58"/>
      <c r="J214" s="170"/>
    </row>
    <row r="215" spans="1:10" ht="12.75" x14ac:dyDescent="0.2">
      <c r="A215" s="170"/>
      <c r="B215" s="170"/>
      <c r="C215" s="170"/>
      <c r="D215" s="170"/>
      <c r="E215" s="170"/>
      <c r="F215" s="170"/>
      <c r="G215" s="58"/>
      <c r="H215" s="58"/>
      <c r="I215" s="58"/>
      <c r="J215" s="170"/>
    </row>
    <row r="216" spans="1:10" ht="12.75" x14ac:dyDescent="0.2">
      <c r="A216" s="170"/>
      <c r="B216" s="170"/>
      <c r="C216" s="170"/>
      <c r="D216" s="170"/>
      <c r="E216" s="170"/>
      <c r="F216" s="170"/>
      <c r="G216" s="58"/>
      <c r="H216" s="58"/>
      <c r="I216" s="58"/>
      <c r="J216" s="170"/>
    </row>
    <row r="217" spans="1:10" ht="12.75" x14ac:dyDescent="0.2">
      <c r="A217" s="170"/>
      <c r="B217" s="170"/>
      <c r="C217" s="170"/>
      <c r="D217" s="170"/>
      <c r="E217" s="170"/>
      <c r="F217" s="170"/>
      <c r="G217" s="58"/>
      <c r="H217" s="58"/>
      <c r="I217" s="58"/>
      <c r="J217" s="170"/>
    </row>
    <row r="218" spans="1:10" ht="12.75" x14ac:dyDescent="0.2">
      <c r="A218" s="170"/>
      <c r="B218" s="170"/>
      <c r="C218" s="170"/>
      <c r="D218" s="170"/>
      <c r="E218" s="170"/>
      <c r="F218" s="170"/>
      <c r="G218" s="58"/>
      <c r="H218" s="58"/>
      <c r="I218" s="58"/>
      <c r="J218" s="170"/>
    </row>
    <row r="219" spans="1:10" ht="12.75" x14ac:dyDescent="0.2">
      <c r="A219" s="170"/>
      <c r="B219" s="170"/>
      <c r="C219" s="170"/>
      <c r="D219" s="170"/>
      <c r="E219" s="170"/>
      <c r="F219" s="170"/>
      <c r="G219" s="58"/>
      <c r="H219" s="58"/>
      <c r="I219" s="58"/>
      <c r="J219" s="170"/>
    </row>
    <row r="220" spans="1:10" ht="12.75" x14ac:dyDescent="0.2">
      <c r="A220" s="170"/>
      <c r="B220" s="170"/>
      <c r="C220" s="170"/>
      <c r="D220" s="170"/>
      <c r="E220" s="170"/>
      <c r="F220" s="170"/>
      <c r="G220" s="58"/>
      <c r="H220" s="58"/>
      <c r="I220" s="58"/>
      <c r="J220" s="170"/>
    </row>
    <row r="221" spans="1:10" ht="12.75" x14ac:dyDescent="0.2">
      <c r="A221" s="170"/>
      <c r="B221" s="170"/>
      <c r="C221" s="170"/>
      <c r="D221" s="170"/>
      <c r="E221" s="170"/>
      <c r="F221" s="170"/>
      <c r="G221" s="58"/>
      <c r="H221" s="58"/>
      <c r="I221" s="58"/>
      <c r="J221" s="170"/>
    </row>
    <row r="222" spans="1:10" ht="12.75" x14ac:dyDescent="0.2">
      <c r="A222" s="170"/>
      <c r="B222" s="170"/>
      <c r="C222" s="170"/>
      <c r="D222" s="170"/>
      <c r="E222" s="170"/>
      <c r="F222" s="170"/>
      <c r="G222" s="58"/>
      <c r="H222" s="58"/>
      <c r="I222" s="58"/>
      <c r="J222" s="170"/>
    </row>
    <row r="223" spans="1:10" ht="12.75" x14ac:dyDescent="0.2">
      <c r="A223" s="170"/>
      <c r="B223" s="170"/>
      <c r="C223" s="170"/>
      <c r="D223" s="170"/>
      <c r="E223" s="170"/>
      <c r="F223" s="170"/>
      <c r="G223" s="58"/>
      <c r="H223" s="58"/>
      <c r="I223" s="58"/>
      <c r="J223" s="170"/>
    </row>
    <row r="224" spans="1:10" ht="12.75" x14ac:dyDescent="0.2">
      <c r="A224" s="170"/>
      <c r="B224" s="170"/>
      <c r="C224" s="170"/>
      <c r="D224" s="170"/>
      <c r="E224" s="170"/>
      <c r="F224" s="170"/>
      <c r="G224" s="58"/>
      <c r="H224" s="58"/>
      <c r="I224" s="58"/>
      <c r="J224" s="170"/>
    </row>
    <row r="225" spans="1:10" ht="12.75" x14ac:dyDescent="0.2">
      <c r="A225" s="170"/>
      <c r="B225" s="170"/>
      <c r="C225" s="170"/>
      <c r="D225" s="170"/>
      <c r="E225" s="170"/>
      <c r="F225" s="170"/>
      <c r="G225" s="58"/>
      <c r="H225" s="58"/>
      <c r="I225" s="58"/>
      <c r="J225" s="170"/>
    </row>
    <row r="226" spans="1:10" ht="12.75" x14ac:dyDescent="0.2">
      <c r="A226" s="170"/>
      <c r="B226" s="170"/>
      <c r="C226" s="170"/>
      <c r="D226" s="170"/>
      <c r="E226" s="170"/>
      <c r="F226" s="170"/>
      <c r="G226" s="58"/>
      <c r="H226" s="58"/>
      <c r="I226" s="58"/>
      <c r="J226" s="170"/>
    </row>
    <row r="227" spans="1:10" ht="12.75" x14ac:dyDescent="0.2">
      <c r="A227" s="170"/>
      <c r="B227" s="170"/>
      <c r="C227" s="170"/>
      <c r="D227" s="170"/>
      <c r="E227" s="170"/>
      <c r="F227" s="170"/>
      <c r="G227" s="58"/>
      <c r="H227" s="58"/>
      <c r="I227" s="58"/>
      <c r="J227" s="170"/>
    </row>
    <row r="228" spans="1:10" ht="12.75" x14ac:dyDescent="0.2">
      <c r="A228" s="170"/>
      <c r="B228" s="170"/>
      <c r="C228" s="170"/>
      <c r="D228" s="170"/>
      <c r="E228" s="170"/>
      <c r="F228" s="170"/>
      <c r="G228" s="58"/>
      <c r="H228" s="58"/>
      <c r="I228" s="58"/>
      <c r="J228" s="170"/>
    </row>
    <row r="229" spans="1:10" ht="12.75" x14ac:dyDescent="0.2">
      <c r="A229" s="170"/>
      <c r="B229" s="170"/>
      <c r="C229" s="170"/>
      <c r="D229" s="170"/>
      <c r="E229" s="170"/>
      <c r="F229" s="170"/>
      <c r="G229" s="58"/>
      <c r="H229" s="58"/>
      <c r="I229" s="58"/>
      <c r="J229" s="170"/>
    </row>
    <row r="230" spans="1:10" ht="12.75" x14ac:dyDescent="0.2">
      <c r="A230" s="170"/>
      <c r="B230" s="170"/>
      <c r="C230" s="170"/>
      <c r="D230" s="170"/>
      <c r="E230" s="170"/>
      <c r="F230" s="170"/>
      <c r="G230" s="58"/>
      <c r="H230" s="58"/>
      <c r="I230" s="58"/>
      <c r="J230" s="170"/>
    </row>
    <row r="231" spans="1:10" ht="12.75" x14ac:dyDescent="0.2">
      <c r="A231" s="170"/>
      <c r="B231" s="170"/>
      <c r="C231" s="170"/>
      <c r="D231" s="170"/>
      <c r="E231" s="170"/>
      <c r="F231" s="170"/>
      <c r="G231" s="58"/>
      <c r="H231" s="58"/>
      <c r="I231" s="58"/>
      <c r="J231" s="170"/>
    </row>
    <row r="232" spans="1:10" ht="12.75" x14ac:dyDescent="0.2">
      <c r="A232" s="170"/>
      <c r="B232" s="170"/>
      <c r="C232" s="170"/>
      <c r="D232" s="170"/>
      <c r="E232" s="170"/>
      <c r="F232" s="170"/>
      <c r="G232" s="58"/>
      <c r="H232" s="58"/>
      <c r="I232" s="58"/>
      <c r="J232" s="170"/>
    </row>
    <row r="233" spans="1:10" ht="12.75" x14ac:dyDescent="0.2">
      <c r="A233" s="170"/>
      <c r="B233" s="170"/>
      <c r="C233" s="170"/>
      <c r="D233" s="170"/>
      <c r="E233" s="170"/>
      <c r="F233" s="170"/>
      <c r="G233" s="58"/>
      <c r="H233" s="58"/>
      <c r="I233" s="58"/>
      <c r="J233" s="170"/>
    </row>
    <row r="234" spans="1:10" ht="12.75" x14ac:dyDescent="0.2">
      <c r="A234" s="170"/>
      <c r="B234" s="170"/>
      <c r="C234" s="170"/>
      <c r="D234" s="170"/>
      <c r="E234" s="170"/>
      <c r="F234" s="170"/>
      <c r="G234" s="58"/>
      <c r="H234" s="58"/>
      <c r="I234" s="58"/>
      <c r="J234" s="170"/>
    </row>
    <row r="235" spans="1:10" ht="12.75" x14ac:dyDescent="0.2">
      <c r="A235" s="170"/>
      <c r="B235" s="170"/>
      <c r="C235" s="170"/>
      <c r="D235" s="170"/>
      <c r="E235" s="170"/>
      <c r="F235" s="170"/>
      <c r="G235" s="58"/>
      <c r="H235" s="58"/>
      <c r="I235" s="58"/>
      <c r="J235" s="170"/>
    </row>
    <row r="236" spans="1:10" ht="12.75" x14ac:dyDescent="0.2">
      <c r="A236" s="170"/>
      <c r="B236" s="170"/>
      <c r="C236" s="170"/>
      <c r="D236" s="170"/>
      <c r="E236" s="170"/>
      <c r="F236" s="170"/>
      <c r="G236" s="58"/>
      <c r="H236" s="58"/>
      <c r="I236" s="58"/>
      <c r="J236" s="170"/>
    </row>
    <row r="237" spans="1:10" ht="12.75" x14ac:dyDescent="0.2">
      <c r="A237" s="170"/>
      <c r="B237" s="170"/>
      <c r="C237" s="170"/>
      <c r="D237" s="170"/>
      <c r="E237" s="170"/>
      <c r="F237" s="170"/>
      <c r="G237" s="58"/>
      <c r="H237" s="58"/>
      <c r="I237" s="58"/>
      <c r="J237" s="170"/>
    </row>
    <row r="238" spans="1:10" ht="12.75" x14ac:dyDescent="0.2">
      <c r="A238" s="170"/>
      <c r="B238" s="170"/>
      <c r="C238" s="170"/>
      <c r="D238" s="170"/>
      <c r="E238" s="170"/>
      <c r="F238" s="170"/>
      <c r="G238" s="58"/>
      <c r="H238" s="58"/>
      <c r="I238" s="58"/>
      <c r="J238" s="170"/>
    </row>
    <row r="239" spans="1:10" ht="12.75" x14ac:dyDescent="0.2">
      <c r="A239" s="170"/>
      <c r="B239" s="170"/>
      <c r="C239" s="170"/>
      <c r="D239" s="170"/>
      <c r="E239" s="170"/>
      <c r="F239" s="170"/>
      <c r="G239" s="58"/>
      <c r="H239" s="58"/>
      <c r="I239" s="58"/>
      <c r="J239" s="170"/>
    </row>
    <row r="240" spans="1:10" ht="12.75" x14ac:dyDescent="0.2">
      <c r="A240" s="170"/>
      <c r="B240" s="170"/>
      <c r="C240" s="170"/>
      <c r="D240" s="170"/>
      <c r="E240" s="170"/>
      <c r="F240" s="170"/>
      <c r="G240" s="58"/>
      <c r="H240" s="58"/>
      <c r="I240" s="58"/>
      <c r="J240" s="170"/>
    </row>
    <row r="241" spans="1:10" ht="12.75" x14ac:dyDescent="0.2">
      <c r="A241" s="170"/>
      <c r="B241" s="170"/>
      <c r="C241" s="170"/>
      <c r="D241" s="170"/>
      <c r="E241" s="170"/>
      <c r="F241" s="170"/>
      <c r="G241" s="58"/>
      <c r="H241" s="58"/>
      <c r="I241" s="58"/>
      <c r="J241" s="170"/>
    </row>
    <row r="242" spans="1:10" ht="12.75" x14ac:dyDescent="0.2">
      <c r="A242" s="170"/>
      <c r="B242" s="170"/>
      <c r="C242" s="170"/>
      <c r="D242" s="170"/>
      <c r="E242" s="170"/>
      <c r="F242" s="170"/>
      <c r="G242" s="58"/>
      <c r="H242" s="58"/>
      <c r="I242" s="58"/>
      <c r="J242" s="170"/>
    </row>
    <row r="243" spans="1:10" ht="12.75" x14ac:dyDescent="0.2">
      <c r="A243" s="170"/>
      <c r="B243" s="170"/>
      <c r="C243" s="170"/>
      <c r="D243" s="170"/>
      <c r="E243" s="170"/>
      <c r="F243" s="170"/>
      <c r="G243" s="58"/>
      <c r="H243" s="58"/>
      <c r="I243" s="58"/>
      <c r="J243" s="170"/>
    </row>
    <row r="244" spans="1:10" ht="12.75" x14ac:dyDescent="0.2">
      <c r="A244" s="170"/>
      <c r="B244" s="170"/>
      <c r="C244" s="170"/>
      <c r="D244" s="170"/>
      <c r="E244" s="170"/>
      <c r="F244" s="170"/>
      <c r="G244" s="58"/>
      <c r="H244" s="58"/>
      <c r="I244" s="58"/>
      <c r="J244" s="170"/>
    </row>
    <row r="245" spans="1:10" ht="12.75" x14ac:dyDescent="0.2">
      <c r="A245" s="170"/>
      <c r="B245" s="170"/>
      <c r="C245" s="170"/>
      <c r="D245" s="170"/>
      <c r="E245" s="170"/>
      <c r="F245" s="170"/>
      <c r="G245" s="58"/>
      <c r="H245" s="58"/>
      <c r="I245" s="58"/>
      <c r="J245" s="170"/>
    </row>
    <row r="246" spans="1:10" ht="12.75" x14ac:dyDescent="0.2">
      <c r="A246" s="170"/>
      <c r="B246" s="170"/>
      <c r="C246" s="170"/>
      <c r="D246" s="170"/>
      <c r="E246" s="170"/>
      <c r="F246" s="170"/>
      <c r="G246" s="58"/>
      <c r="H246" s="58"/>
      <c r="I246" s="58"/>
      <c r="J246" s="170"/>
    </row>
    <row r="247" spans="1:10" ht="12.75" x14ac:dyDescent="0.2">
      <c r="A247" s="170"/>
      <c r="B247" s="170"/>
      <c r="C247" s="170"/>
      <c r="D247" s="170"/>
      <c r="E247" s="170"/>
      <c r="F247" s="170"/>
      <c r="G247" s="58"/>
      <c r="H247" s="58"/>
      <c r="I247" s="58"/>
      <c r="J247" s="170"/>
    </row>
    <row r="248" spans="1:10" ht="12.75" x14ac:dyDescent="0.2">
      <c r="A248" s="170"/>
      <c r="B248" s="170"/>
      <c r="C248" s="170"/>
      <c r="D248" s="170"/>
      <c r="E248" s="170"/>
      <c r="F248" s="170"/>
      <c r="G248" s="58"/>
      <c r="H248" s="58"/>
      <c r="I248" s="58"/>
      <c r="J248" s="170"/>
    </row>
    <row r="249" spans="1:10" ht="12.75" x14ac:dyDescent="0.2">
      <c r="A249" s="170"/>
      <c r="B249" s="170"/>
      <c r="C249" s="170"/>
      <c r="D249" s="170"/>
      <c r="E249" s="170"/>
      <c r="F249" s="170"/>
      <c r="G249" s="58"/>
      <c r="H249" s="58"/>
      <c r="I249" s="58"/>
      <c r="J249" s="170"/>
    </row>
    <row r="250" spans="1:10" ht="12.75" x14ac:dyDescent="0.2">
      <c r="A250" s="170"/>
      <c r="B250" s="170"/>
      <c r="C250" s="170"/>
      <c r="D250" s="170"/>
      <c r="E250" s="170"/>
      <c r="F250" s="170"/>
      <c r="G250" s="58"/>
      <c r="H250" s="58"/>
      <c r="I250" s="58"/>
      <c r="J250" s="170"/>
    </row>
    <row r="251" spans="1:10" ht="12.75" x14ac:dyDescent="0.2">
      <c r="A251" s="170"/>
      <c r="B251" s="170"/>
      <c r="C251" s="170"/>
      <c r="D251" s="170"/>
      <c r="E251" s="170"/>
      <c r="F251" s="170"/>
      <c r="G251" s="58"/>
      <c r="H251" s="58"/>
      <c r="I251" s="58"/>
      <c r="J251" s="170"/>
    </row>
    <row r="252" spans="1:10" ht="12.75" x14ac:dyDescent="0.2">
      <c r="A252" s="170"/>
      <c r="B252" s="170"/>
      <c r="C252" s="170"/>
      <c r="D252" s="170"/>
      <c r="E252" s="170"/>
      <c r="F252" s="170"/>
      <c r="G252" s="58"/>
      <c r="H252" s="58"/>
      <c r="I252" s="58"/>
      <c r="J252" s="170"/>
    </row>
    <row r="253" spans="1:10" ht="12.75" x14ac:dyDescent="0.2">
      <c r="A253" s="170"/>
      <c r="B253" s="170"/>
      <c r="C253" s="170"/>
      <c r="D253" s="170"/>
      <c r="E253" s="170"/>
      <c r="F253" s="170"/>
      <c r="G253" s="58"/>
      <c r="H253" s="58"/>
      <c r="I253" s="58"/>
      <c r="J253" s="170"/>
    </row>
    <row r="254" spans="1:10" ht="12.75" x14ac:dyDescent="0.2">
      <c r="A254" s="170"/>
      <c r="B254" s="170"/>
      <c r="C254" s="170"/>
      <c r="D254" s="170"/>
      <c r="E254" s="170"/>
      <c r="F254" s="170"/>
      <c r="G254" s="58"/>
      <c r="H254" s="58"/>
      <c r="I254" s="58"/>
      <c r="J254" s="170"/>
    </row>
    <row r="255" spans="1:10" ht="12.75" x14ac:dyDescent="0.2">
      <c r="A255" s="170"/>
      <c r="B255" s="170"/>
      <c r="C255" s="170"/>
      <c r="D255" s="170"/>
      <c r="E255" s="170"/>
      <c r="F255" s="170"/>
      <c r="G255" s="58"/>
      <c r="H255" s="58"/>
      <c r="I255" s="58"/>
      <c r="J255" s="170"/>
    </row>
    <row r="256" spans="1:10" ht="12.75" x14ac:dyDescent="0.2">
      <c r="A256" s="170"/>
      <c r="B256" s="170"/>
      <c r="C256" s="170"/>
      <c r="D256" s="170"/>
      <c r="E256" s="170"/>
      <c r="F256" s="170"/>
      <c r="G256" s="58"/>
      <c r="H256" s="58"/>
      <c r="I256" s="58"/>
      <c r="J256" s="170"/>
    </row>
    <row r="257" spans="1:10" ht="12.75" x14ac:dyDescent="0.2">
      <c r="A257" s="170"/>
      <c r="B257" s="170"/>
      <c r="C257" s="170"/>
      <c r="D257" s="170"/>
      <c r="E257" s="170"/>
      <c r="F257" s="170"/>
      <c r="G257" s="58"/>
      <c r="H257" s="58"/>
      <c r="I257" s="58"/>
      <c r="J257" s="170"/>
    </row>
    <row r="258" spans="1:10" ht="12.75" x14ac:dyDescent="0.2">
      <c r="A258" s="170"/>
      <c r="B258" s="170"/>
      <c r="C258" s="170"/>
      <c r="D258" s="170"/>
      <c r="E258" s="170"/>
      <c r="F258" s="170"/>
      <c r="G258" s="58"/>
      <c r="H258" s="58"/>
      <c r="I258" s="58"/>
      <c r="J258" s="170"/>
    </row>
    <row r="259" spans="1:10" ht="12.75" x14ac:dyDescent="0.2">
      <c r="A259" s="170"/>
      <c r="B259" s="170"/>
      <c r="C259" s="170"/>
      <c r="D259" s="170"/>
      <c r="E259" s="170"/>
      <c r="F259" s="170"/>
      <c r="G259" s="58"/>
      <c r="H259" s="58"/>
      <c r="I259" s="58"/>
      <c r="J259" s="170"/>
    </row>
    <row r="260" spans="1:10" ht="12.75" x14ac:dyDescent="0.2">
      <c r="A260" s="170"/>
      <c r="B260" s="170"/>
      <c r="C260" s="170"/>
      <c r="D260" s="170"/>
      <c r="E260" s="170"/>
      <c r="F260" s="170"/>
      <c r="G260" s="58"/>
      <c r="H260" s="58"/>
      <c r="I260" s="58"/>
      <c r="J260" s="170"/>
    </row>
    <row r="261" spans="1:10" ht="12.75" x14ac:dyDescent="0.2">
      <c r="A261" s="170"/>
      <c r="B261" s="170"/>
      <c r="C261" s="170"/>
      <c r="D261" s="170"/>
      <c r="E261" s="170"/>
      <c r="F261" s="170"/>
      <c r="G261" s="58"/>
      <c r="H261" s="58"/>
      <c r="I261" s="58"/>
      <c r="J261" s="170"/>
    </row>
    <row r="262" spans="1:10" ht="12.75" x14ac:dyDescent="0.2">
      <c r="A262" s="170"/>
      <c r="B262" s="170"/>
      <c r="C262" s="170"/>
      <c r="D262" s="170"/>
      <c r="E262" s="170"/>
      <c r="F262" s="170"/>
      <c r="G262" s="58"/>
      <c r="H262" s="58"/>
      <c r="I262" s="58"/>
      <c r="J262" s="170"/>
    </row>
    <row r="263" spans="1:10" ht="12.75" x14ac:dyDescent="0.2">
      <c r="A263" s="170"/>
      <c r="B263" s="170"/>
      <c r="C263" s="170"/>
      <c r="D263" s="170"/>
      <c r="E263" s="170"/>
      <c r="F263" s="170"/>
      <c r="G263" s="58"/>
      <c r="H263" s="58"/>
      <c r="I263" s="58"/>
      <c r="J263" s="170"/>
    </row>
    <row r="264" spans="1:10" ht="12.75" x14ac:dyDescent="0.2">
      <c r="A264" s="170"/>
      <c r="B264" s="170"/>
      <c r="C264" s="170"/>
      <c r="D264" s="170"/>
      <c r="E264" s="170"/>
      <c r="F264" s="170"/>
      <c r="G264" s="58"/>
      <c r="H264" s="58"/>
      <c r="I264" s="58"/>
      <c r="J264" s="170"/>
    </row>
    <row r="265" spans="1:10" ht="12.75" x14ac:dyDescent="0.2">
      <c r="A265" s="170"/>
      <c r="B265" s="170"/>
      <c r="C265" s="170"/>
      <c r="D265" s="170"/>
      <c r="E265" s="170"/>
      <c r="F265" s="170"/>
      <c r="G265" s="58"/>
      <c r="H265" s="58"/>
      <c r="I265" s="58"/>
      <c r="J265" s="170"/>
    </row>
    <row r="266" spans="1:10" ht="12.75" x14ac:dyDescent="0.2">
      <c r="A266" s="170"/>
      <c r="B266" s="170"/>
      <c r="C266" s="170"/>
      <c r="D266" s="170"/>
      <c r="E266" s="170"/>
      <c r="F266" s="170"/>
      <c r="G266" s="58"/>
      <c r="H266" s="58"/>
      <c r="I266" s="58"/>
      <c r="J266" s="170"/>
    </row>
    <row r="267" spans="1:10" ht="12.75" x14ac:dyDescent="0.2">
      <c r="A267" s="170"/>
      <c r="B267" s="170"/>
      <c r="C267" s="170"/>
      <c r="D267" s="170"/>
      <c r="E267" s="170"/>
      <c r="F267" s="170"/>
      <c r="G267" s="58"/>
      <c r="H267" s="58"/>
      <c r="I267" s="58"/>
      <c r="J267" s="170"/>
    </row>
    <row r="268" spans="1:10" ht="12.75" x14ac:dyDescent="0.2">
      <c r="A268" s="170"/>
      <c r="B268" s="170"/>
      <c r="C268" s="170"/>
      <c r="D268" s="170"/>
      <c r="E268" s="170"/>
      <c r="F268" s="170"/>
      <c r="G268" s="58"/>
      <c r="H268" s="58"/>
      <c r="I268" s="58"/>
      <c r="J268" s="170"/>
    </row>
    <row r="269" spans="1:10" ht="12.75" x14ac:dyDescent="0.2">
      <c r="A269" s="170"/>
      <c r="B269" s="170"/>
      <c r="C269" s="170"/>
      <c r="D269" s="170"/>
      <c r="E269" s="170"/>
      <c r="F269" s="170"/>
      <c r="G269" s="58"/>
      <c r="H269" s="58"/>
      <c r="I269" s="58"/>
      <c r="J269" s="170"/>
    </row>
    <row r="270" spans="1:10" ht="12.75" x14ac:dyDescent="0.2">
      <c r="A270" s="170"/>
      <c r="B270" s="170"/>
      <c r="C270" s="170"/>
      <c r="D270" s="170"/>
      <c r="E270" s="170"/>
      <c r="F270" s="170"/>
      <c r="G270" s="58"/>
      <c r="H270" s="58"/>
      <c r="I270" s="58"/>
      <c r="J270" s="170"/>
    </row>
    <row r="271" spans="1:10" ht="12.75" x14ac:dyDescent="0.2">
      <c r="A271" s="170"/>
      <c r="B271" s="170"/>
      <c r="C271" s="170"/>
      <c r="D271" s="170"/>
      <c r="E271" s="170"/>
      <c r="F271" s="170"/>
      <c r="G271" s="58"/>
      <c r="H271" s="58"/>
      <c r="I271" s="58"/>
      <c r="J271" s="170"/>
    </row>
    <row r="272" spans="1:10" ht="12.75" x14ac:dyDescent="0.2">
      <c r="A272" s="170"/>
      <c r="B272" s="170"/>
      <c r="C272" s="170"/>
      <c r="D272" s="170"/>
      <c r="E272" s="170"/>
      <c r="F272" s="170"/>
      <c r="G272" s="58"/>
      <c r="H272" s="58"/>
      <c r="I272" s="58"/>
      <c r="J272" s="170"/>
    </row>
    <row r="273" spans="1:10" ht="12.75" x14ac:dyDescent="0.2">
      <c r="A273" s="170"/>
      <c r="B273" s="170"/>
      <c r="C273" s="170"/>
      <c r="D273" s="170"/>
      <c r="E273" s="170"/>
      <c r="F273" s="170"/>
      <c r="G273" s="58"/>
      <c r="H273" s="58"/>
      <c r="I273" s="58"/>
      <c r="J273" s="170"/>
    </row>
    <row r="274" spans="1:10" ht="12.75" x14ac:dyDescent="0.2">
      <c r="A274" s="170"/>
      <c r="B274" s="170"/>
      <c r="C274" s="170"/>
      <c r="D274" s="170"/>
      <c r="E274" s="170"/>
      <c r="F274" s="170"/>
      <c r="G274" s="58"/>
      <c r="H274" s="58"/>
      <c r="I274" s="58"/>
      <c r="J274" s="170"/>
    </row>
    <row r="275" spans="1:10" ht="12.75" x14ac:dyDescent="0.2">
      <c r="A275" s="170"/>
      <c r="B275" s="170"/>
      <c r="C275" s="170"/>
      <c r="D275" s="170"/>
      <c r="E275" s="170"/>
      <c r="F275" s="170"/>
      <c r="G275" s="58"/>
      <c r="H275" s="58"/>
      <c r="I275" s="58"/>
      <c r="J275" s="170"/>
    </row>
    <row r="276" spans="1:10" ht="12.75" x14ac:dyDescent="0.2">
      <c r="A276" s="170"/>
      <c r="B276" s="170"/>
      <c r="C276" s="170"/>
      <c r="D276" s="170"/>
      <c r="E276" s="170"/>
      <c r="F276" s="170"/>
      <c r="G276" s="58"/>
      <c r="H276" s="58"/>
      <c r="I276" s="58"/>
      <c r="J276" s="170"/>
    </row>
    <row r="277" spans="1:10" ht="12.75" x14ac:dyDescent="0.2">
      <c r="A277" s="170"/>
      <c r="B277" s="170"/>
      <c r="C277" s="170"/>
      <c r="D277" s="170"/>
      <c r="E277" s="170"/>
      <c r="F277" s="170"/>
      <c r="G277" s="58"/>
      <c r="H277" s="58"/>
      <c r="I277" s="58"/>
      <c r="J277" s="170"/>
    </row>
    <row r="278" spans="1:10" ht="12.75" x14ac:dyDescent="0.2">
      <c r="A278" s="170"/>
      <c r="B278" s="170"/>
      <c r="C278" s="170"/>
      <c r="D278" s="170"/>
      <c r="E278" s="170"/>
      <c r="F278" s="170"/>
      <c r="G278" s="58"/>
      <c r="H278" s="58"/>
      <c r="I278" s="58"/>
      <c r="J278" s="170"/>
    </row>
    <row r="279" spans="1:10" ht="12.75" x14ac:dyDescent="0.2">
      <c r="A279" s="170"/>
      <c r="B279" s="170"/>
      <c r="C279" s="170"/>
      <c r="D279" s="170"/>
      <c r="E279" s="170"/>
      <c r="F279" s="170"/>
      <c r="G279" s="58"/>
      <c r="H279" s="58"/>
      <c r="I279" s="58"/>
      <c r="J279" s="170"/>
    </row>
    <row r="280" spans="1:10" ht="12.75" x14ac:dyDescent="0.2">
      <c r="A280" s="170"/>
      <c r="B280" s="170"/>
      <c r="C280" s="170"/>
      <c r="D280" s="170"/>
      <c r="E280" s="170"/>
      <c r="F280" s="170"/>
      <c r="G280" s="58"/>
      <c r="H280" s="58"/>
      <c r="I280" s="58"/>
      <c r="J280" s="170"/>
    </row>
    <row r="281" spans="1:10" ht="12.75" x14ac:dyDescent="0.2">
      <c r="A281" s="170"/>
      <c r="B281" s="170"/>
      <c r="C281" s="170"/>
      <c r="D281" s="170"/>
      <c r="E281" s="170"/>
      <c r="F281" s="170"/>
      <c r="G281" s="58"/>
      <c r="H281" s="58"/>
      <c r="I281" s="58"/>
      <c r="J281" s="170"/>
    </row>
    <row r="282" spans="1:10" ht="12.75" x14ac:dyDescent="0.2">
      <c r="A282" s="170"/>
      <c r="B282" s="170"/>
      <c r="C282" s="170"/>
      <c r="D282" s="170"/>
      <c r="E282" s="170"/>
      <c r="F282" s="170"/>
      <c r="G282" s="58"/>
      <c r="H282" s="58"/>
      <c r="I282" s="58"/>
      <c r="J282" s="170"/>
    </row>
    <row r="283" spans="1:10" ht="12.75" x14ac:dyDescent="0.2">
      <c r="A283" s="170"/>
      <c r="B283" s="170"/>
      <c r="C283" s="170"/>
      <c r="D283" s="170"/>
      <c r="E283" s="170"/>
      <c r="F283" s="170"/>
      <c r="G283" s="58"/>
      <c r="H283" s="58"/>
      <c r="I283" s="58"/>
      <c r="J283" s="170"/>
    </row>
    <row r="284" spans="1:10" ht="12.75" x14ac:dyDescent="0.2">
      <c r="A284" s="170"/>
      <c r="B284" s="170"/>
      <c r="C284" s="170"/>
      <c r="D284" s="170"/>
      <c r="E284" s="170"/>
      <c r="F284" s="170"/>
      <c r="G284" s="58"/>
      <c r="H284" s="58"/>
      <c r="I284" s="58"/>
      <c r="J284" s="170"/>
    </row>
    <row r="285" spans="1:10" ht="12.75" x14ac:dyDescent="0.2">
      <c r="A285" s="170"/>
      <c r="B285" s="170"/>
      <c r="C285" s="170"/>
      <c r="D285" s="170"/>
      <c r="E285" s="170"/>
      <c r="F285" s="170"/>
      <c r="G285" s="58"/>
      <c r="H285" s="58"/>
      <c r="I285" s="58"/>
      <c r="J285" s="170"/>
    </row>
    <row r="286" spans="1:10" ht="12.75" x14ac:dyDescent="0.2">
      <c r="A286" s="170"/>
      <c r="B286" s="170"/>
      <c r="C286" s="170"/>
      <c r="D286" s="170"/>
      <c r="E286" s="170"/>
      <c r="F286" s="170"/>
      <c r="G286" s="58"/>
      <c r="H286" s="58"/>
      <c r="I286" s="58"/>
      <c r="J286" s="170"/>
    </row>
    <row r="287" spans="1:10" ht="12.75" x14ac:dyDescent="0.2">
      <c r="A287" s="170"/>
      <c r="B287" s="170"/>
      <c r="C287" s="170"/>
      <c r="D287" s="170"/>
      <c r="E287" s="170"/>
      <c r="F287" s="170"/>
      <c r="G287" s="58"/>
      <c r="H287" s="58"/>
      <c r="I287" s="58"/>
      <c r="J287" s="170"/>
    </row>
    <row r="288" spans="1:10" ht="12.75" x14ac:dyDescent="0.2">
      <c r="A288" s="170"/>
      <c r="B288" s="170"/>
      <c r="C288" s="170"/>
      <c r="D288" s="170"/>
      <c r="E288" s="170"/>
      <c r="F288" s="170"/>
      <c r="G288" s="58"/>
      <c r="H288" s="58"/>
      <c r="I288" s="58"/>
      <c r="J288" s="170"/>
    </row>
    <row r="289" spans="1:10" ht="12.75" x14ac:dyDescent="0.2">
      <c r="A289" s="170"/>
      <c r="B289" s="170"/>
      <c r="C289" s="170"/>
      <c r="D289" s="170"/>
      <c r="E289" s="170"/>
      <c r="F289" s="170"/>
      <c r="G289" s="58"/>
      <c r="H289" s="58"/>
      <c r="I289" s="58"/>
      <c r="J289" s="170"/>
    </row>
    <row r="290" spans="1:10" ht="12.75" x14ac:dyDescent="0.2">
      <c r="A290" s="170"/>
      <c r="B290" s="170"/>
      <c r="C290" s="170"/>
      <c r="D290" s="170"/>
      <c r="E290" s="170"/>
      <c r="F290" s="170"/>
      <c r="G290" s="58"/>
      <c r="H290" s="58"/>
      <c r="I290" s="58"/>
      <c r="J290" s="170"/>
    </row>
    <row r="291" spans="1:10" ht="12.75" x14ac:dyDescent="0.2">
      <c r="A291" s="170"/>
      <c r="B291" s="170"/>
      <c r="C291" s="170"/>
      <c r="D291" s="170"/>
      <c r="E291" s="170"/>
      <c r="F291" s="170"/>
      <c r="G291" s="58"/>
      <c r="H291" s="58"/>
      <c r="I291" s="58"/>
      <c r="J291" s="170"/>
    </row>
    <row r="292" spans="1:10" ht="12.75" x14ac:dyDescent="0.2">
      <c r="A292" s="170"/>
      <c r="B292" s="170"/>
      <c r="C292" s="170"/>
      <c r="D292" s="170"/>
      <c r="E292" s="170"/>
      <c r="F292" s="170"/>
      <c r="G292" s="58"/>
      <c r="H292" s="58"/>
      <c r="I292" s="58"/>
      <c r="J292" s="170"/>
    </row>
    <row r="293" spans="1:10" ht="12.75" x14ac:dyDescent="0.2">
      <c r="A293" s="170"/>
      <c r="B293" s="170"/>
      <c r="C293" s="170"/>
      <c r="D293" s="170"/>
      <c r="E293" s="170"/>
      <c r="F293" s="170"/>
      <c r="G293" s="58"/>
      <c r="H293" s="58"/>
      <c r="I293" s="58"/>
      <c r="J293" s="170"/>
    </row>
    <row r="294" spans="1:10" ht="12.75" x14ac:dyDescent="0.2">
      <c r="A294" s="170"/>
      <c r="B294" s="170"/>
      <c r="C294" s="170"/>
      <c r="D294" s="170"/>
      <c r="E294" s="170"/>
      <c r="F294" s="170"/>
      <c r="G294" s="58"/>
      <c r="H294" s="58"/>
      <c r="I294" s="58"/>
      <c r="J294" s="170"/>
    </row>
    <row r="295" spans="1:10" ht="12.75" x14ac:dyDescent="0.2">
      <c r="A295" s="170"/>
      <c r="B295" s="170"/>
      <c r="C295" s="170"/>
      <c r="D295" s="170"/>
      <c r="E295" s="170"/>
      <c r="F295" s="170"/>
      <c r="G295" s="58"/>
      <c r="H295" s="58"/>
      <c r="I295" s="58"/>
      <c r="J295" s="170"/>
    </row>
    <row r="296" spans="1:10" ht="12.75" x14ac:dyDescent="0.2">
      <c r="A296" s="170"/>
      <c r="B296" s="170"/>
      <c r="C296" s="170"/>
      <c r="D296" s="170"/>
      <c r="E296" s="170"/>
      <c r="F296" s="170"/>
      <c r="G296" s="58"/>
      <c r="H296" s="58"/>
      <c r="I296" s="58"/>
      <c r="J296" s="170"/>
    </row>
    <row r="297" spans="1:10" ht="12.75" x14ac:dyDescent="0.2">
      <c r="A297" s="170"/>
      <c r="B297" s="170"/>
      <c r="C297" s="170"/>
      <c r="D297" s="170"/>
      <c r="E297" s="170"/>
      <c r="F297" s="170"/>
      <c r="G297" s="58"/>
      <c r="H297" s="58"/>
      <c r="I297" s="58"/>
      <c r="J297" s="170"/>
    </row>
    <row r="298" spans="1:10" ht="12.75" x14ac:dyDescent="0.2">
      <c r="A298" s="170"/>
      <c r="B298" s="170"/>
      <c r="C298" s="170"/>
      <c r="D298" s="170"/>
      <c r="E298" s="170"/>
      <c r="F298" s="170"/>
      <c r="G298" s="58"/>
      <c r="H298" s="58"/>
      <c r="I298" s="58"/>
      <c r="J298" s="170"/>
    </row>
    <row r="299" spans="1:10" ht="12.75" x14ac:dyDescent="0.2">
      <c r="A299" s="170"/>
      <c r="B299" s="170"/>
      <c r="C299" s="170"/>
      <c r="D299" s="170"/>
      <c r="E299" s="170"/>
      <c r="F299" s="170"/>
      <c r="G299" s="58"/>
      <c r="H299" s="58"/>
      <c r="I299" s="58"/>
      <c r="J299" s="170"/>
    </row>
    <row r="300" spans="1:10" ht="12.75" x14ac:dyDescent="0.2">
      <c r="A300" s="170"/>
      <c r="B300" s="170"/>
      <c r="C300" s="170"/>
      <c r="D300" s="170"/>
      <c r="E300" s="170"/>
      <c r="F300" s="170"/>
      <c r="G300" s="58"/>
      <c r="H300" s="58"/>
      <c r="I300" s="58"/>
      <c r="J300" s="170"/>
    </row>
    <row r="301" spans="1:10" ht="12.75" x14ac:dyDescent="0.2">
      <c r="A301" s="170"/>
      <c r="B301" s="170"/>
      <c r="C301" s="170"/>
      <c r="D301" s="170"/>
      <c r="E301" s="170"/>
      <c r="F301" s="170"/>
      <c r="G301" s="58"/>
      <c r="H301" s="58"/>
      <c r="I301" s="58"/>
      <c r="J301" s="170"/>
    </row>
    <row r="302" spans="1:10" ht="12.75" x14ac:dyDescent="0.2">
      <c r="A302" s="170"/>
      <c r="B302" s="170"/>
      <c r="C302" s="170"/>
      <c r="D302" s="170"/>
      <c r="E302" s="170"/>
      <c r="F302" s="170"/>
      <c r="G302" s="58"/>
      <c r="H302" s="58"/>
      <c r="I302" s="58"/>
      <c r="J302" s="170"/>
    </row>
    <row r="303" spans="1:10" ht="12.75" x14ac:dyDescent="0.2">
      <c r="A303" s="170"/>
      <c r="B303" s="170"/>
      <c r="C303" s="170"/>
      <c r="D303" s="170"/>
      <c r="E303" s="170"/>
      <c r="F303" s="170"/>
      <c r="G303" s="58"/>
      <c r="H303" s="58"/>
      <c r="I303" s="58"/>
      <c r="J303" s="170"/>
    </row>
    <row r="304" spans="1:10" ht="12.75" x14ac:dyDescent="0.2">
      <c r="A304" s="170"/>
      <c r="B304" s="170"/>
      <c r="C304" s="170"/>
      <c r="D304" s="170"/>
      <c r="E304" s="170"/>
      <c r="F304" s="170"/>
      <c r="G304" s="58"/>
      <c r="H304" s="58"/>
      <c r="I304" s="58"/>
      <c r="J304" s="170"/>
    </row>
    <row r="305" spans="1:10" ht="12.75" x14ac:dyDescent="0.2">
      <c r="A305" s="170"/>
      <c r="B305" s="170"/>
      <c r="C305" s="170"/>
      <c r="D305" s="170"/>
      <c r="E305" s="170"/>
      <c r="F305" s="170"/>
      <c r="G305" s="58"/>
      <c r="H305" s="58"/>
      <c r="I305" s="58"/>
      <c r="J305" s="170"/>
    </row>
    <row r="306" spans="1:10" ht="12.75" x14ac:dyDescent="0.2">
      <c r="A306" s="170"/>
      <c r="B306" s="170"/>
      <c r="C306" s="170"/>
      <c r="D306" s="170"/>
      <c r="E306" s="170"/>
      <c r="F306" s="170"/>
      <c r="G306" s="58"/>
      <c r="H306" s="58"/>
      <c r="I306" s="58"/>
      <c r="J306" s="170"/>
    </row>
    <row r="307" spans="1:10" ht="12.75" x14ac:dyDescent="0.2">
      <c r="A307" s="170"/>
      <c r="B307" s="170"/>
      <c r="C307" s="170"/>
      <c r="D307" s="170"/>
      <c r="E307" s="170"/>
      <c r="F307" s="170"/>
      <c r="G307" s="58"/>
      <c r="H307" s="58"/>
      <c r="I307" s="58"/>
      <c r="J307" s="170"/>
    </row>
    <row r="308" spans="1:10" ht="12.75" x14ac:dyDescent="0.2">
      <c r="A308" s="170"/>
      <c r="B308" s="170"/>
      <c r="C308" s="170"/>
      <c r="D308" s="170"/>
      <c r="E308" s="170"/>
      <c r="F308" s="170"/>
      <c r="G308" s="58"/>
      <c r="H308" s="58"/>
      <c r="I308" s="58"/>
      <c r="J308" s="170"/>
    </row>
    <row r="309" spans="1:10" ht="12.75" x14ac:dyDescent="0.2">
      <c r="A309" s="170"/>
      <c r="B309" s="170"/>
      <c r="C309" s="170"/>
      <c r="D309" s="170"/>
      <c r="E309" s="170"/>
      <c r="F309" s="170"/>
      <c r="G309" s="58"/>
      <c r="H309" s="58"/>
      <c r="I309" s="58"/>
      <c r="J309" s="170"/>
    </row>
    <row r="310" spans="1:10" ht="12.75" x14ac:dyDescent="0.2">
      <c r="A310" s="170"/>
      <c r="B310" s="170"/>
      <c r="C310" s="170"/>
      <c r="D310" s="170"/>
      <c r="E310" s="170"/>
      <c r="F310" s="170"/>
      <c r="G310" s="58"/>
      <c r="H310" s="58"/>
      <c r="I310" s="58"/>
      <c r="J310" s="170"/>
    </row>
    <row r="311" spans="1:10" ht="12.75" x14ac:dyDescent="0.2">
      <c r="A311" s="170"/>
      <c r="B311" s="170"/>
      <c r="C311" s="170"/>
      <c r="D311" s="170"/>
      <c r="E311" s="170"/>
      <c r="F311" s="170"/>
      <c r="G311" s="58"/>
      <c r="H311" s="58"/>
      <c r="I311" s="58"/>
      <c r="J311" s="170"/>
    </row>
    <row r="312" spans="1:10" ht="12.75" x14ac:dyDescent="0.2">
      <c r="A312" s="170"/>
      <c r="B312" s="170"/>
      <c r="C312" s="170"/>
      <c r="D312" s="170"/>
      <c r="E312" s="170"/>
      <c r="F312" s="170"/>
      <c r="G312" s="58"/>
      <c r="H312" s="58"/>
      <c r="I312" s="58"/>
      <c r="J312" s="170"/>
    </row>
    <row r="313" spans="1:10" ht="12.75" x14ac:dyDescent="0.2">
      <c r="A313" s="170"/>
      <c r="B313" s="170"/>
      <c r="C313" s="170"/>
      <c r="D313" s="170"/>
      <c r="E313" s="170"/>
      <c r="F313" s="170"/>
      <c r="G313" s="58"/>
      <c r="H313" s="58"/>
      <c r="I313" s="58"/>
      <c r="J313" s="170"/>
    </row>
    <row r="314" spans="1:10" ht="12.75" x14ac:dyDescent="0.2">
      <c r="A314" s="170"/>
      <c r="B314" s="170"/>
      <c r="C314" s="170"/>
      <c r="D314" s="170"/>
      <c r="E314" s="170"/>
      <c r="F314" s="170"/>
      <c r="G314" s="58"/>
      <c r="H314" s="58"/>
      <c r="I314" s="58"/>
      <c r="J314" s="170"/>
    </row>
    <row r="315" spans="1:10" ht="12.75" x14ac:dyDescent="0.2">
      <c r="A315" s="170"/>
      <c r="B315" s="170"/>
      <c r="C315" s="170"/>
      <c r="D315" s="170"/>
      <c r="E315" s="170"/>
      <c r="F315" s="170"/>
      <c r="G315" s="58"/>
      <c r="H315" s="58"/>
      <c r="I315" s="58"/>
      <c r="J315" s="170"/>
    </row>
    <row r="316" spans="1:10" ht="12.75" x14ac:dyDescent="0.2">
      <c r="A316" s="170"/>
      <c r="B316" s="170"/>
      <c r="C316" s="170"/>
      <c r="D316" s="170"/>
      <c r="E316" s="170"/>
      <c r="F316" s="170"/>
      <c r="G316" s="58"/>
      <c r="H316" s="58"/>
      <c r="I316" s="58"/>
      <c r="J316" s="170"/>
    </row>
    <row r="317" spans="1:10" ht="12.75" x14ac:dyDescent="0.2">
      <c r="A317" s="170"/>
      <c r="B317" s="170"/>
      <c r="C317" s="170"/>
      <c r="D317" s="170"/>
      <c r="E317" s="170"/>
      <c r="F317" s="170"/>
      <c r="G317" s="58"/>
      <c r="H317" s="58"/>
      <c r="I317" s="58"/>
      <c r="J317" s="170"/>
    </row>
    <row r="318" spans="1:10" ht="12.75" x14ac:dyDescent="0.2">
      <c r="A318" s="170"/>
      <c r="B318" s="170"/>
      <c r="C318" s="170"/>
      <c r="D318" s="170"/>
      <c r="E318" s="170"/>
      <c r="F318" s="170"/>
      <c r="G318" s="58"/>
      <c r="H318" s="58"/>
      <c r="I318" s="58"/>
      <c r="J318" s="170"/>
    </row>
    <row r="319" spans="1:10" ht="12.75" x14ac:dyDescent="0.2">
      <c r="A319" s="170"/>
      <c r="B319" s="170"/>
      <c r="C319" s="170"/>
      <c r="D319" s="170"/>
      <c r="E319" s="170"/>
      <c r="F319" s="170"/>
      <c r="G319" s="58"/>
      <c r="H319" s="58"/>
      <c r="I319" s="58"/>
      <c r="J319" s="170"/>
    </row>
    <row r="320" spans="1:10" ht="12.75" x14ac:dyDescent="0.2">
      <c r="A320" s="170"/>
      <c r="B320" s="170"/>
      <c r="C320" s="170"/>
      <c r="D320" s="170"/>
      <c r="E320" s="170"/>
      <c r="F320" s="170"/>
      <c r="G320" s="58"/>
      <c r="H320" s="58"/>
      <c r="I320" s="58"/>
      <c r="J320" s="170"/>
    </row>
    <row r="321" spans="1:10" ht="12.75" x14ac:dyDescent="0.2">
      <c r="A321" s="170"/>
      <c r="B321" s="170"/>
      <c r="C321" s="170"/>
      <c r="D321" s="170"/>
      <c r="E321" s="170"/>
      <c r="F321" s="170"/>
      <c r="G321" s="58"/>
      <c r="H321" s="58"/>
      <c r="I321" s="58"/>
      <c r="J321" s="170"/>
    </row>
    <row r="322" spans="1:10" ht="12.75" x14ac:dyDescent="0.2">
      <c r="A322" s="170"/>
      <c r="B322" s="170"/>
      <c r="C322" s="170"/>
      <c r="D322" s="170"/>
      <c r="E322" s="170"/>
      <c r="F322" s="170"/>
      <c r="G322" s="58"/>
      <c r="H322" s="58"/>
      <c r="I322" s="58"/>
      <c r="J322" s="170"/>
    </row>
    <row r="323" spans="1:10" ht="12.75" x14ac:dyDescent="0.2">
      <c r="A323" s="170"/>
      <c r="B323" s="170"/>
      <c r="C323" s="170"/>
      <c r="D323" s="170"/>
      <c r="E323" s="170"/>
      <c r="F323" s="170"/>
      <c r="G323" s="58"/>
      <c r="H323" s="58"/>
      <c r="I323" s="58"/>
      <c r="J323" s="170"/>
    </row>
    <row r="324" spans="1:10" ht="12.75" x14ac:dyDescent="0.2">
      <c r="A324" s="170"/>
      <c r="B324" s="170"/>
      <c r="C324" s="170"/>
      <c r="D324" s="170"/>
      <c r="E324" s="170"/>
      <c r="F324" s="170"/>
      <c r="G324" s="58"/>
      <c r="H324" s="58"/>
      <c r="I324" s="58"/>
      <c r="J324" s="170"/>
    </row>
    <row r="325" spans="1:10" ht="12.75" x14ac:dyDescent="0.2">
      <c r="A325" s="170"/>
      <c r="B325" s="170"/>
      <c r="C325" s="170"/>
      <c r="D325" s="170"/>
      <c r="E325" s="170"/>
      <c r="F325" s="170"/>
      <c r="G325" s="58"/>
      <c r="H325" s="58"/>
      <c r="I325" s="58"/>
      <c r="J325" s="170"/>
    </row>
    <row r="326" spans="1:10" ht="12.75" x14ac:dyDescent="0.2">
      <c r="A326" s="170"/>
      <c r="B326" s="170"/>
      <c r="C326" s="170"/>
      <c r="D326" s="170"/>
      <c r="E326" s="170"/>
      <c r="F326" s="170"/>
      <c r="G326" s="58"/>
      <c r="H326" s="58"/>
      <c r="I326" s="58"/>
      <c r="J326" s="170"/>
    </row>
    <row r="327" spans="1:10" ht="12.75" x14ac:dyDescent="0.2">
      <c r="A327" s="170"/>
      <c r="B327" s="170"/>
      <c r="C327" s="170"/>
      <c r="D327" s="170"/>
      <c r="E327" s="170"/>
      <c r="F327" s="170"/>
      <c r="G327" s="58"/>
      <c r="H327" s="58"/>
      <c r="I327" s="58"/>
      <c r="J327" s="170"/>
    </row>
    <row r="328" spans="1:10" ht="12.75" x14ac:dyDescent="0.2">
      <c r="A328" s="170"/>
      <c r="B328" s="170"/>
      <c r="C328" s="170"/>
      <c r="D328" s="170"/>
      <c r="E328" s="170"/>
      <c r="F328" s="170"/>
      <c r="G328" s="58"/>
      <c r="H328" s="58"/>
      <c r="I328" s="58"/>
      <c r="J328" s="170"/>
    </row>
    <row r="329" spans="1:10" ht="12.75" x14ac:dyDescent="0.2">
      <c r="A329" s="170"/>
      <c r="B329" s="170"/>
      <c r="C329" s="170"/>
      <c r="D329" s="170"/>
      <c r="E329" s="170"/>
      <c r="F329" s="170"/>
      <c r="G329" s="58"/>
      <c r="H329" s="58"/>
      <c r="I329" s="58"/>
      <c r="J329" s="170"/>
    </row>
    <row r="330" spans="1:10" ht="12.75" x14ac:dyDescent="0.2">
      <c r="A330" s="170"/>
      <c r="B330" s="170"/>
      <c r="C330" s="170"/>
      <c r="D330" s="170"/>
      <c r="E330" s="170"/>
      <c r="F330" s="170"/>
      <c r="G330" s="58"/>
      <c r="H330" s="58"/>
      <c r="I330" s="58"/>
      <c r="J330" s="170"/>
    </row>
    <row r="331" spans="1:10" ht="12.75" x14ac:dyDescent="0.2">
      <c r="A331" s="170"/>
      <c r="B331" s="170"/>
      <c r="C331" s="170"/>
      <c r="D331" s="170"/>
      <c r="E331" s="170"/>
      <c r="F331" s="170"/>
      <c r="G331" s="58"/>
      <c r="H331" s="58"/>
      <c r="I331" s="58"/>
      <c r="J331" s="170"/>
    </row>
    <row r="332" spans="1:10" ht="12.75" x14ac:dyDescent="0.2">
      <c r="A332" s="170"/>
      <c r="B332" s="170"/>
      <c r="C332" s="170"/>
      <c r="D332" s="170"/>
      <c r="E332" s="170"/>
      <c r="F332" s="170"/>
      <c r="G332" s="58"/>
      <c r="H332" s="58"/>
      <c r="I332" s="58"/>
      <c r="J332" s="170"/>
    </row>
    <row r="333" spans="1:10" ht="12.75" x14ac:dyDescent="0.2">
      <c r="A333" s="170"/>
      <c r="B333" s="170"/>
      <c r="C333" s="170"/>
      <c r="D333" s="170"/>
      <c r="E333" s="170"/>
      <c r="F333" s="170"/>
      <c r="G333" s="58"/>
      <c r="H333" s="58"/>
      <c r="I333" s="58"/>
      <c r="J333" s="170"/>
    </row>
    <row r="334" spans="1:10" ht="12.75" x14ac:dyDescent="0.2">
      <c r="A334" s="170"/>
      <c r="B334" s="170"/>
      <c r="C334" s="170"/>
      <c r="D334" s="170"/>
      <c r="E334" s="170"/>
      <c r="F334" s="170"/>
      <c r="G334" s="58"/>
      <c r="H334" s="58"/>
      <c r="I334" s="58"/>
      <c r="J334" s="170"/>
    </row>
    <row r="335" spans="1:10" ht="12.75" x14ac:dyDescent="0.2">
      <c r="A335" s="170"/>
      <c r="B335" s="170"/>
      <c r="C335" s="170"/>
      <c r="D335" s="170"/>
      <c r="E335" s="170"/>
      <c r="F335" s="170"/>
      <c r="G335" s="58"/>
      <c r="H335" s="58"/>
      <c r="I335" s="58"/>
      <c r="J335" s="170"/>
    </row>
    <row r="336" spans="1:10" ht="12.75" x14ac:dyDescent="0.2">
      <c r="A336" s="170"/>
      <c r="B336" s="170"/>
      <c r="C336" s="170"/>
      <c r="D336" s="170"/>
      <c r="E336" s="170"/>
      <c r="F336" s="170"/>
      <c r="G336" s="58"/>
      <c r="H336" s="58"/>
      <c r="I336" s="58"/>
      <c r="J336" s="170"/>
    </row>
    <row r="337" spans="1:10" ht="12.75" x14ac:dyDescent="0.2">
      <c r="A337" s="170"/>
      <c r="B337" s="170"/>
      <c r="C337" s="170"/>
      <c r="D337" s="170"/>
      <c r="E337" s="170"/>
      <c r="F337" s="170"/>
      <c r="G337" s="58"/>
      <c r="H337" s="58"/>
      <c r="I337" s="58"/>
      <c r="J337" s="170"/>
    </row>
    <row r="338" spans="1:10" ht="12.75" x14ac:dyDescent="0.2">
      <c r="A338" s="170"/>
      <c r="B338" s="170"/>
      <c r="C338" s="170"/>
      <c r="D338" s="170"/>
      <c r="E338" s="170"/>
      <c r="F338" s="170"/>
      <c r="G338" s="58"/>
      <c r="H338" s="58"/>
      <c r="I338" s="58"/>
      <c r="J338" s="170"/>
    </row>
    <row r="339" spans="1:10" ht="12.75" x14ac:dyDescent="0.2">
      <c r="A339" s="170"/>
      <c r="B339" s="170"/>
      <c r="C339" s="170"/>
      <c r="D339" s="170"/>
      <c r="E339" s="170"/>
      <c r="F339" s="170"/>
      <c r="G339" s="58"/>
      <c r="H339" s="58"/>
      <c r="I339" s="58"/>
      <c r="J339" s="170"/>
    </row>
    <row r="340" spans="1:10" ht="12.75" x14ac:dyDescent="0.2">
      <c r="A340" s="170"/>
      <c r="B340" s="170"/>
      <c r="C340" s="170"/>
      <c r="D340" s="170"/>
      <c r="E340" s="170"/>
      <c r="F340" s="170"/>
      <c r="G340" s="58"/>
      <c r="H340" s="58"/>
      <c r="I340" s="58"/>
      <c r="J340" s="170"/>
    </row>
    <row r="341" spans="1:10" ht="12.75" x14ac:dyDescent="0.2">
      <c r="A341" s="170"/>
      <c r="B341" s="170"/>
      <c r="C341" s="170"/>
      <c r="D341" s="170"/>
      <c r="E341" s="170"/>
      <c r="F341" s="170"/>
      <c r="G341" s="58"/>
      <c r="H341" s="58"/>
      <c r="I341" s="58"/>
      <c r="J341" s="170"/>
    </row>
    <row r="342" spans="1:10" ht="12.75" x14ac:dyDescent="0.2">
      <c r="A342" s="170"/>
      <c r="B342" s="170"/>
      <c r="C342" s="170"/>
      <c r="D342" s="170"/>
      <c r="E342" s="170"/>
      <c r="F342" s="170"/>
      <c r="G342" s="58"/>
      <c r="H342" s="58"/>
      <c r="I342" s="58"/>
      <c r="J342" s="170"/>
    </row>
    <row r="343" spans="1:10" ht="12.75" x14ac:dyDescent="0.2">
      <c r="A343" s="170"/>
      <c r="B343" s="170"/>
      <c r="C343" s="170"/>
      <c r="D343" s="170"/>
      <c r="E343" s="170"/>
      <c r="F343" s="170"/>
      <c r="G343" s="58"/>
      <c r="H343" s="58"/>
      <c r="I343" s="58"/>
      <c r="J343" s="170"/>
    </row>
    <row r="344" spans="1:10" ht="12.75" x14ac:dyDescent="0.2">
      <c r="A344" s="170"/>
      <c r="B344" s="170"/>
      <c r="C344" s="170"/>
      <c r="D344" s="170"/>
      <c r="E344" s="170"/>
      <c r="F344" s="170"/>
      <c r="G344" s="58"/>
      <c r="H344" s="58"/>
      <c r="I344" s="58"/>
      <c r="J344" s="170"/>
    </row>
    <row r="345" spans="1:10" ht="12.75" x14ac:dyDescent="0.2">
      <c r="A345" s="170"/>
      <c r="B345" s="170"/>
      <c r="C345" s="170"/>
      <c r="D345" s="170"/>
      <c r="E345" s="170"/>
      <c r="F345" s="170"/>
      <c r="G345" s="58"/>
      <c r="H345" s="58"/>
      <c r="I345" s="58"/>
      <c r="J345" s="170"/>
    </row>
    <row r="346" spans="1:10" ht="12.75" x14ac:dyDescent="0.2">
      <c r="A346" s="170"/>
      <c r="B346" s="170"/>
      <c r="C346" s="170"/>
      <c r="D346" s="170"/>
      <c r="E346" s="170"/>
      <c r="F346" s="170"/>
      <c r="G346" s="58"/>
      <c r="H346" s="58"/>
      <c r="I346" s="58"/>
      <c r="J346" s="170"/>
    </row>
    <row r="347" spans="1:10" ht="12.75" x14ac:dyDescent="0.2">
      <c r="A347" s="170"/>
      <c r="B347" s="170"/>
      <c r="C347" s="170"/>
      <c r="D347" s="170"/>
      <c r="E347" s="170"/>
      <c r="F347" s="170"/>
      <c r="G347" s="58"/>
      <c r="H347" s="58"/>
      <c r="I347" s="58"/>
      <c r="J347" s="170"/>
    </row>
    <row r="348" spans="1:10" ht="12.75" x14ac:dyDescent="0.2">
      <c r="A348" s="170"/>
      <c r="B348" s="170"/>
      <c r="C348" s="170"/>
      <c r="D348" s="170"/>
      <c r="E348" s="170"/>
      <c r="F348" s="170"/>
      <c r="G348" s="58"/>
      <c r="H348" s="58"/>
      <c r="I348" s="58"/>
      <c r="J348" s="170"/>
    </row>
    <row r="349" spans="1:10" ht="12.75" x14ac:dyDescent="0.2">
      <c r="A349" s="170"/>
      <c r="B349" s="170"/>
      <c r="C349" s="170"/>
      <c r="D349" s="170"/>
      <c r="E349" s="170"/>
      <c r="F349" s="170"/>
      <c r="G349" s="58"/>
      <c r="H349" s="58"/>
      <c r="I349" s="58"/>
      <c r="J349" s="170"/>
    </row>
    <row r="350" spans="1:10" ht="12.75" x14ac:dyDescent="0.2">
      <c r="A350" s="170"/>
      <c r="B350" s="170"/>
      <c r="C350" s="170"/>
      <c r="D350" s="170"/>
      <c r="E350" s="170"/>
      <c r="F350" s="170"/>
      <c r="G350" s="58"/>
      <c r="H350" s="58"/>
      <c r="I350" s="58"/>
      <c r="J350" s="170"/>
    </row>
    <row r="351" spans="1:10" ht="12.75" x14ac:dyDescent="0.2">
      <c r="A351" s="170"/>
      <c r="B351" s="170"/>
      <c r="C351" s="170"/>
      <c r="D351" s="170"/>
      <c r="E351" s="170"/>
      <c r="F351" s="170"/>
      <c r="G351" s="58"/>
      <c r="H351" s="58"/>
      <c r="I351" s="58"/>
      <c r="J351" s="170"/>
    </row>
    <row r="352" spans="1:10" ht="12.75" x14ac:dyDescent="0.2">
      <c r="A352" s="170"/>
      <c r="B352" s="170"/>
      <c r="C352" s="170"/>
      <c r="D352" s="170"/>
      <c r="E352" s="170"/>
      <c r="F352" s="170"/>
      <c r="G352" s="58"/>
      <c r="H352" s="58"/>
      <c r="I352" s="58"/>
      <c r="J352" s="170"/>
    </row>
    <row r="353" spans="1:10" ht="12.75" x14ac:dyDescent="0.2">
      <c r="A353" s="170"/>
      <c r="B353" s="170"/>
      <c r="C353" s="170"/>
      <c r="D353" s="170"/>
      <c r="E353" s="170"/>
      <c r="F353" s="170"/>
      <c r="G353" s="58"/>
      <c r="H353" s="58"/>
      <c r="I353" s="58"/>
      <c r="J353" s="170"/>
    </row>
    <row r="354" spans="1:10" ht="12.75" x14ac:dyDescent="0.2">
      <c r="A354" s="170"/>
      <c r="B354" s="170"/>
      <c r="C354" s="170"/>
      <c r="D354" s="170"/>
      <c r="E354" s="170"/>
      <c r="F354" s="170"/>
      <c r="G354" s="58"/>
      <c r="H354" s="58"/>
      <c r="I354" s="58"/>
      <c r="J354" s="170"/>
    </row>
    <row r="355" spans="1:10" ht="12.75" x14ac:dyDescent="0.2">
      <c r="A355" s="170"/>
      <c r="B355" s="170"/>
      <c r="C355" s="170"/>
      <c r="D355" s="170"/>
      <c r="E355" s="170"/>
      <c r="F355" s="170"/>
      <c r="G355" s="58"/>
      <c r="H355" s="58"/>
      <c r="I355" s="58"/>
      <c r="J355" s="170"/>
    </row>
    <row r="356" spans="1:10" ht="12.75" x14ac:dyDescent="0.2">
      <c r="A356" s="170"/>
      <c r="B356" s="170"/>
      <c r="C356" s="170"/>
      <c r="D356" s="170"/>
      <c r="E356" s="170"/>
      <c r="F356" s="170"/>
      <c r="G356" s="58"/>
      <c r="H356" s="58"/>
      <c r="I356" s="58"/>
      <c r="J356" s="170"/>
    </row>
    <row r="357" spans="1:10" ht="12.75" x14ac:dyDescent="0.2">
      <c r="A357" s="170"/>
      <c r="B357" s="170"/>
      <c r="C357" s="170"/>
      <c r="D357" s="170"/>
      <c r="E357" s="170"/>
      <c r="F357" s="170"/>
      <c r="G357" s="58"/>
      <c r="H357" s="58"/>
      <c r="I357" s="58"/>
      <c r="J357" s="170"/>
    </row>
    <row r="358" spans="1:10" ht="12.75" x14ac:dyDescent="0.2">
      <c r="A358" s="170"/>
      <c r="B358" s="170"/>
      <c r="C358" s="170"/>
      <c r="D358" s="170"/>
      <c r="E358" s="170"/>
      <c r="F358" s="170"/>
      <c r="G358" s="58"/>
      <c r="H358" s="58"/>
      <c r="I358" s="58"/>
      <c r="J358" s="170"/>
    </row>
    <row r="359" spans="1:10" ht="12.75" x14ac:dyDescent="0.2">
      <c r="A359" s="170"/>
      <c r="B359" s="170"/>
      <c r="C359" s="170"/>
      <c r="D359" s="170"/>
      <c r="E359" s="170"/>
      <c r="F359" s="170"/>
      <c r="G359" s="58"/>
      <c r="H359" s="58"/>
      <c r="I359" s="58"/>
      <c r="J359" s="170"/>
    </row>
    <row r="360" spans="1:10" ht="12.75" x14ac:dyDescent="0.2">
      <c r="A360" s="170"/>
      <c r="B360" s="170"/>
      <c r="C360" s="170"/>
      <c r="D360" s="170"/>
      <c r="E360" s="170"/>
      <c r="F360" s="170"/>
      <c r="G360" s="58"/>
      <c r="H360" s="58"/>
      <c r="I360" s="58"/>
      <c r="J360" s="170"/>
    </row>
    <row r="361" spans="1:10" ht="12.75" x14ac:dyDescent="0.2">
      <c r="A361" s="170"/>
      <c r="B361" s="170"/>
      <c r="C361" s="170"/>
      <c r="D361" s="170"/>
      <c r="E361" s="170"/>
      <c r="F361" s="170"/>
      <c r="G361" s="58"/>
      <c r="H361" s="58"/>
      <c r="I361" s="58"/>
      <c r="J361" s="170"/>
    </row>
    <row r="362" spans="1:10" ht="12.75" x14ac:dyDescent="0.2">
      <c r="A362" s="170"/>
      <c r="B362" s="170"/>
      <c r="C362" s="170"/>
      <c r="D362" s="170"/>
      <c r="E362" s="170"/>
      <c r="F362" s="170"/>
      <c r="G362" s="58"/>
      <c r="H362" s="58"/>
      <c r="I362" s="58"/>
      <c r="J362" s="170"/>
    </row>
    <row r="363" spans="1:10" ht="12.75" x14ac:dyDescent="0.2">
      <c r="A363" s="170"/>
      <c r="B363" s="170"/>
      <c r="C363" s="170"/>
      <c r="D363" s="170"/>
      <c r="E363" s="170"/>
      <c r="F363" s="170"/>
      <c r="G363" s="58"/>
      <c r="H363" s="58"/>
      <c r="I363" s="58"/>
      <c r="J363" s="170"/>
    </row>
    <row r="364" spans="1:10" ht="12.75" x14ac:dyDescent="0.2">
      <c r="A364" s="170"/>
      <c r="B364" s="170"/>
      <c r="C364" s="170"/>
      <c r="D364" s="170"/>
      <c r="E364" s="170"/>
      <c r="F364" s="170"/>
      <c r="G364" s="58"/>
      <c r="H364" s="58"/>
      <c r="I364" s="58"/>
      <c r="J364" s="170"/>
    </row>
    <row r="365" spans="1:10" ht="12.75" x14ac:dyDescent="0.2">
      <c r="A365" s="170"/>
      <c r="B365" s="170"/>
      <c r="C365" s="170"/>
      <c r="D365" s="170"/>
      <c r="E365" s="170"/>
      <c r="F365" s="170"/>
      <c r="G365" s="58"/>
      <c r="H365" s="58"/>
      <c r="I365" s="58"/>
      <c r="J365" s="170"/>
    </row>
    <row r="366" spans="1:10" ht="12.75" x14ac:dyDescent="0.2">
      <c r="A366" s="170"/>
      <c r="B366" s="170"/>
      <c r="C366" s="170"/>
      <c r="D366" s="170"/>
      <c r="E366" s="170"/>
      <c r="F366" s="170"/>
      <c r="G366" s="58"/>
      <c r="H366" s="58"/>
      <c r="I366" s="58"/>
      <c r="J366" s="170"/>
    </row>
    <row r="367" spans="1:10" ht="12.75" x14ac:dyDescent="0.2">
      <c r="A367" s="170"/>
      <c r="B367" s="170"/>
      <c r="C367" s="170"/>
      <c r="D367" s="170"/>
      <c r="E367" s="170"/>
      <c r="F367" s="170"/>
      <c r="G367" s="58"/>
      <c r="H367" s="58"/>
      <c r="I367" s="58"/>
      <c r="J367" s="170"/>
    </row>
    <row r="368" spans="1:10" ht="12.75" x14ac:dyDescent="0.2">
      <c r="A368" s="170"/>
      <c r="B368" s="170"/>
      <c r="C368" s="170"/>
      <c r="D368" s="170"/>
      <c r="E368" s="170"/>
      <c r="F368" s="170"/>
      <c r="G368" s="58"/>
      <c r="H368" s="58"/>
      <c r="I368" s="58"/>
      <c r="J368" s="170"/>
    </row>
    <row r="369" spans="1:10" ht="12.75" x14ac:dyDescent="0.2">
      <c r="A369" s="170"/>
      <c r="B369" s="170"/>
      <c r="C369" s="170"/>
      <c r="D369" s="170"/>
      <c r="E369" s="170"/>
      <c r="F369" s="170"/>
      <c r="G369" s="58"/>
      <c r="H369" s="58"/>
      <c r="I369" s="58"/>
      <c r="J369" s="170"/>
    </row>
    <row r="370" spans="1:10" ht="12.75" x14ac:dyDescent="0.2">
      <c r="A370" s="170"/>
      <c r="B370" s="170"/>
      <c r="C370" s="170"/>
      <c r="D370" s="170"/>
      <c r="E370" s="170"/>
      <c r="F370" s="170"/>
      <c r="G370" s="58"/>
      <c r="H370" s="58"/>
      <c r="I370" s="58"/>
      <c r="J370" s="170"/>
    </row>
    <row r="371" spans="1:10" ht="12.75" x14ac:dyDescent="0.2">
      <c r="A371" s="170"/>
      <c r="B371" s="170"/>
      <c r="C371" s="170"/>
      <c r="D371" s="170"/>
      <c r="E371" s="170"/>
      <c r="F371" s="170"/>
      <c r="G371" s="58"/>
      <c r="H371" s="58"/>
      <c r="I371" s="58"/>
      <c r="J371" s="170"/>
    </row>
    <row r="372" spans="1:10" ht="12.75" x14ac:dyDescent="0.2">
      <c r="A372" s="170"/>
      <c r="B372" s="170"/>
      <c r="C372" s="170"/>
      <c r="D372" s="170"/>
      <c r="E372" s="170"/>
      <c r="F372" s="170"/>
      <c r="G372" s="58"/>
      <c r="H372" s="58"/>
      <c r="I372" s="58"/>
      <c r="J372" s="170"/>
    </row>
    <row r="373" spans="1:10" ht="12.75" x14ac:dyDescent="0.2">
      <c r="A373" s="170"/>
      <c r="B373" s="170"/>
      <c r="C373" s="170"/>
      <c r="D373" s="170"/>
      <c r="E373" s="170"/>
      <c r="F373" s="170"/>
      <c r="G373" s="58"/>
      <c r="H373" s="58"/>
      <c r="I373" s="58"/>
      <c r="J373" s="170"/>
    </row>
    <row r="374" spans="1:10" ht="12.75" x14ac:dyDescent="0.2">
      <c r="A374" s="170"/>
      <c r="B374" s="170"/>
      <c r="C374" s="170"/>
      <c r="D374" s="170"/>
      <c r="E374" s="170"/>
      <c r="F374" s="170"/>
      <c r="G374" s="58"/>
      <c r="H374" s="58"/>
      <c r="I374" s="58"/>
      <c r="J374" s="170"/>
    </row>
    <row r="375" spans="1:10" ht="12.75" x14ac:dyDescent="0.2">
      <c r="A375" s="170"/>
      <c r="B375" s="170"/>
      <c r="C375" s="170"/>
      <c r="D375" s="170"/>
      <c r="E375" s="170"/>
      <c r="F375" s="170"/>
      <c r="G375" s="58"/>
      <c r="H375" s="58"/>
      <c r="I375" s="58"/>
      <c r="J375" s="170"/>
    </row>
    <row r="376" spans="1:10" ht="12.75" x14ac:dyDescent="0.2">
      <c r="A376" s="170"/>
      <c r="B376" s="170"/>
      <c r="C376" s="170"/>
      <c r="D376" s="170"/>
      <c r="E376" s="170"/>
      <c r="F376" s="170"/>
      <c r="G376" s="58"/>
      <c r="H376" s="58"/>
      <c r="I376" s="58"/>
      <c r="J376" s="170"/>
    </row>
    <row r="377" spans="1:10" ht="12.75" x14ac:dyDescent="0.2">
      <c r="A377" s="170"/>
      <c r="B377" s="170"/>
      <c r="C377" s="170"/>
      <c r="D377" s="170"/>
      <c r="E377" s="170"/>
      <c r="F377" s="170"/>
      <c r="G377" s="58"/>
      <c r="H377" s="58"/>
      <c r="I377" s="58"/>
      <c r="J377" s="170"/>
    </row>
    <row r="378" spans="1:10" ht="12.75" x14ac:dyDescent="0.2">
      <c r="A378" s="170"/>
      <c r="B378" s="170"/>
      <c r="C378" s="170"/>
      <c r="D378" s="170"/>
      <c r="E378" s="170"/>
      <c r="F378" s="170"/>
      <c r="G378" s="58"/>
      <c r="H378" s="58"/>
      <c r="I378" s="58"/>
      <c r="J378" s="170"/>
    </row>
    <row r="379" spans="1:10" ht="12.75" x14ac:dyDescent="0.2">
      <c r="A379" s="170"/>
      <c r="B379" s="170"/>
      <c r="C379" s="170"/>
      <c r="D379" s="170"/>
      <c r="E379" s="170"/>
      <c r="F379" s="170"/>
      <c r="G379" s="58"/>
      <c r="H379" s="58"/>
      <c r="I379" s="58"/>
      <c r="J379" s="170"/>
    </row>
    <row r="380" spans="1:10" ht="12.75" x14ac:dyDescent="0.2">
      <c r="A380" s="170"/>
      <c r="B380" s="170"/>
      <c r="C380" s="170"/>
      <c r="D380" s="170"/>
      <c r="E380" s="170"/>
      <c r="F380" s="170"/>
      <c r="G380" s="58"/>
      <c r="H380" s="58"/>
      <c r="I380" s="58"/>
      <c r="J380" s="170"/>
    </row>
    <row r="381" spans="1:10" ht="12.75" x14ac:dyDescent="0.2">
      <c r="A381" s="170"/>
      <c r="B381" s="170"/>
      <c r="C381" s="170"/>
      <c r="D381" s="170"/>
      <c r="E381" s="170"/>
      <c r="F381" s="170"/>
      <c r="G381" s="58"/>
      <c r="H381" s="58"/>
      <c r="I381" s="58"/>
      <c r="J381" s="170"/>
    </row>
    <row r="382" spans="1:10" ht="12.75" x14ac:dyDescent="0.2">
      <c r="A382" s="170"/>
      <c r="B382" s="170"/>
      <c r="C382" s="170"/>
      <c r="D382" s="170"/>
      <c r="E382" s="170"/>
      <c r="F382" s="170"/>
      <c r="G382" s="58"/>
      <c r="H382" s="58"/>
      <c r="I382" s="58"/>
      <c r="J382" s="170"/>
    </row>
    <row r="383" spans="1:10" ht="12.75" x14ac:dyDescent="0.2">
      <c r="A383" s="170"/>
      <c r="B383" s="170"/>
      <c r="C383" s="170"/>
      <c r="D383" s="170"/>
      <c r="E383" s="170"/>
      <c r="F383" s="170"/>
      <c r="G383" s="58"/>
      <c r="H383" s="58"/>
      <c r="I383" s="58"/>
      <c r="J383" s="170"/>
    </row>
    <row r="384" spans="1:10" ht="12.75" x14ac:dyDescent="0.2">
      <c r="A384" s="170"/>
      <c r="B384" s="170"/>
      <c r="C384" s="170"/>
      <c r="D384" s="170"/>
      <c r="E384" s="170"/>
      <c r="F384" s="170"/>
      <c r="G384" s="58"/>
      <c r="H384" s="58"/>
      <c r="I384" s="58"/>
      <c r="J384" s="170"/>
    </row>
    <row r="385" spans="1:10" ht="12.75" x14ac:dyDescent="0.2">
      <c r="A385" s="170"/>
      <c r="B385" s="170"/>
      <c r="C385" s="170"/>
      <c r="D385" s="170"/>
      <c r="E385" s="170"/>
      <c r="F385" s="170"/>
      <c r="G385" s="58"/>
      <c r="H385" s="58"/>
      <c r="I385" s="58"/>
      <c r="J385" s="170"/>
    </row>
    <row r="386" spans="1:10" ht="12.75" x14ac:dyDescent="0.2">
      <c r="A386" s="170"/>
      <c r="B386" s="170"/>
      <c r="C386" s="170"/>
      <c r="D386" s="170"/>
      <c r="E386" s="170"/>
      <c r="F386" s="170"/>
      <c r="G386" s="58"/>
      <c r="H386" s="58"/>
      <c r="I386" s="58"/>
      <c r="J386" s="170"/>
    </row>
    <row r="387" spans="1:10" ht="12.75" x14ac:dyDescent="0.2">
      <c r="A387" s="170"/>
      <c r="B387" s="170"/>
      <c r="C387" s="170"/>
      <c r="D387" s="170"/>
      <c r="E387" s="170"/>
      <c r="F387" s="170"/>
      <c r="G387" s="58"/>
      <c r="H387" s="58"/>
      <c r="I387" s="58"/>
      <c r="J387" s="170"/>
    </row>
    <row r="388" spans="1:10" ht="12.75" x14ac:dyDescent="0.2">
      <c r="A388" s="170"/>
      <c r="B388" s="170"/>
      <c r="C388" s="170"/>
      <c r="D388" s="170"/>
      <c r="E388" s="170"/>
      <c r="F388" s="170"/>
      <c r="G388" s="58"/>
      <c r="H388" s="58"/>
      <c r="I388" s="58"/>
      <c r="J388" s="170"/>
    </row>
    <row r="389" spans="1:10" ht="12.75" x14ac:dyDescent="0.2">
      <c r="A389" s="170"/>
      <c r="B389" s="170"/>
      <c r="C389" s="170"/>
      <c r="D389" s="170"/>
      <c r="E389" s="170"/>
      <c r="F389" s="170"/>
      <c r="G389" s="58"/>
      <c r="H389" s="58"/>
      <c r="I389" s="58"/>
      <c r="J389" s="170"/>
    </row>
    <row r="390" spans="1:10" ht="12.75" x14ac:dyDescent="0.2">
      <c r="A390" s="170"/>
      <c r="B390" s="170"/>
      <c r="C390" s="170"/>
      <c r="D390" s="170"/>
      <c r="E390" s="170"/>
      <c r="F390" s="170"/>
      <c r="G390" s="58"/>
      <c r="H390" s="58"/>
      <c r="I390" s="58"/>
      <c r="J390" s="170"/>
    </row>
    <row r="391" spans="1:10" ht="12.75" x14ac:dyDescent="0.2">
      <c r="A391" s="170"/>
      <c r="B391" s="170"/>
      <c r="C391" s="170"/>
      <c r="D391" s="170"/>
      <c r="E391" s="170"/>
      <c r="F391" s="170"/>
      <c r="G391" s="58"/>
      <c r="H391" s="58"/>
      <c r="I391" s="58"/>
      <c r="J391" s="170"/>
    </row>
    <row r="392" spans="1:10" ht="12.75" x14ac:dyDescent="0.2">
      <c r="A392" s="170"/>
      <c r="B392" s="170"/>
      <c r="C392" s="170"/>
      <c r="D392" s="170"/>
      <c r="E392" s="170"/>
      <c r="F392" s="170"/>
      <c r="G392" s="58"/>
      <c r="H392" s="58"/>
      <c r="I392" s="58"/>
      <c r="J392" s="170"/>
    </row>
    <row r="393" spans="1:10" ht="12.75" x14ac:dyDescent="0.2">
      <c r="A393" s="170"/>
      <c r="B393" s="170"/>
      <c r="C393" s="170"/>
      <c r="D393" s="170"/>
      <c r="E393" s="170"/>
      <c r="F393" s="170"/>
      <c r="G393" s="58"/>
      <c r="H393" s="58"/>
      <c r="I393" s="58"/>
      <c r="J393" s="170"/>
    </row>
    <row r="394" spans="1:10" ht="12.75" x14ac:dyDescent="0.2">
      <c r="A394" s="170"/>
      <c r="B394" s="170"/>
      <c r="C394" s="170"/>
      <c r="D394" s="170"/>
      <c r="E394" s="170"/>
      <c r="F394" s="170"/>
      <c r="G394" s="58"/>
      <c r="H394" s="58"/>
      <c r="I394" s="58"/>
      <c r="J394" s="170"/>
    </row>
    <row r="395" spans="1:10" ht="12.75" x14ac:dyDescent="0.2">
      <c r="A395" s="170"/>
      <c r="B395" s="170"/>
      <c r="C395" s="170"/>
      <c r="D395" s="170"/>
      <c r="E395" s="170"/>
      <c r="F395" s="170"/>
      <c r="G395" s="58"/>
      <c r="H395" s="58"/>
      <c r="I395" s="58"/>
      <c r="J395" s="170"/>
    </row>
    <row r="396" spans="1:10" ht="12.75" x14ac:dyDescent="0.2">
      <c r="A396" s="170"/>
      <c r="B396" s="170"/>
      <c r="C396" s="170"/>
      <c r="D396" s="170"/>
      <c r="E396" s="170"/>
      <c r="F396" s="170"/>
      <c r="G396" s="58"/>
      <c r="H396" s="58"/>
      <c r="I396" s="58"/>
      <c r="J396" s="170"/>
    </row>
    <row r="397" spans="1:10" ht="12.75" x14ac:dyDescent="0.2">
      <c r="A397" s="170"/>
      <c r="B397" s="170"/>
      <c r="C397" s="170"/>
      <c r="D397" s="170"/>
      <c r="E397" s="170"/>
      <c r="F397" s="170"/>
      <c r="G397" s="58"/>
      <c r="H397" s="58"/>
      <c r="I397" s="58"/>
      <c r="J397" s="170"/>
    </row>
    <row r="398" spans="1:10" ht="12.75" x14ac:dyDescent="0.2">
      <c r="A398" s="170"/>
      <c r="B398" s="170"/>
      <c r="C398" s="170"/>
      <c r="D398" s="170"/>
      <c r="E398" s="170"/>
      <c r="F398" s="170"/>
      <c r="G398" s="58"/>
      <c r="H398" s="58"/>
      <c r="I398" s="58"/>
      <c r="J398" s="170"/>
    </row>
    <row r="399" spans="1:10" ht="12.75" x14ac:dyDescent="0.2">
      <c r="A399" s="170"/>
      <c r="B399" s="170"/>
      <c r="C399" s="170"/>
      <c r="D399" s="170"/>
      <c r="E399" s="170"/>
      <c r="F399" s="170"/>
      <c r="G399" s="58"/>
      <c r="H399" s="58"/>
      <c r="I399" s="58"/>
      <c r="J399" s="170"/>
    </row>
    <row r="400" spans="1:10" ht="12.75" x14ac:dyDescent="0.2">
      <c r="A400" s="170"/>
      <c r="B400" s="170"/>
      <c r="C400" s="170"/>
      <c r="D400" s="170"/>
      <c r="E400" s="170"/>
      <c r="F400" s="170"/>
      <c r="G400" s="58"/>
      <c r="H400" s="58"/>
      <c r="I400" s="58"/>
      <c r="J400" s="170"/>
    </row>
    <row r="401" spans="1:10" ht="12.75" x14ac:dyDescent="0.2">
      <c r="A401" s="170"/>
      <c r="B401" s="170"/>
      <c r="C401" s="170"/>
      <c r="D401" s="170"/>
      <c r="E401" s="170"/>
      <c r="F401" s="170"/>
      <c r="G401" s="58"/>
      <c r="H401" s="58"/>
      <c r="I401" s="58"/>
      <c r="J401" s="170"/>
    </row>
    <row r="402" spans="1:10" ht="12.75" x14ac:dyDescent="0.2">
      <c r="A402" s="170"/>
      <c r="B402" s="170"/>
      <c r="C402" s="170"/>
      <c r="D402" s="170"/>
      <c r="E402" s="170"/>
      <c r="F402" s="170"/>
      <c r="G402" s="58"/>
      <c r="H402" s="58"/>
      <c r="I402" s="58"/>
      <c r="J402" s="170"/>
    </row>
    <row r="403" spans="1:10" ht="12.75" x14ac:dyDescent="0.2">
      <c r="A403" s="170"/>
      <c r="B403" s="170"/>
      <c r="C403" s="170"/>
      <c r="D403" s="170"/>
      <c r="E403" s="170"/>
      <c r="F403" s="170"/>
      <c r="G403" s="58"/>
      <c r="H403" s="58"/>
      <c r="I403" s="58"/>
      <c r="J403" s="170"/>
    </row>
    <row r="404" spans="1:10" ht="12.75" x14ac:dyDescent="0.2">
      <c r="A404" s="170"/>
      <c r="B404" s="170"/>
      <c r="C404" s="170"/>
      <c r="D404" s="170"/>
      <c r="E404" s="170"/>
      <c r="F404" s="170"/>
      <c r="G404" s="58"/>
      <c r="H404" s="58"/>
      <c r="I404" s="58"/>
      <c r="J404" s="170"/>
    </row>
    <row r="405" spans="1:10" ht="12.75" x14ac:dyDescent="0.2">
      <c r="A405" s="170"/>
      <c r="B405" s="170"/>
      <c r="C405" s="170"/>
      <c r="D405" s="170"/>
      <c r="E405" s="170"/>
      <c r="F405" s="170"/>
      <c r="G405" s="58"/>
      <c r="H405" s="58"/>
      <c r="I405" s="58"/>
      <c r="J405" s="170"/>
    </row>
    <row r="406" spans="1:10" ht="12.75" x14ac:dyDescent="0.2">
      <c r="A406" s="170"/>
      <c r="B406" s="170"/>
      <c r="C406" s="170"/>
      <c r="D406" s="170"/>
      <c r="E406" s="170"/>
      <c r="F406" s="170"/>
      <c r="G406" s="58"/>
      <c r="H406" s="58"/>
      <c r="I406" s="58"/>
      <c r="J406" s="170"/>
    </row>
    <row r="407" spans="1:10" ht="12.75" x14ac:dyDescent="0.2">
      <c r="A407" s="170"/>
      <c r="B407" s="170"/>
      <c r="C407" s="170"/>
      <c r="D407" s="170"/>
      <c r="E407" s="170"/>
      <c r="F407" s="170"/>
      <c r="G407" s="58"/>
      <c r="H407" s="58"/>
      <c r="I407" s="58"/>
      <c r="J407" s="170"/>
    </row>
    <row r="408" spans="1:10" ht="12.75" x14ac:dyDescent="0.2">
      <c r="A408" s="170"/>
      <c r="B408" s="170"/>
      <c r="C408" s="170"/>
      <c r="D408" s="170"/>
      <c r="E408" s="170"/>
      <c r="F408" s="170"/>
      <c r="G408" s="58"/>
      <c r="H408" s="58"/>
      <c r="I408" s="58"/>
      <c r="J408" s="170"/>
    </row>
    <row r="409" spans="1:10" ht="12.75" x14ac:dyDescent="0.2">
      <c r="A409" s="170"/>
      <c r="B409" s="170"/>
      <c r="C409" s="170"/>
      <c r="D409" s="170"/>
      <c r="E409" s="170"/>
      <c r="F409" s="170"/>
      <c r="G409" s="58"/>
      <c r="H409" s="58"/>
      <c r="I409" s="58"/>
      <c r="J409" s="170"/>
    </row>
    <row r="410" spans="1:10" ht="12.75" x14ac:dyDescent="0.2">
      <c r="A410" s="170"/>
      <c r="B410" s="170"/>
      <c r="C410" s="170"/>
      <c r="D410" s="170"/>
      <c r="E410" s="170"/>
      <c r="F410" s="170"/>
      <c r="G410" s="58"/>
      <c r="H410" s="58"/>
      <c r="I410" s="58"/>
      <c r="J410" s="170"/>
    </row>
    <row r="411" spans="1:10" ht="12.75" x14ac:dyDescent="0.2">
      <c r="A411" s="170"/>
      <c r="B411" s="170"/>
      <c r="C411" s="170"/>
      <c r="D411" s="170"/>
      <c r="E411" s="170"/>
      <c r="F411" s="170"/>
      <c r="G411" s="58"/>
      <c r="H411" s="58"/>
      <c r="I411" s="58"/>
      <c r="J411" s="170"/>
    </row>
    <row r="412" spans="1:10" ht="12.75" x14ac:dyDescent="0.2">
      <c r="A412" s="170"/>
      <c r="B412" s="170"/>
      <c r="C412" s="170"/>
      <c r="D412" s="170"/>
      <c r="E412" s="170"/>
      <c r="F412" s="170"/>
      <c r="G412" s="58"/>
      <c r="H412" s="58"/>
      <c r="I412" s="58"/>
      <c r="J412" s="170"/>
    </row>
    <row r="413" spans="1:10" ht="12.75" x14ac:dyDescent="0.2">
      <c r="A413" s="170"/>
      <c r="B413" s="170"/>
      <c r="C413" s="170"/>
      <c r="D413" s="170"/>
      <c r="E413" s="170"/>
      <c r="F413" s="170"/>
      <c r="G413" s="58"/>
      <c r="H413" s="58"/>
      <c r="I413" s="58"/>
      <c r="J413" s="170"/>
    </row>
    <row r="414" spans="1:10" ht="12.75" x14ac:dyDescent="0.2">
      <c r="A414" s="170"/>
      <c r="B414" s="170"/>
      <c r="C414" s="170"/>
      <c r="D414" s="170"/>
      <c r="E414" s="170"/>
      <c r="F414" s="170"/>
      <c r="G414" s="58"/>
      <c r="H414" s="58"/>
      <c r="I414" s="58"/>
      <c r="J414" s="170"/>
    </row>
    <row r="415" spans="1:10" ht="12.75" x14ac:dyDescent="0.2">
      <c r="A415" s="170"/>
      <c r="B415" s="170"/>
      <c r="C415" s="170"/>
      <c r="D415" s="170"/>
      <c r="E415" s="170"/>
      <c r="F415" s="170"/>
      <c r="G415" s="58"/>
      <c r="H415" s="58"/>
      <c r="I415" s="58"/>
      <c r="J415" s="170"/>
    </row>
    <row r="416" spans="1:10" ht="12.75" x14ac:dyDescent="0.2">
      <c r="A416" s="170"/>
      <c r="B416" s="170"/>
      <c r="C416" s="170"/>
      <c r="D416" s="170"/>
      <c r="E416" s="170"/>
      <c r="F416" s="170"/>
      <c r="G416" s="58"/>
      <c r="H416" s="58"/>
      <c r="I416" s="58"/>
      <c r="J416" s="170"/>
    </row>
    <row r="417" spans="1:10" ht="12.75" x14ac:dyDescent="0.2">
      <c r="A417" s="170"/>
      <c r="B417" s="170"/>
      <c r="C417" s="170"/>
      <c r="D417" s="170"/>
      <c r="E417" s="170"/>
      <c r="F417" s="170"/>
      <c r="G417" s="58"/>
      <c r="H417" s="58"/>
      <c r="I417" s="58"/>
      <c r="J417" s="170"/>
    </row>
    <row r="418" spans="1:10" ht="12.75" x14ac:dyDescent="0.2">
      <c r="A418" s="170"/>
      <c r="B418" s="170"/>
      <c r="C418" s="170"/>
      <c r="D418" s="170"/>
      <c r="E418" s="170"/>
      <c r="F418" s="170"/>
      <c r="G418" s="58"/>
      <c r="H418" s="58"/>
      <c r="I418" s="58"/>
      <c r="J418" s="170"/>
    </row>
    <row r="419" spans="1:10" ht="12.75" x14ac:dyDescent="0.2">
      <c r="A419" s="170"/>
      <c r="B419" s="170"/>
      <c r="C419" s="170"/>
      <c r="D419" s="170"/>
      <c r="E419" s="170"/>
      <c r="F419" s="170"/>
      <c r="G419" s="58"/>
      <c r="H419" s="58"/>
      <c r="I419" s="58"/>
      <c r="J419" s="170"/>
    </row>
    <row r="420" spans="1:10" ht="12.75" x14ac:dyDescent="0.2">
      <c r="A420" s="170"/>
      <c r="B420" s="170"/>
      <c r="C420" s="170"/>
      <c r="D420" s="170"/>
      <c r="E420" s="170"/>
      <c r="F420" s="170"/>
      <c r="G420" s="58"/>
      <c r="H420" s="58"/>
      <c r="I420" s="58"/>
      <c r="J420" s="170"/>
    </row>
    <row r="421" spans="1:10" ht="12.75" x14ac:dyDescent="0.2">
      <c r="A421" s="170"/>
      <c r="B421" s="170"/>
      <c r="C421" s="170"/>
      <c r="D421" s="170"/>
      <c r="E421" s="170"/>
      <c r="F421" s="170"/>
      <c r="G421" s="58"/>
      <c r="H421" s="58"/>
      <c r="I421" s="58"/>
      <c r="J421" s="170"/>
    </row>
    <row r="422" spans="1:10" ht="12.75" x14ac:dyDescent="0.2">
      <c r="A422" s="170"/>
      <c r="B422" s="170"/>
      <c r="C422" s="170"/>
      <c r="D422" s="170"/>
      <c r="E422" s="170"/>
      <c r="F422" s="170"/>
      <c r="G422" s="58"/>
      <c r="H422" s="58"/>
      <c r="I422" s="58"/>
      <c r="J422" s="170"/>
    </row>
    <row r="423" spans="1:10" ht="12.75" x14ac:dyDescent="0.2">
      <c r="A423" s="170"/>
      <c r="B423" s="170"/>
      <c r="C423" s="170"/>
      <c r="D423" s="170"/>
      <c r="E423" s="170"/>
      <c r="F423" s="170"/>
      <c r="G423" s="58"/>
      <c r="H423" s="58"/>
      <c r="I423" s="58"/>
      <c r="J423" s="170"/>
    </row>
    <row r="424" spans="1:10" ht="12.75" x14ac:dyDescent="0.2">
      <c r="A424" s="170"/>
      <c r="B424" s="170"/>
      <c r="C424" s="170"/>
      <c r="D424" s="170"/>
      <c r="E424" s="170"/>
      <c r="F424" s="170"/>
      <c r="G424" s="58"/>
      <c r="H424" s="58"/>
      <c r="I424" s="58"/>
      <c r="J424" s="170"/>
    </row>
    <row r="425" spans="1:10" ht="12.75" x14ac:dyDescent="0.2">
      <c r="A425" s="170"/>
      <c r="B425" s="170"/>
      <c r="C425" s="170"/>
      <c r="D425" s="170"/>
      <c r="E425" s="170"/>
      <c r="F425" s="170"/>
      <c r="G425" s="58"/>
      <c r="H425" s="58"/>
      <c r="I425" s="58"/>
      <c r="J425" s="170"/>
    </row>
    <row r="426" spans="1:10" ht="12.75" x14ac:dyDescent="0.2">
      <c r="A426" s="170"/>
      <c r="B426" s="170"/>
      <c r="C426" s="170"/>
      <c r="D426" s="170"/>
      <c r="E426" s="170"/>
      <c r="F426" s="170"/>
      <c r="G426" s="58"/>
      <c r="H426" s="58"/>
      <c r="I426" s="58"/>
      <c r="J426" s="170"/>
    </row>
    <row r="427" spans="1:10" ht="12.75" x14ac:dyDescent="0.2">
      <c r="A427" s="170"/>
      <c r="B427" s="170"/>
      <c r="C427" s="170"/>
      <c r="D427" s="170"/>
      <c r="E427" s="170"/>
      <c r="F427" s="170"/>
      <c r="G427" s="58"/>
      <c r="H427" s="58"/>
      <c r="I427" s="58"/>
      <c r="J427" s="170"/>
    </row>
    <row r="428" spans="1:10" ht="12.75" x14ac:dyDescent="0.2">
      <c r="A428" s="170"/>
      <c r="B428" s="170"/>
      <c r="C428" s="170"/>
      <c r="D428" s="170"/>
      <c r="E428" s="170"/>
      <c r="F428" s="170"/>
      <c r="G428" s="58"/>
      <c r="H428" s="58"/>
      <c r="I428" s="58"/>
      <c r="J428" s="170"/>
    </row>
    <row r="429" spans="1:10" ht="12.75" x14ac:dyDescent="0.2">
      <c r="A429" s="170"/>
      <c r="B429" s="170"/>
      <c r="C429" s="170"/>
      <c r="D429" s="170"/>
      <c r="E429" s="170"/>
      <c r="F429" s="170"/>
      <c r="G429" s="58"/>
      <c r="H429" s="58"/>
      <c r="I429" s="58"/>
      <c r="J429" s="170"/>
    </row>
    <row r="430" spans="1:10" ht="12.75" x14ac:dyDescent="0.2">
      <c r="A430" s="170"/>
      <c r="B430" s="170"/>
      <c r="C430" s="170"/>
      <c r="D430" s="170"/>
      <c r="E430" s="170"/>
      <c r="F430" s="170"/>
      <c r="G430" s="58"/>
      <c r="H430" s="58"/>
      <c r="I430" s="58"/>
      <c r="J430" s="170"/>
    </row>
    <row r="431" spans="1:10" ht="12.75" x14ac:dyDescent="0.2">
      <c r="A431" s="170"/>
      <c r="B431" s="170"/>
      <c r="C431" s="170"/>
      <c r="D431" s="170"/>
      <c r="E431" s="170"/>
      <c r="F431" s="170"/>
      <c r="G431" s="58"/>
      <c r="H431" s="58"/>
      <c r="I431" s="58"/>
      <c r="J431" s="170"/>
    </row>
    <row r="432" spans="1:10" ht="12.75" x14ac:dyDescent="0.2">
      <c r="A432" s="170"/>
      <c r="B432" s="170"/>
      <c r="C432" s="170"/>
      <c r="D432" s="170"/>
      <c r="E432" s="170"/>
      <c r="F432" s="170"/>
      <c r="G432" s="58"/>
      <c r="H432" s="58"/>
      <c r="I432" s="58"/>
      <c r="J432" s="170"/>
    </row>
    <row r="433" spans="1:10" ht="12.75" x14ac:dyDescent="0.2">
      <c r="A433" s="170"/>
      <c r="B433" s="170"/>
      <c r="C433" s="170"/>
      <c r="D433" s="170"/>
      <c r="E433" s="170"/>
      <c r="F433" s="170"/>
      <c r="G433" s="58"/>
      <c r="H433" s="58"/>
      <c r="I433" s="58"/>
      <c r="J433" s="170"/>
    </row>
    <row r="434" spans="1:10" ht="12.75" x14ac:dyDescent="0.2">
      <c r="A434" s="170"/>
      <c r="B434" s="170"/>
      <c r="C434" s="170"/>
      <c r="D434" s="170"/>
      <c r="E434" s="170"/>
      <c r="F434" s="170"/>
      <c r="G434" s="58"/>
      <c r="H434" s="58"/>
      <c r="I434" s="58"/>
      <c r="J434" s="170"/>
    </row>
    <row r="435" spans="1:10" ht="12.75" x14ac:dyDescent="0.2">
      <c r="A435" s="170"/>
      <c r="B435" s="170"/>
      <c r="C435" s="170"/>
      <c r="D435" s="170"/>
      <c r="E435" s="170"/>
      <c r="F435" s="170"/>
      <c r="G435" s="58"/>
      <c r="H435" s="58"/>
      <c r="I435" s="58"/>
      <c r="J435" s="170"/>
    </row>
    <row r="436" spans="1:10" ht="12.75" x14ac:dyDescent="0.2">
      <c r="A436" s="170"/>
      <c r="B436" s="170"/>
      <c r="C436" s="170"/>
      <c r="D436" s="170"/>
      <c r="E436" s="170"/>
      <c r="F436" s="170"/>
      <c r="G436" s="58"/>
      <c r="H436" s="58"/>
      <c r="I436" s="58"/>
      <c r="J436" s="170"/>
    </row>
    <row r="437" spans="1:10" ht="12.75" x14ac:dyDescent="0.2">
      <c r="A437" s="170"/>
      <c r="B437" s="170"/>
      <c r="C437" s="170"/>
      <c r="D437" s="170"/>
      <c r="E437" s="170"/>
      <c r="F437" s="170"/>
      <c r="G437" s="58"/>
      <c r="H437" s="58"/>
      <c r="I437" s="58"/>
      <c r="J437" s="170"/>
    </row>
    <row r="438" spans="1:10" ht="12.75" x14ac:dyDescent="0.2">
      <c r="A438" s="170"/>
      <c r="B438" s="170"/>
      <c r="C438" s="170"/>
      <c r="D438" s="170"/>
      <c r="E438" s="170"/>
      <c r="F438" s="170"/>
      <c r="G438" s="58"/>
      <c r="H438" s="58"/>
      <c r="I438" s="58"/>
      <c r="J438" s="170"/>
    </row>
    <row r="439" spans="1:10" ht="12.75" x14ac:dyDescent="0.2">
      <c r="A439" s="170"/>
      <c r="B439" s="170"/>
      <c r="C439" s="170"/>
      <c r="D439" s="170"/>
      <c r="E439" s="170"/>
      <c r="F439" s="170"/>
      <c r="G439" s="58"/>
      <c r="H439" s="58"/>
      <c r="I439" s="58"/>
      <c r="J439" s="170"/>
    </row>
    <row r="440" spans="1:10" ht="12.75" x14ac:dyDescent="0.2">
      <c r="A440" s="170"/>
      <c r="B440" s="170"/>
      <c r="C440" s="170"/>
      <c r="D440" s="170"/>
      <c r="E440" s="170"/>
      <c r="F440" s="170"/>
      <c r="G440" s="58"/>
      <c r="H440" s="58"/>
      <c r="I440" s="58"/>
      <c r="J440" s="170"/>
    </row>
    <row r="441" spans="1:10" ht="12.75" x14ac:dyDescent="0.2">
      <c r="A441" s="170"/>
      <c r="B441" s="170"/>
      <c r="C441" s="170"/>
      <c r="D441" s="170"/>
      <c r="E441" s="170"/>
      <c r="F441" s="170"/>
      <c r="G441" s="58"/>
      <c r="H441" s="58"/>
      <c r="I441" s="58"/>
      <c r="J441" s="170"/>
    </row>
    <row r="442" spans="1:10" ht="12.75" x14ac:dyDescent="0.2">
      <c r="A442" s="170"/>
      <c r="B442" s="170"/>
      <c r="C442" s="170"/>
      <c r="D442" s="170"/>
      <c r="E442" s="170"/>
      <c r="F442" s="170"/>
      <c r="G442" s="58"/>
      <c r="H442" s="58"/>
      <c r="I442" s="58"/>
      <c r="J442" s="170"/>
    </row>
    <row r="443" spans="1:10" ht="12.75" x14ac:dyDescent="0.2">
      <c r="A443" s="170"/>
      <c r="B443" s="170"/>
      <c r="C443" s="170"/>
      <c r="D443" s="170"/>
      <c r="E443" s="170"/>
      <c r="F443" s="170"/>
      <c r="G443" s="58"/>
      <c r="H443" s="58"/>
      <c r="I443" s="58"/>
      <c r="J443" s="170"/>
    </row>
    <row r="444" spans="1:10" ht="12.75" x14ac:dyDescent="0.2">
      <c r="A444" s="170"/>
      <c r="B444" s="170"/>
      <c r="C444" s="170"/>
      <c r="D444" s="170"/>
      <c r="E444" s="170"/>
      <c r="F444" s="170"/>
      <c r="G444" s="58"/>
      <c r="H444" s="58"/>
      <c r="I444" s="58"/>
      <c r="J444" s="170"/>
    </row>
    <row r="445" spans="1:10" ht="12.75" x14ac:dyDescent="0.2">
      <c r="A445" s="170"/>
      <c r="B445" s="170"/>
      <c r="C445" s="170"/>
      <c r="D445" s="170"/>
      <c r="E445" s="170"/>
      <c r="F445" s="170"/>
      <c r="G445" s="58"/>
      <c r="H445" s="58"/>
      <c r="I445" s="58"/>
      <c r="J445" s="170"/>
    </row>
    <row r="446" spans="1:10" ht="12.75" x14ac:dyDescent="0.2">
      <c r="A446" s="170"/>
      <c r="B446" s="170"/>
      <c r="C446" s="170"/>
      <c r="D446" s="170"/>
      <c r="E446" s="170"/>
      <c r="F446" s="170"/>
      <c r="G446" s="58"/>
      <c r="H446" s="58"/>
      <c r="I446" s="58"/>
      <c r="J446" s="170"/>
    </row>
    <row r="447" spans="1:10" ht="12.75" x14ac:dyDescent="0.2">
      <c r="A447" s="170"/>
      <c r="B447" s="170"/>
      <c r="C447" s="170"/>
      <c r="D447" s="170"/>
      <c r="E447" s="170"/>
      <c r="F447" s="170"/>
      <c r="G447" s="58"/>
      <c r="H447" s="58"/>
      <c r="I447" s="58"/>
      <c r="J447" s="170"/>
    </row>
    <row r="448" spans="1:10" ht="12.75" x14ac:dyDescent="0.2">
      <c r="A448" s="170"/>
      <c r="B448" s="170"/>
      <c r="C448" s="170"/>
      <c r="D448" s="170"/>
      <c r="E448" s="170"/>
      <c r="F448" s="170"/>
      <c r="G448" s="58"/>
      <c r="H448" s="58"/>
      <c r="I448" s="58"/>
      <c r="J448" s="170"/>
    </row>
    <row r="449" spans="1:10" ht="12.75" x14ac:dyDescent="0.2">
      <c r="A449" s="170"/>
      <c r="B449" s="170"/>
      <c r="C449" s="170"/>
      <c r="D449" s="170"/>
      <c r="E449" s="170"/>
      <c r="F449" s="170"/>
      <c r="G449" s="58"/>
      <c r="H449" s="58"/>
      <c r="I449" s="58"/>
      <c r="J449" s="170"/>
    </row>
    <row r="450" spans="1:10" ht="12.75" x14ac:dyDescent="0.2">
      <c r="A450" s="170"/>
      <c r="B450" s="170"/>
      <c r="C450" s="170"/>
      <c r="D450" s="170"/>
      <c r="E450" s="170"/>
      <c r="F450" s="170"/>
      <c r="G450" s="58"/>
      <c r="H450" s="58"/>
      <c r="I450" s="58"/>
      <c r="J450" s="170"/>
    </row>
    <row r="451" spans="1:10" ht="12.75" x14ac:dyDescent="0.2">
      <c r="A451" s="170"/>
      <c r="B451" s="170"/>
      <c r="C451" s="170"/>
      <c r="D451" s="170"/>
      <c r="E451" s="170"/>
      <c r="F451" s="170"/>
      <c r="G451" s="58"/>
      <c r="H451" s="58"/>
      <c r="I451" s="58"/>
      <c r="J451" s="170"/>
    </row>
    <row r="452" spans="1:10" ht="12.75" x14ac:dyDescent="0.2">
      <c r="A452" s="170"/>
      <c r="B452" s="170"/>
      <c r="C452" s="170"/>
      <c r="D452" s="170"/>
      <c r="E452" s="170"/>
      <c r="F452" s="170"/>
      <c r="G452" s="58"/>
      <c r="H452" s="58"/>
      <c r="I452" s="58"/>
      <c r="J452" s="170"/>
    </row>
    <row r="453" spans="1:10" ht="12.75" x14ac:dyDescent="0.2">
      <c r="A453" s="170"/>
      <c r="B453" s="170"/>
      <c r="C453" s="170"/>
      <c r="D453" s="170"/>
      <c r="E453" s="170"/>
      <c r="F453" s="170"/>
      <c r="G453" s="58"/>
      <c r="H453" s="58"/>
      <c r="I453" s="58"/>
      <c r="J453" s="170"/>
    </row>
    <row r="454" spans="1:10" ht="12.75" x14ac:dyDescent="0.2">
      <c r="A454" s="170"/>
      <c r="B454" s="170"/>
      <c r="C454" s="170"/>
      <c r="D454" s="170"/>
      <c r="E454" s="170"/>
      <c r="F454" s="170"/>
      <c r="G454" s="58"/>
      <c r="H454" s="58"/>
      <c r="I454" s="58"/>
      <c r="J454" s="170"/>
    </row>
    <row r="455" spans="1:10" ht="12.75" x14ac:dyDescent="0.2">
      <c r="A455" s="170"/>
      <c r="B455" s="170"/>
      <c r="C455" s="170"/>
      <c r="D455" s="170"/>
      <c r="E455" s="170"/>
      <c r="F455" s="170"/>
      <c r="G455" s="58"/>
      <c r="H455" s="58"/>
      <c r="I455" s="58"/>
      <c r="J455" s="170"/>
    </row>
    <row r="456" spans="1:10" ht="12.75" x14ac:dyDescent="0.2">
      <c r="A456" s="170"/>
      <c r="B456" s="170"/>
      <c r="C456" s="170"/>
      <c r="D456" s="170"/>
      <c r="E456" s="170"/>
      <c r="F456" s="170"/>
      <c r="G456" s="58"/>
      <c r="H456" s="58"/>
      <c r="I456" s="58"/>
      <c r="J456" s="170"/>
    </row>
    <row r="457" spans="1:10" ht="12.75" x14ac:dyDescent="0.2">
      <c r="A457" s="170"/>
      <c r="B457" s="170"/>
      <c r="C457" s="170"/>
      <c r="D457" s="170"/>
      <c r="E457" s="170"/>
      <c r="F457" s="170"/>
      <c r="G457" s="58"/>
      <c r="H457" s="58"/>
      <c r="I457" s="58"/>
      <c r="J457" s="170"/>
    </row>
    <row r="458" spans="1:10" ht="12.75" x14ac:dyDescent="0.2">
      <c r="A458" s="170"/>
      <c r="B458" s="170"/>
      <c r="C458" s="170"/>
      <c r="D458" s="170"/>
      <c r="E458" s="170"/>
      <c r="F458" s="170"/>
      <c r="G458" s="58"/>
      <c r="H458" s="58"/>
      <c r="I458" s="58"/>
      <c r="J458" s="170"/>
    </row>
    <row r="459" spans="1:10" ht="12.75" x14ac:dyDescent="0.2">
      <c r="A459" s="170"/>
      <c r="B459" s="170"/>
      <c r="C459" s="170"/>
      <c r="D459" s="170"/>
      <c r="E459" s="170"/>
      <c r="F459" s="170"/>
      <c r="G459" s="58"/>
      <c r="H459" s="58"/>
      <c r="I459" s="58"/>
      <c r="J459" s="170"/>
    </row>
    <row r="460" spans="1:10" ht="12.75" x14ac:dyDescent="0.2">
      <c r="A460" s="170"/>
      <c r="B460" s="170"/>
      <c r="C460" s="170"/>
      <c r="D460" s="170"/>
      <c r="E460" s="170"/>
      <c r="F460" s="170"/>
      <c r="G460" s="58"/>
      <c r="H460" s="58"/>
      <c r="I460" s="58"/>
      <c r="J460" s="170"/>
    </row>
    <row r="461" spans="1:10" ht="12.75" x14ac:dyDescent="0.2">
      <c r="A461" s="170"/>
      <c r="B461" s="170"/>
      <c r="C461" s="170"/>
      <c r="D461" s="170"/>
      <c r="E461" s="170"/>
      <c r="F461" s="170"/>
      <c r="G461" s="58"/>
      <c r="H461" s="58"/>
      <c r="I461" s="58"/>
      <c r="J461" s="170"/>
    </row>
    <row r="462" spans="1:10" ht="12.75" x14ac:dyDescent="0.2">
      <c r="A462" s="170"/>
      <c r="B462" s="170"/>
      <c r="C462" s="170"/>
      <c r="D462" s="170"/>
      <c r="E462" s="170"/>
      <c r="F462" s="170"/>
      <c r="G462" s="58"/>
      <c r="H462" s="58"/>
      <c r="I462" s="58"/>
      <c r="J462" s="170"/>
    </row>
    <row r="463" spans="1:10" ht="12.75" x14ac:dyDescent="0.2">
      <c r="A463" s="170"/>
      <c r="B463" s="170"/>
      <c r="C463" s="170"/>
      <c r="D463" s="170"/>
      <c r="E463" s="170"/>
      <c r="F463" s="170"/>
      <c r="G463" s="58"/>
      <c r="H463" s="58"/>
      <c r="I463" s="58"/>
      <c r="J463" s="170"/>
    </row>
    <row r="464" spans="1:10" ht="12.75" x14ac:dyDescent="0.2">
      <c r="A464" s="170"/>
      <c r="B464" s="170"/>
      <c r="C464" s="170"/>
      <c r="D464" s="170"/>
      <c r="E464" s="170"/>
      <c r="F464" s="170"/>
      <c r="G464" s="58"/>
      <c r="H464" s="58"/>
      <c r="I464" s="58"/>
      <c r="J464" s="170"/>
    </row>
    <row r="465" spans="1:10" ht="12.75" x14ac:dyDescent="0.2">
      <c r="A465" s="170"/>
      <c r="B465" s="170"/>
      <c r="C465" s="170"/>
      <c r="D465" s="170"/>
      <c r="E465" s="170"/>
      <c r="F465" s="170"/>
      <c r="G465" s="58"/>
      <c r="H465" s="58"/>
      <c r="I465" s="58"/>
      <c r="J465" s="170"/>
    </row>
    <row r="466" spans="1:10" ht="12.75" x14ac:dyDescent="0.2">
      <c r="A466" s="170"/>
      <c r="B466" s="170"/>
      <c r="C466" s="170"/>
      <c r="D466" s="170"/>
      <c r="E466" s="170"/>
      <c r="F466" s="170"/>
      <c r="G466" s="58"/>
      <c r="H466" s="58"/>
      <c r="I466" s="58"/>
      <c r="J466" s="170"/>
    </row>
    <row r="467" spans="1:10" ht="12.75" x14ac:dyDescent="0.2">
      <c r="A467" s="170"/>
      <c r="B467" s="170"/>
      <c r="C467" s="170"/>
      <c r="D467" s="170"/>
      <c r="E467" s="170"/>
      <c r="F467" s="170"/>
      <c r="G467" s="58"/>
      <c r="H467" s="58"/>
      <c r="I467" s="58"/>
      <c r="J467" s="170"/>
    </row>
    <row r="468" spans="1:10" ht="12.75" x14ac:dyDescent="0.2">
      <c r="A468" s="170"/>
      <c r="B468" s="170"/>
      <c r="C468" s="170"/>
      <c r="D468" s="170"/>
      <c r="E468" s="170"/>
      <c r="F468" s="170"/>
      <c r="G468" s="58"/>
      <c r="H468" s="58"/>
      <c r="I468" s="58"/>
      <c r="J468" s="170"/>
    </row>
    <row r="469" spans="1:10" ht="12.75" x14ac:dyDescent="0.2">
      <c r="A469" s="170"/>
      <c r="B469" s="170"/>
      <c r="C469" s="170"/>
      <c r="D469" s="170"/>
      <c r="E469" s="170"/>
      <c r="F469" s="170"/>
      <c r="G469" s="58"/>
      <c r="H469" s="58"/>
      <c r="I469" s="58"/>
      <c r="J469" s="170"/>
    </row>
    <row r="470" spans="1:10" ht="12.75" x14ac:dyDescent="0.2">
      <c r="A470" s="170"/>
      <c r="B470" s="170"/>
      <c r="C470" s="170"/>
      <c r="D470" s="170"/>
      <c r="E470" s="170"/>
      <c r="F470" s="170"/>
      <c r="G470" s="58"/>
      <c r="H470" s="58"/>
      <c r="I470" s="58"/>
      <c r="J470" s="170"/>
    </row>
    <row r="471" spans="1:10" ht="12.75" x14ac:dyDescent="0.2">
      <c r="A471" s="170"/>
      <c r="B471" s="170"/>
      <c r="C471" s="170"/>
      <c r="D471" s="170"/>
      <c r="E471" s="170"/>
      <c r="F471" s="170"/>
      <c r="G471" s="58"/>
      <c r="H471" s="58"/>
      <c r="I471" s="58"/>
      <c r="J471" s="170"/>
    </row>
    <row r="472" spans="1:10" ht="12.75" x14ac:dyDescent="0.2">
      <c r="A472" s="170"/>
      <c r="B472" s="170"/>
      <c r="C472" s="170"/>
      <c r="D472" s="170"/>
      <c r="E472" s="170"/>
      <c r="F472" s="170"/>
      <c r="G472" s="58"/>
      <c r="H472" s="58"/>
      <c r="I472" s="58"/>
      <c r="J472" s="170"/>
    </row>
    <row r="473" spans="1:10" ht="12.75" x14ac:dyDescent="0.2">
      <c r="A473" s="170"/>
      <c r="B473" s="170"/>
      <c r="C473" s="170"/>
      <c r="D473" s="170"/>
      <c r="E473" s="170"/>
      <c r="F473" s="170"/>
      <c r="G473" s="58"/>
      <c r="H473" s="58"/>
      <c r="I473" s="58"/>
      <c r="J473" s="170"/>
    </row>
    <row r="474" spans="1:10" ht="12.75" x14ac:dyDescent="0.2">
      <c r="A474" s="170"/>
      <c r="B474" s="170"/>
      <c r="C474" s="170"/>
      <c r="D474" s="170"/>
      <c r="E474" s="170"/>
      <c r="F474" s="170"/>
      <c r="G474" s="58"/>
      <c r="H474" s="58"/>
      <c r="I474" s="58"/>
      <c r="J474" s="170"/>
    </row>
    <row r="475" spans="1:10" ht="12.75" x14ac:dyDescent="0.2">
      <c r="A475" s="170"/>
      <c r="B475" s="170"/>
      <c r="C475" s="170"/>
      <c r="D475" s="170"/>
      <c r="E475" s="170"/>
      <c r="F475" s="170"/>
      <c r="G475" s="58"/>
      <c r="H475" s="58"/>
      <c r="I475" s="58"/>
      <c r="J475" s="170"/>
    </row>
    <row r="476" spans="1:10" ht="12.75" x14ac:dyDescent="0.2">
      <c r="A476" s="170"/>
      <c r="B476" s="170"/>
      <c r="C476" s="170"/>
      <c r="D476" s="170"/>
      <c r="E476" s="170"/>
      <c r="F476" s="170"/>
      <c r="G476" s="58"/>
      <c r="H476" s="58"/>
      <c r="I476" s="58"/>
      <c r="J476" s="170"/>
    </row>
    <row r="477" spans="1:10" ht="12.75" x14ac:dyDescent="0.2">
      <c r="A477" s="170"/>
      <c r="B477" s="170"/>
      <c r="C477" s="170"/>
      <c r="D477" s="170"/>
      <c r="E477" s="170"/>
      <c r="F477" s="170"/>
      <c r="G477" s="58"/>
      <c r="H477" s="58"/>
      <c r="I477" s="58"/>
      <c r="J477" s="170"/>
    </row>
    <row r="478" spans="1:10" ht="12.75" x14ac:dyDescent="0.2">
      <c r="A478" s="170"/>
      <c r="B478" s="170"/>
      <c r="C478" s="170"/>
      <c r="D478" s="170"/>
      <c r="E478" s="170"/>
      <c r="F478" s="170"/>
      <c r="G478" s="58"/>
      <c r="H478" s="58"/>
      <c r="I478" s="58"/>
      <c r="J478" s="170"/>
    </row>
    <row r="479" spans="1:10" ht="12.75" x14ac:dyDescent="0.2">
      <c r="A479" s="170"/>
      <c r="B479" s="170"/>
      <c r="C479" s="170"/>
      <c r="D479" s="170"/>
      <c r="E479" s="170"/>
      <c r="F479" s="170"/>
      <c r="G479" s="58"/>
      <c r="H479" s="58"/>
      <c r="I479" s="58"/>
      <c r="J479" s="170"/>
    </row>
    <row r="480" spans="1:10" ht="12.75" x14ac:dyDescent="0.2">
      <c r="A480" s="170"/>
      <c r="B480" s="170"/>
      <c r="C480" s="170"/>
      <c r="D480" s="170"/>
      <c r="E480" s="170"/>
      <c r="F480" s="170"/>
      <c r="G480" s="58"/>
      <c r="H480" s="58"/>
      <c r="I480" s="58"/>
      <c r="J480" s="170"/>
    </row>
    <row r="481" spans="1:10" ht="12.75" x14ac:dyDescent="0.2">
      <c r="A481" s="170"/>
      <c r="B481" s="170"/>
      <c r="C481" s="170"/>
      <c r="D481" s="170"/>
      <c r="E481" s="170"/>
      <c r="F481" s="170"/>
      <c r="G481" s="58"/>
      <c r="H481" s="58"/>
      <c r="I481" s="58"/>
      <c r="J481" s="170"/>
    </row>
    <row r="482" spans="1:10" ht="12.75" x14ac:dyDescent="0.2">
      <c r="A482" s="170"/>
      <c r="B482" s="170"/>
      <c r="C482" s="170"/>
      <c r="D482" s="170"/>
      <c r="E482" s="170"/>
      <c r="F482" s="170"/>
      <c r="G482" s="58"/>
      <c r="H482" s="58"/>
      <c r="I482" s="58"/>
      <c r="J482" s="170"/>
    </row>
    <row r="483" spans="1:10" ht="12.75" x14ac:dyDescent="0.2">
      <c r="A483" s="170"/>
      <c r="B483" s="170"/>
      <c r="C483" s="170"/>
      <c r="D483" s="170"/>
      <c r="E483" s="170"/>
      <c r="F483" s="170"/>
      <c r="G483" s="58"/>
      <c r="H483" s="58"/>
      <c r="I483" s="58"/>
      <c r="J483" s="170"/>
    </row>
    <row r="484" spans="1:10" ht="12.75" x14ac:dyDescent="0.2">
      <c r="A484" s="170"/>
      <c r="B484" s="170"/>
      <c r="C484" s="170"/>
      <c r="D484" s="170"/>
      <c r="E484" s="170"/>
      <c r="F484" s="170"/>
      <c r="G484" s="58"/>
      <c r="H484" s="58"/>
      <c r="I484" s="58"/>
      <c r="J484" s="170"/>
    </row>
    <row r="485" spans="1:10" ht="12.75" x14ac:dyDescent="0.2">
      <c r="A485" s="170"/>
      <c r="B485" s="170"/>
      <c r="C485" s="170"/>
      <c r="D485" s="170"/>
      <c r="E485" s="170"/>
      <c r="F485" s="170"/>
      <c r="G485" s="58"/>
      <c r="H485" s="58"/>
      <c r="I485" s="58"/>
      <c r="J485" s="170"/>
    </row>
    <row r="486" spans="1:10" ht="12.75" x14ac:dyDescent="0.2">
      <c r="A486" s="170"/>
      <c r="B486" s="170"/>
      <c r="C486" s="170"/>
      <c r="D486" s="170"/>
      <c r="E486" s="170"/>
      <c r="F486" s="170"/>
      <c r="G486" s="58"/>
      <c r="H486" s="58"/>
      <c r="I486" s="58"/>
      <c r="J486" s="170"/>
    </row>
    <row r="487" spans="1:10" ht="12.75" x14ac:dyDescent="0.2">
      <c r="A487" s="170"/>
      <c r="B487" s="170"/>
      <c r="C487" s="170"/>
      <c r="D487" s="170"/>
      <c r="E487" s="170"/>
      <c r="F487" s="170"/>
      <c r="G487" s="58"/>
      <c r="H487" s="58"/>
      <c r="I487" s="58"/>
      <c r="J487" s="170"/>
    </row>
    <row r="488" spans="1:10" ht="12.75" x14ac:dyDescent="0.2">
      <c r="A488" s="170"/>
      <c r="B488" s="170"/>
      <c r="C488" s="170"/>
      <c r="D488" s="170"/>
      <c r="E488" s="170"/>
      <c r="F488" s="170"/>
      <c r="G488" s="58"/>
      <c r="H488" s="58"/>
      <c r="I488" s="58"/>
      <c r="J488" s="170"/>
    </row>
    <row r="489" spans="1:10" ht="12.75" x14ac:dyDescent="0.2">
      <c r="A489" s="170"/>
      <c r="B489" s="170"/>
      <c r="C489" s="170"/>
      <c r="D489" s="170"/>
      <c r="E489" s="170"/>
      <c r="F489" s="170"/>
      <c r="G489" s="58"/>
      <c r="H489" s="58"/>
      <c r="I489" s="58"/>
      <c r="J489" s="170"/>
    </row>
    <row r="490" spans="1:10" ht="12.75" x14ac:dyDescent="0.2">
      <c r="A490" s="170"/>
      <c r="B490" s="170"/>
      <c r="C490" s="170"/>
      <c r="D490" s="170"/>
      <c r="E490" s="170"/>
      <c r="F490" s="170"/>
      <c r="G490" s="58"/>
      <c r="H490" s="58"/>
      <c r="I490" s="58"/>
      <c r="J490" s="170"/>
    </row>
    <row r="491" spans="1:10" ht="12.75" x14ac:dyDescent="0.2">
      <c r="A491" s="170"/>
      <c r="B491" s="170"/>
      <c r="C491" s="170"/>
      <c r="D491" s="170"/>
      <c r="E491" s="170"/>
      <c r="F491" s="170"/>
      <c r="G491" s="58"/>
      <c r="H491" s="58"/>
      <c r="I491" s="58"/>
      <c r="J491" s="170"/>
    </row>
    <row r="492" spans="1:10" ht="12.75" x14ac:dyDescent="0.2">
      <c r="A492" s="170"/>
      <c r="B492" s="170"/>
      <c r="C492" s="170"/>
      <c r="D492" s="170"/>
      <c r="E492" s="170"/>
      <c r="F492" s="170"/>
      <c r="G492" s="58"/>
      <c r="H492" s="58"/>
      <c r="I492" s="58"/>
      <c r="J492" s="170"/>
    </row>
    <row r="493" spans="1:10" ht="12.75" x14ac:dyDescent="0.2">
      <c r="A493" s="170"/>
      <c r="B493" s="170"/>
      <c r="C493" s="170"/>
      <c r="D493" s="170"/>
      <c r="E493" s="170"/>
      <c r="F493" s="170"/>
      <c r="G493" s="58"/>
      <c r="H493" s="58"/>
      <c r="I493" s="58"/>
      <c r="J493" s="170"/>
    </row>
    <row r="494" spans="1:10" ht="12.75" x14ac:dyDescent="0.2">
      <c r="A494" s="170"/>
      <c r="B494" s="170"/>
      <c r="C494" s="170"/>
      <c r="D494" s="170"/>
      <c r="E494" s="170"/>
      <c r="F494" s="170"/>
      <c r="G494" s="58"/>
      <c r="H494" s="58"/>
      <c r="I494" s="58"/>
      <c r="J494" s="170"/>
    </row>
    <row r="495" spans="1:10" ht="12.75" x14ac:dyDescent="0.2">
      <c r="A495" s="170"/>
      <c r="B495" s="170"/>
      <c r="C495" s="170"/>
      <c r="D495" s="170"/>
      <c r="E495" s="170"/>
      <c r="F495" s="170"/>
      <c r="G495" s="58"/>
      <c r="H495" s="58"/>
      <c r="I495" s="58"/>
      <c r="J495" s="170"/>
    </row>
    <row r="496" spans="1:10" ht="12.75" x14ac:dyDescent="0.2">
      <c r="A496" s="170"/>
      <c r="B496" s="170"/>
      <c r="C496" s="170"/>
      <c r="D496" s="170"/>
      <c r="E496" s="170"/>
      <c r="F496" s="170"/>
      <c r="G496" s="58"/>
      <c r="H496" s="58"/>
      <c r="I496" s="58"/>
      <c r="J496" s="170"/>
    </row>
    <row r="497" spans="1:10" ht="12.75" x14ac:dyDescent="0.2">
      <c r="A497" s="170"/>
      <c r="B497" s="170"/>
      <c r="C497" s="170"/>
      <c r="D497" s="170"/>
      <c r="E497" s="170"/>
      <c r="F497" s="170"/>
      <c r="G497" s="58"/>
      <c r="H497" s="58"/>
      <c r="I497" s="58"/>
      <c r="J497" s="170"/>
    </row>
    <row r="498" spans="1:10" ht="12.75" x14ac:dyDescent="0.2">
      <c r="A498" s="170"/>
      <c r="B498" s="170"/>
      <c r="C498" s="170"/>
      <c r="D498" s="170"/>
      <c r="E498" s="170"/>
      <c r="F498" s="170"/>
      <c r="G498" s="58"/>
      <c r="H498" s="58"/>
      <c r="I498" s="58"/>
      <c r="J498" s="170"/>
    </row>
    <row r="499" spans="1:10" ht="12.75" x14ac:dyDescent="0.2">
      <c r="A499" s="170"/>
      <c r="B499" s="170"/>
      <c r="C499" s="170"/>
      <c r="D499" s="170"/>
      <c r="E499" s="170"/>
      <c r="F499" s="170"/>
      <c r="G499" s="58"/>
      <c r="H499" s="58"/>
      <c r="I499" s="58"/>
      <c r="J499" s="170"/>
    </row>
    <row r="500" spans="1:10" ht="12.75" x14ac:dyDescent="0.2">
      <c r="A500" s="170"/>
      <c r="B500" s="170"/>
      <c r="C500" s="170"/>
      <c r="D500" s="170"/>
      <c r="E500" s="170"/>
      <c r="F500" s="170"/>
      <c r="G500" s="58"/>
      <c r="H500" s="58"/>
      <c r="I500" s="58"/>
      <c r="J500" s="170"/>
    </row>
    <row r="501" spans="1:10" ht="12.75" x14ac:dyDescent="0.2">
      <c r="A501" s="170"/>
      <c r="B501" s="170"/>
      <c r="C501" s="170"/>
      <c r="D501" s="170"/>
      <c r="E501" s="170"/>
      <c r="F501" s="170"/>
      <c r="G501" s="58"/>
      <c r="H501" s="58"/>
      <c r="I501" s="58"/>
      <c r="J501" s="170"/>
    </row>
    <row r="502" spans="1:10" ht="12.75" x14ac:dyDescent="0.2">
      <c r="A502" s="170"/>
      <c r="B502" s="170"/>
      <c r="C502" s="170"/>
      <c r="D502" s="170"/>
      <c r="E502" s="170"/>
      <c r="F502" s="170"/>
      <c r="G502" s="58"/>
      <c r="H502" s="58"/>
      <c r="I502" s="58"/>
      <c r="J502" s="170"/>
    </row>
    <row r="503" spans="1:10" ht="12.75" x14ac:dyDescent="0.2">
      <c r="A503" s="170"/>
      <c r="B503" s="170"/>
      <c r="C503" s="170"/>
      <c r="D503" s="170"/>
      <c r="E503" s="170"/>
      <c r="F503" s="170"/>
      <c r="G503" s="58"/>
      <c r="H503" s="58"/>
      <c r="I503" s="58"/>
      <c r="J503" s="170"/>
    </row>
    <row r="504" spans="1:10" ht="12.75" x14ac:dyDescent="0.2">
      <c r="A504" s="170"/>
      <c r="B504" s="170"/>
      <c r="C504" s="170"/>
      <c r="D504" s="170"/>
      <c r="E504" s="170"/>
      <c r="F504" s="170"/>
      <c r="G504" s="58"/>
      <c r="H504" s="58"/>
      <c r="I504" s="58"/>
      <c r="J504" s="170"/>
    </row>
    <row r="505" spans="1:10" ht="12.75" x14ac:dyDescent="0.2">
      <c r="A505" s="170"/>
      <c r="B505" s="170"/>
      <c r="C505" s="170"/>
      <c r="D505" s="170"/>
      <c r="E505" s="170"/>
      <c r="F505" s="170"/>
      <c r="G505" s="58"/>
      <c r="H505" s="58"/>
      <c r="I505" s="58"/>
      <c r="J505" s="170"/>
    </row>
    <row r="506" spans="1:10" ht="12.75" x14ac:dyDescent="0.2">
      <c r="A506" s="170"/>
      <c r="B506" s="170"/>
      <c r="C506" s="170"/>
      <c r="D506" s="170"/>
      <c r="E506" s="170"/>
      <c r="F506" s="170"/>
      <c r="G506" s="58"/>
      <c r="H506" s="58"/>
      <c r="I506" s="58"/>
      <c r="J506" s="170"/>
    </row>
    <row r="507" spans="1:10" ht="12.75" x14ac:dyDescent="0.2">
      <c r="A507" s="170"/>
      <c r="B507" s="170"/>
      <c r="C507" s="170"/>
      <c r="D507" s="170"/>
      <c r="E507" s="170"/>
      <c r="F507" s="170"/>
      <c r="G507" s="58"/>
      <c r="H507" s="58"/>
      <c r="I507" s="58"/>
      <c r="J507" s="170"/>
    </row>
    <row r="508" spans="1:10" ht="12.75" x14ac:dyDescent="0.2">
      <c r="A508" s="170"/>
      <c r="B508" s="170"/>
      <c r="C508" s="170"/>
      <c r="D508" s="170"/>
      <c r="E508" s="170"/>
      <c r="F508" s="170"/>
      <c r="G508" s="58"/>
      <c r="H508" s="58"/>
      <c r="I508" s="58"/>
      <c r="J508" s="170"/>
    </row>
    <row r="509" spans="1:10" ht="12.75" x14ac:dyDescent="0.2">
      <c r="A509" s="170"/>
      <c r="B509" s="170"/>
      <c r="C509" s="170"/>
      <c r="D509" s="170"/>
      <c r="E509" s="170"/>
      <c r="F509" s="170"/>
      <c r="G509" s="58"/>
      <c r="H509" s="58"/>
      <c r="I509" s="58"/>
      <c r="J509" s="170"/>
    </row>
    <row r="510" spans="1:10" ht="12.75" x14ac:dyDescent="0.2">
      <c r="A510" s="170"/>
      <c r="B510" s="170"/>
      <c r="C510" s="170"/>
      <c r="D510" s="170"/>
      <c r="E510" s="170"/>
      <c r="F510" s="170"/>
      <c r="G510" s="58"/>
      <c r="H510" s="58"/>
      <c r="I510" s="58"/>
      <c r="J510" s="170"/>
    </row>
    <row r="511" spans="1:10" ht="12.75" x14ac:dyDescent="0.2">
      <c r="A511" s="170"/>
      <c r="B511" s="170"/>
      <c r="C511" s="170"/>
      <c r="D511" s="170"/>
      <c r="E511" s="170"/>
      <c r="F511" s="170"/>
      <c r="G511" s="58"/>
      <c r="H511" s="58"/>
      <c r="I511" s="58"/>
      <c r="J511" s="170"/>
    </row>
    <row r="512" spans="1:10" ht="12.75" x14ac:dyDescent="0.2">
      <c r="A512" s="170"/>
      <c r="B512" s="170"/>
      <c r="C512" s="170"/>
      <c r="D512" s="170"/>
      <c r="E512" s="170"/>
      <c r="F512" s="170"/>
      <c r="G512" s="58"/>
      <c r="H512" s="58"/>
      <c r="I512" s="58"/>
      <c r="J512" s="170"/>
    </row>
    <row r="513" spans="1:10" ht="12.75" x14ac:dyDescent="0.2">
      <c r="A513" s="170"/>
      <c r="B513" s="170"/>
      <c r="C513" s="170"/>
      <c r="D513" s="170"/>
      <c r="E513" s="170"/>
      <c r="F513" s="170"/>
      <c r="G513" s="58"/>
      <c r="H513" s="58"/>
      <c r="I513" s="58"/>
      <c r="J513" s="170"/>
    </row>
    <row r="514" spans="1:10" ht="12.75" x14ac:dyDescent="0.2">
      <c r="A514" s="170"/>
      <c r="B514" s="170"/>
      <c r="C514" s="170"/>
      <c r="D514" s="170"/>
      <c r="E514" s="170"/>
      <c r="F514" s="170"/>
      <c r="G514" s="58"/>
      <c r="H514" s="58"/>
      <c r="I514" s="58"/>
      <c r="J514" s="170"/>
    </row>
    <row r="515" spans="1:10" ht="12.75" x14ac:dyDescent="0.2">
      <c r="A515" s="170"/>
      <c r="B515" s="170"/>
      <c r="C515" s="170"/>
      <c r="D515" s="170"/>
      <c r="E515" s="170"/>
      <c r="F515" s="170"/>
      <c r="G515" s="58"/>
      <c r="H515" s="58"/>
      <c r="I515" s="58"/>
      <c r="J515" s="170"/>
    </row>
    <row r="516" spans="1:10" ht="12.75" x14ac:dyDescent="0.2">
      <c r="A516" s="170"/>
      <c r="B516" s="170"/>
      <c r="C516" s="170"/>
      <c r="D516" s="170"/>
      <c r="E516" s="170"/>
      <c r="F516" s="170"/>
      <c r="G516" s="58"/>
      <c r="H516" s="58"/>
      <c r="I516" s="58"/>
      <c r="J516" s="170"/>
    </row>
    <row r="517" spans="1:10" ht="12.75" x14ac:dyDescent="0.2">
      <c r="A517" s="170"/>
      <c r="B517" s="170"/>
      <c r="C517" s="170"/>
      <c r="D517" s="170"/>
      <c r="E517" s="170"/>
      <c r="F517" s="170"/>
      <c r="G517" s="58"/>
      <c r="H517" s="58"/>
      <c r="I517" s="58"/>
      <c r="J517" s="170"/>
    </row>
    <row r="518" spans="1:10" ht="12.75" x14ac:dyDescent="0.2">
      <c r="A518" s="170"/>
      <c r="B518" s="170"/>
      <c r="C518" s="170"/>
      <c r="D518" s="170"/>
      <c r="E518" s="170"/>
      <c r="F518" s="170"/>
      <c r="G518" s="58"/>
      <c r="H518" s="58"/>
      <c r="I518" s="58"/>
      <c r="J518" s="170"/>
    </row>
    <row r="519" spans="1:10" ht="12.75" x14ac:dyDescent="0.2">
      <c r="A519" s="170"/>
      <c r="B519" s="170"/>
      <c r="C519" s="170"/>
      <c r="D519" s="170"/>
      <c r="E519" s="170"/>
      <c r="F519" s="170"/>
      <c r="G519" s="58"/>
      <c r="H519" s="58"/>
      <c r="I519" s="58"/>
      <c r="J519" s="170"/>
    </row>
    <row r="520" spans="1:10" ht="12.75" x14ac:dyDescent="0.2">
      <c r="A520" s="170"/>
      <c r="B520" s="170"/>
      <c r="C520" s="170"/>
      <c r="D520" s="170"/>
      <c r="E520" s="170"/>
      <c r="F520" s="170"/>
      <c r="G520" s="58"/>
      <c r="H520" s="58"/>
      <c r="I520" s="58"/>
      <c r="J520" s="170"/>
    </row>
    <row r="521" spans="1:10" ht="12.75" x14ac:dyDescent="0.2">
      <c r="A521" s="170"/>
      <c r="B521" s="170"/>
      <c r="C521" s="170"/>
      <c r="D521" s="170"/>
      <c r="E521" s="170"/>
      <c r="F521" s="170"/>
      <c r="G521" s="58"/>
      <c r="H521" s="58"/>
      <c r="I521" s="58"/>
      <c r="J521" s="170"/>
    </row>
    <row r="522" spans="1:10" ht="12.75" x14ac:dyDescent="0.2">
      <c r="A522" s="170"/>
      <c r="B522" s="170"/>
      <c r="C522" s="170"/>
      <c r="D522" s="170"/>
      <c r="E522" s="170"/>
      <c r="F522" s="170"/>
      <c r="G522" s="58"/>
      <c r="H522" s="58"/>
      <c r="I522" s="58"/>
      <c r="J522" s="170"/>
    </row>
    <row r="523" spans="1:10" ht="12.75" x14ac:dyDescent="0.2">
      <c r="A523" s="170"/>
      <c r="B523" s="170"/>
      <c r="C523" s="170"/>
      <c r="D523" s="170"/>
      <c r="E523" s="170"/>
      <c r="F523" s="170"/>
      <c r="G523" s="58"/>
      <c r="H523" s="58"/>
      <c r="I523" s="58"/>
      <c r="J523" s="170"/>
    </row>
    <row r="524" spans="1:10" ht="12.75" x14ac:dyDescent="0.2">
      <c r="A524" s="170"/>
      <c r="B524" s="170"/>
      <c r="C524" s="170"/>
      <c r="D524" s="170"/>
      <c r="E524" s="170"/>
      <c r="F524" s="170"/>
      <c r="G524" s="58"/>
      <c r="H524" s="58"/>
      <c r="I524" s="58"/>
      <c r="J524" s="170"/>
    </row>
    <row r="525" spans="1:10" ht="12.75" x14ac:dyDescent="0.2">
      <c r="A525" s="170"/>
      <c r="B525" s="170"/>
      <c r="C525" s="170"/>
      <c r="D525" s="170"/>
      <c r="E525" s="170"/>
      <c r="F525" s="170"/>
      <c r="G525" s="58"/>
      <c r="H525" s="58"/>
      <c r="I525" s="58"/>
      <c r="J525" s="170"/>
    </row>
    <row r="526" spans="1:10" ht="12.75" x14ac:dyDescent="0.2">
      <c r="A526" s="170"/>
      <c r="B526" s="170"/>
      <c r="C526" s="170"/>
      <c r="D526" s="170"/>
      <c r="E526" s="170"/>
      <c r="F526" s="170"/>
      <c r="G526" s="58"/>
      <c r="H526" s="58"/>
      <c r="I526" s="58"/>
      <c r="J526" s="170"/>
    </row>
    <row r="527" spans="1:10" ht="12.75" x14ac:dyDescent="0.2">
      <c r="A527" s="170"/>
      <c r="B527" s="170"/>
      <c r="C527" s="170"/>
      <c r="D527" s="170"/>
      <c r="E527" s="170"/>
      <c r="F527" s="170"/>
      <c r="G527" s="58"/>
      <c r="H527" s="58"/>
      <c r="I527" s="58"/>
      <c r="J527" s="170"/>
    </row>
    <row r="528" spans="1:10" ht="12.75" x14ac:dyDescent="0.2">
      <c r="A528" s="170"/>
      <c r="B528" s="170"/>
      <c r="C528" s="170"/>
      <c r="D528" s="170"/>
      <c r="E528" s="170"/>
      <c r="F528" s="170"/>
      <c r="G528" s="58"/>
      <c r="H528" s="58"/>
      <c r="I528" s="58"/>
      <c r="J528" s="170"/>
    </row>
    <row r="529" spans="1:10" ht="12.75" x14ac:dyDescent="0.2">
      <c r="A529" s="170"/>
      <c r="B529" s="170"/>
      <c r="C529" s="170"/>
      <c r="D529" s="170"/>
      <c r="E529" s="170"/>
      <c r="F529" s="170"/>
      <c r="G529" s="58"/>
      <c r="H529" s="58"/>
      <c r="I529" s="58"/>
      <c r="J529" s="170"/>
    </row>
    <row r="530" spans="1:10" ht="12.75" x14ac:dyDescent="0.2">
      <c r="A530" s="170"/>
      <c r="B530" s="170"/>
      <c r="C530" s="170"/>
      <c r="D530" s="170"/>
      <c r="E530" s="170"/>
      <c r="F530" s="170"/>
      <c r="G530" s="58"/>
      <c r="H530" s="58"/>
      <c r="I530" s="58"/>
      <c r="J530" s="170"/>
    </row>
    <row r="531" spans="1:10" ht="12.75" x14ac:dyDescent="0.2">
      <c r="A531" s="170"/>
      <c r="B531" s="170"/>
      <c r="C531" s="170"/>
      <c r="D531" s="170"/>
      <c r="E531" s="170"/>
      <c r="F531" s="170"/>
      <c r="G531" s="58"/>
      <c r="H531" s="58"/>
      <c r="I531" s="58"/>
      <c r="J531" s="170"/>
    </row>
    <row r="532" spans="1:10" ht="12.75" x14ac:dyDescent="0.2">
      <c r="A532" s="170"/>
      <c r="B532" s="170"/>
      <c r="C532" s="170"/>
      <c r="D532" s="170"/>
      <c r="E532" s="170"/>
      <c r="F532" s="170"/>
      <c r="G532" s="58"/>
      <c r="H532" s="58"/>
      <c r="I532" s="58"/>
      <c r="J532" s="170"/>
    </row>
    <row r="533" spans="1:10" ht="12.75" x14ac:dyDescent="0.2">
      <c r="A533" s="170"/>
      <c r="B533" s="170"/>
      <c r="C533" s="170"/>
      <c r="D533" s="170"/>
      <c r="E533" s="170"/>
      <c r="F533" s="170"/>
      <c r="G533" s="58"/>
      <c r="H533" s="58"/>
      <c r="I533" s="58"/>
      <c r="J533" s="170"/>
    </row>
    <row r="534" spans="1:10" ht="12.75" x14ac:dyDescent="0.2">
      <c r="A534" s="170"/>
      <c r="B534" s="170"/>
      <c r="C534" s="170"/>
      <c r="D534" s="170"/>
      <c r="E534" s="170"/>
      <c r="F534" s="170"/>
      <c r="G534" s="58"/>
      <c r="H534" s="58"/>
      <c r="I534" s="58"/>
      <c r="J534" s="170"/>
    </row>
    <row r="535" spans="1:10" ht="12.75" x14ac:dyDescent="0.2">
      <c r="A535" s="170"/>
      <c r="B535" s="170"/>
      <c r="C535" s="170"/>
      <c r="D535" s="170"/>
      <c r="E535" s="170"/>
      <c r="F535" s="170"/>
      <c r="G535" s="58"/>
      <c r="H535" s="58"/>
      <c r="I535" s="58"/>
      <c r="J535" s="170"/>
    </row>
    <row r="536" spans="1:10" ht="12.75" x14ac:dyDescent="0.2">
      <c r="A536" s="170"/>
      <c r="B536" s="170"/>
      <c r="C536" s="170"/>
      <c r="D536" s="170"/>
      <c r="E536" s="170"/>
      <c r="F536" s="170"/>
      <c r="G536" s="58"/>
      <c r="H536" s="58"/>
      <c r="I536" s="58"/>
      <c r="J536" s="170"/>
    </row>
    <row r="537" spans="1:10" ht="12.75" x14ac:dyDescent="0.2">
      <c r="A537" s="170"/>
      <c r="B537" s="170"/>
      <c r="C537" s="170"/>
      <c r="D537" s="170"/>
      <c r="E537" s="170"/>
      <c r="F537" s="170"/>
      <c r="G537" s="58"/>
      <c r="H537" s="58"/>
      <c r="I537" s="58"/>
      <c r="J537" s="170"/>
    </row>
    <row r="538" spans="1:10" ht="12.75" x14ac:dyDescent="0.2">
      <c r="A538" s="170"/>
      <c r="B538" s="170"/>
      <c r="C538" s="170"/>
      <c r="D538" s="170"/>
      <c r="E538" s="170"/>
      <c r="F538" s="170"/>
      <c r="G538" s="58"/>
      <c r="H538" s="58"/>
      <c r="I538" s="58"/>
      <c r="J538" s="170"/>
    </row>
    <row r="539" spans="1:10" ht="12.75" x14ac:dyDescent="0.2">
      <c r="A539" s="170"/>
      <c r="B539" s="170"/>
      <c r="C539" s="170"/>
      <c r="D539" s="170"/>
      <c r="E539" s="170"/>
      <c r="F539" s="170"/>
      <c r="G539" s="58"/>
      <c r="H539" s="58"/>
      <c r="I539" s="58"/>
      <c r="J539" s="170"/>
    </row>
    <row r="540" spans="1:10" ht="12.75" x14ac:dyDescent="0.2">
      <c r="A540" s="170"/>
      <c r="B540" s="170"/>
      <c r="C540" s="170"/>
      <c r="D540" s="170"/>
      <c r="E540" s="170"/>
      <c r="F540" s="170"/>
      <c r="G540" s="58"/>
      <c r="H540" s="58"/>
      <c r="I540" s="58"/>
      <c r="J540" s="170"/>
    </row>
    <row r="541" spans="1:10" ht="12.75" x14ac:dyDescent="0.2">
      <c r="A541" s="170"/>
      <c r="B541" s="170"/>
      <c r="C541" s="170"/>
      <c r="D541" s="170"/>
      <c r="E541" s="170"/>
      <c r="F541" s="170"/>
      <c r="G541" s="58"/>
      <c r="H541" s="58"/>
      <c r="I541" s="58"/>
      <c r="J541" s="170"/>
    </row>
    <row r="542" spans="1:10" ht="12.75" x14ac:dyDescent="0.2">
      <c r="A542" s="170"/>
      <c r="B542" s="170"/>
      <c r="C542" s="170"/>
      <c r="D542" s="170"/>
      <c r="E542" s="170"/>
      <c r="F542" s="170"/>
      <c r="G542" s="58"/>
      <c r="H542" s="58"/>
      <c r="I542" s="58"/>
      <c r="J542" s="170"/>
    </row>
    <row r="543" spans="1:10" ht="12.75" x14ac:dyDescent="0.2">
      <c r="A543" s="170"/>
      <c r="B543" s="170"/>
      <c r="C543" s="170"/>
      <c r="D543" s="170"/>
      <c r="E543" s="170"/>
      <c r="F543" s="170"/>
      <c r="G543" s="58"/>
      <c r="H543" s="58"/>
      <c r="I543" s="58"/>
      <c r="J543" s="170"/>
    </row>
    <row r="544" spans="1:10" ht="12.75" x14ac:dyDescent="0.2">
      <c r="A544" s="170"/>
      <c r="B544" s="170"/>
      <c r="C544" s="170"/>
      <c r="D544" s="170"/>
      <c r="E544" s="170"/>
      <c r="F544" s="170"/>
      <c r="G544" s="58"/>
      <c r="H544" s="58"/>
      <c r="I544" s="58"/>
      <c r="J544" s="170"/>
    </row>
    <row r="545" spans="1:10" ht="12.75" x14ac:dyDescent="0.2">
      <c r="A545" s="170"/>
      <c r="B545" s="170"/>
      <c r="C545" s="170"/>
      <c r="D545" s="170"/>
      <c r="E545" s="170"/>
      <c r="F545" s="170"/>
      <c r="G545" s="58"/>
      <c r="H545" s="58"/>
      <c r="I545" s="58"/>
      <c r="J545" s="170"/>
    </row>
    <row r="546" spans="1:10" ht="12.75" x14ac:dyDescent="0.2">
      <c r="A546" s="170"/>
      <c r="B546" s="170"/>
      <c r="C546" s="170"/>
      <c r="D546" s="170"/>
      <c r="E546" s="170"/>
      <c r="F546" s="170"/>
      <c r="G546" s="58"/>
      <c r="H546" s="58"/>
      <c r="I546" s="58"/>
      <c r="J546" s="170"/>
    </row>
    <row r="547" spans="1:10" ht="12.75" x14ac:dyDescent="0.2">
      <c r="A547" s="170"/>
      <c r="B547" s="170"/>
      <c r="C547" s="170"/>
      <c r="D547" s="170"/>
      <c r="E547" s="170"/>
      <c r="F547" s="170"/>
      <c r="G547" s="58"/>
      <c r="H547" s="58"/>
      <c r="I547" s="58"/>
      <c r="J547" s="170"/>
    </row>
    <row r="548" spans="1:10" ht="12.75" x14ac:dyDescent="0.2">
      <c r="A548" s="170"/>
      <c r="B548" s="170"/>
      <c r="C548" s="170"/>
      <c r="D548" s="170"/>
      <c r="E548" s="170"/>
      <c r="F548" s="170"/>
      <c r="G548" s="58"/>
      <c r="H548" s="58"/>
      <c r="I548" s="58"/>
      <c r="J548" s="170"/>
    </row>
    <row r="549" spans="1:10" ht="12.75" x14ac:dyDescent="0.2">
      <c r="A549" s="170"/>
      <c r="B549" s="170"/>
      <c r="C549" s="170"/>
      <c r="D549" s="170"/>
      <c r="E549" s="170"/>
      <c r="F549" s="170"/>
      <c r="G549" s="58"/>
      <c r="H549" s="58"/>
      <c r="I549" s="58"/>
      <c r="J549" s="170"/>
    </row>
    <row r="550" spans="1:10" ht="12.75" x14ac:dyDescent="0.2">
      <c r="A550" s="170"/>
      <c r="B550" s="170"/>
      <c r="C550" s="170"/>
      <c r="D550" s="170"/>
      <c r="E550" s="170"/>
      <c r="F550" s="170"/>
      <c r="G550" s="58"/>
      <c r="H550" s="58"/>
      <c r="I550" s="58"/>
      <c r="J550" s="170"/>
    </row>
    <row r="551" spans="1:10" ht="12.75" x14ac:dyDescent="0.2">
      <c r="A551" s="170"/>
      <c r="B551" s="170"/>
      <c r="C551" s="170"/>
      <c r="D551" s="170"/>
      <c r="E551" s="170"/>
      <c r="F551" s="170"/>
      <c r="G551" s="58"/>
      <c r="H551" s="58"/>
      <c r="I551" s="58"/>
      <c r="J551" s="170"/>
    </row>
    <row r="552" spans="1:10" ht="12.75" x14ac:dyDescent="0.2">
      <c r="A552" s="170"/>
      <c r="B552" s="170"/>
      <c r="C552" s="170"/>
      <c r="D552" s="170"/>
      <c r="E552" s="170"/>
      <c r="F552" s="170"/>
      <c r="G552" s="58"/>
      <c r="H552" s="58"/>
      <c r="I552" s="58"/>
      <c r="J552" s="170"/>
    </row>
    <row r="553" spans="1:10" ht="12.75" x14ac:dyDescent="0.2">
      <c r="A553" s="170"/>
      <c r="B553" s="170"/>
      <c r="C553" s="170"/>
      <c r="D553" s="170"/>
      <c r="E553" s="170"/>
      <c r="F553" s="170"/>
      <c r="G553" s="58"/>
      <c r="H553" s="58"/>
      <c r="I553" s="58"/>
      <c r="J553" s="170"/>
    </row>
    <row r="554" spans="1:10" ht="12.75" x14ac:dyDescent="0.2">
      <c r="A554" s="170"/>
      <c r="B554" s="170"/>
      <c r="C554" s="170"/>
      <c r="D554" s="170"/>
      <c r="E554" s="170"/>
      <c r="F554" s="170"/>
      <c r="G554" s="58"/>
      <c r="H554" s="58"/>
      <c r="I554" s="58"/>
      <c r="J554" s="170"/>
    </row>
    <row r="555" spans="1:10" ht="12.75" x14ac:dyDescent="0.2">
      <c r="A555" s="170"/>
      <c r="B555" s="170"/>
      <c r="C555" s="170"/>
      <c r="D555" s="170"/>
      <c r="E555" s="170"/>
      <c r="F555" s="170"/>
      <c r="G555" s="58"/>
      <c r="H555" s="58"/>
      <c r="I555" s="58"/>
      <c r="J555" s="170"/>
    </row>
    <row r="556" spans="1:10" ht="12.75" x14ac:dyDescent="0.2">
      <c r="A556" s="170"/>
      <c r="B556" s="170"/>
      <c r="C556" s="170"/>
      <c r="D556" s="170"/>
      <c r="E556" s="170"/>
      <c r="F556" s="170"/>
      <c r="G556" s="58"/>
      <c r="H556" s="58"/>
      <c r="I556" s="58"/>
      <c r="J556" s="170"/>
    </row>
    <row r="557" spans="1:10" ht="12.75" x14ac:dyDescent="0.2">
      <c r="A557" s="170"/>
      <c r="B557" s="170"/>
      <c r="C557" s="170"/>
      <c r="D557" s="170"/>
      <c r="E557" s="170"/>
      <c r="F557" s="170"/>
      <c r="G557" s="58"/>
      <c r="H557" s="58"/>
      <c r="I557" s="58"/>
      <c r="J557" s="170"/>
    </row>
    <row r="558" spans="1:10" ht="12.75" x14ac:dyDescent="0.2">
      <c r="A558" s="170"/>
      <c r="B558" s="170"/>
      <c r="C558" s="170"/>
      <c r="D558" s="170"/>
      <c r="E558" s="170"/>
      <c r="F558" s="170"/>
      <c r="G558" s="58"/>
      <c r="H558" s="58"/>
      <c r="I558" s="58"/>
      <c r="J558" s="170"/>
    </row>
    <row r="559" spans="1:10" ht="12.75" x14ac:dyDescent="0.2">
      <c r="A559" s="170"/>
      <c r="B559" s="170"/>
      <c r="C559" s="170"/>
      <c r="D559" s="170"/>
      <c r="E559" s="170"/>
      <c r="F559" s="170"/>
      <c r="G559" s="58"/>
      <c r="H559" s="58"/>
      <c r="I559" s="58"/>
      <c r="J559" s="170"/>
    </row>
    <row r="560" spans="1:10" ht="12.75" x14ac:dyDescent="0.2">
      <c r="A560" s="170"/>
      <c r="B560" s="170"/>
      <c r="C560" s="170"/>
      <c r="D560" s="170"/>
      <c r="E560" s="170"/>
      <c r="F560" s="170"/>
      <c r="G560" s="58"/>
      <c r="H560" s="58"/>
      <c r="I560" s="58"/>
      <c r="J560" s="170"/>
    </row>
    <row r="561" spans="1:10" ht="12.75" x14ac:dyDescent="0.2">
      <c r="A561" s="170"/>
      <c r="B561" s="170"/>
      <c r="C561" s="170"/>
      <c r="D561" s="170"/>
      <c r="E561" s="170"/>
      <c r="F561" s="170"/>
      <c r="G561" s="58"/>
      <c r="H561" s="58"/>
      <c r="I561" s="58"/>
      <c r="J561" s="170"/>
    </row>
    <row r="562" spans="1:10" ht="12.75" x14ac:dyDescent="0.2">
      <c r="A562" s="170"/>
      <c r="B562" s="170"/>
      <c r="C562" s="170"/>
      <c r="D562" s="170"/>
      <c r="E562" s="170"/>
      <c r="F562" s="170"/>
      <c r="G562" s="58"/>
      <c r="H562" s="58"/>
      <c r="I562" s="58"/>
      <c r="J562" s="170"/>
    </row>
    <row r="563" spans="1:10" ht="12.75" x14ac:dyDescent="0.2">
      <c r="A563" s="170"/>
      <c r="B563" s="170"/>
      <c r="C563" s="170"/>
      <c r="D563" s="170"/>
      <c r="E563" s="170"/>
      <c r="F563" s="170"/>
      <c r="G563" s="58"/>
      <c r="H563" s="58"/>
      <c r="I563" s="58"/>
      <c r="J563" s="170"/>
    </row>
    <row r="564" spans="1:10" ht="12.75" x14ac:dyDescent="0.2">
      <c r="A564" s="170"/>
      <c r="B564" s="170"/>
      <c r="C564" s="170"/>
      <c r="D564" s="170"/>
      <c r="E564" s="170"/>
      <c r="F564" s="170"/>
      <c r="G564" s="58"/>
      <c r="H564" s="58"/>
      <c r="I564" s="58"/>
      <c r="J564" s="170"/>
    </row>
    <row r="565" spans="1:10" ht="12.75" x14ac:dyDescent="0.2">
      <c r="A565" s="170"/>
      <c r="B565" s="170"/>
      <c r="C565" s="170"/>
      <c r="D565" s="170"/>
      <c r="E565" s="170"/>
      <c r="F565" s="170"/>
      <c r="G565" s="58"/>
      <c r="H565" s="58"/>
      <c r="I565" s="58"/>
      <c r="J565" s="170"/>
    </row>
    <row r="566" spans="1:10" ht="12.75" x14ac:dyDescent="0.2">
      <c r="A566" s="170"/>
      <c r="B566" s="170"/>
      <c r="C566" s="170"/>
      <c r="D566" s="170"/>
      <c r="E566" s="170"/>
      <c r="F566" s="170"/>
      <c r="G566" s="58"/>
      <c r="H566" s="58"/>
      <c r="I566" s="58"/>
      <c r="J566" s="170"/>
    </row>
    <row r="567" spans="1:10" ht="12.75" x14ac:dyDescent="0.2">
      <c r="A567" s="170"/>
      <c r="B567" s="170"/>
      <c r="C567" s="170"/>
      <c r="D567" s="170"/>
      <c r="E567" s="170"/>
      <c r="F567" s="170"/>
      <c r="G567" s="58"/>
      <c r="H567" s="58"/>
      <c r="I567" s="58"/>
      <c r="J567" s="170"/>
    </row>
    <row r="568" spans="1:10" ht="12.75" x14ac:dyDescent="0.2">
      <c r="A568" s="170"/>
      <c r="B568" s="170"/>
      <c r="C568" s="170"/>
      <c r="D568" s="170"/>
      <c r="E568" s="170"/>
      <c r="F568" s="170"/>
      <c r="G568" s="58"/>
      <c r="H568" s="58"/>
      <c r="I568" s="58"/>
      <c r="J568" s="170"/>
    </row>
    <row r="569" spans="1:10" ht="12.75" x14ac:dyDescent="0.2">
      <c r="A569" s="170"/>
      <c r="B569" s="170"/>
      <c r="C569" s="170"/>
      <c r="D569" s="170"/>
      <c r="E569" s="170"/>
      <c r="F569" s="170"/>
      <c r="G569" s="58"/>
      <c r="H569" s="58"/>
      <c r="I569" s="58"/>
      <c r="J569" s="170"/>
    </row>
    <row r="570" spans="1:10" ht="12.75" x14ac:dyDescent="0.2">
      <c r="A570" s="170"/>
      <c r="B570" s="170"/>
      <c r="C570" s="170"/>
      <c r="D570" s="170"/>
      <c r="E570" s="170"/>
      <c r="F570" s="170"/>
      <c r="G570" s="58"/>
      <c r="H570" s="58"/>
      <c r="I570" s="58"/>
      <c r="J570" s="170"/>
    </row>
    <row r="571" spans="1:10" ht="12.75" x14ac:dyDescent="0.2">
      <c r="A571" s="170"/>
      <c r="B571" s="170"/>
      <c r="C571" s="170"/>
      <c r="D571" s="170"/>
      <c r="E571" s="170"/>
      <c r="F571" s="170"/>
      <c r="G571" s="58"/>
      <c r="H571" s="58"/>
      <c r="I571" s="58"/>
      <c r="J571" s="170"/>
    </row>
    <row r="572" spans="1:10" ht="12.75" x14ac:dyDescent="0.2">
      <c r="A572" s="170"/>
      <c r="B572" s="170"/>
      <c r="C572" s="170"/>
      <c r="D572" s="170"/>
      <c r="E572" s="170"/>
      <c r="F572" s="170"/>
      <c r="G572" s="58"/>
      <c r="H572" s="58"/>
      <c r="I572" s="58"/>
      <c r="J572" s="170"/>
    </row>
    <row r="573" spans="1:10" ht="12.75" x14ac:dyDescent="0.2">
      <c r="A573" s="170"/>
      <c r="B573" s="170"/>
      <c r="C573" s="170"/>
      <c r="D573" s="170"/>
      <c r="E573" s="170"/>
      <c r="F573" s="170"/>
      <c r="G573" s="58"/>
      <c r="H573" s="58"/>
      <c r="I573" s="58"/>
      <c r="J573" s="170"/>
    </row>
    <row r="574" spans="1:10" ht="12.75" x14ac:dyDescent="0.2">
      <c r="A574" s="170"/>
      <c r="B574" s="170"/>
      <c r="C574" s="170"/>
      <c r="D574" s="170"/>
      <c r="E574" s="170"/>
      <c r="F574" s="170"/>
      <c r="G574" s="58"/>
      <c r="H574" s="58"/>
      <c r="I574" s="58"/>
      <c r="J574" s="170"/>
    </row>
    <row r="575" spans="1:10" ht="12.75" x14ac:dyDescent="0.2">
      <c r="A575" s="170"/>
      <c r="B575" s="170"/>
      <c r="C575" s="170"/>
      <c r="D575" s="170"/>
      <c r="E575" s="170"/>
      <c r="F575" s="170"/>
      <c r="G575" s="58"/>
      <c r="H575" s="58"/>
      <c r="I575" s="58"/>
      <c r="J575" s="170"/>
    </row>
    <row r="576" spans="1:10" ht="12.75" x14ac:dyDescent="0.2">
      <c r="A576" s="170"/>
      <c r="B576" s="170"/>
      <c r="C576" s="170"/>
      <c r="D576" s="170"/>
      <c r="E576" s="170"/>
      <c r="F576" s="170"/>
      <c r="G576" s="58"/>
      <c r="H576" s="58"/>
      <c r="I576" s="58"/>
      <c r="J576" s="170"/>
    </row>
    <row r="577" spans="1:10" ht="12.75" x14ac:dyDescent="0.2">
      <c r="A577" s="170"/>
      <c r="B577" s="170"/>
      <c r="C577" s="170"/>
      <c r="D577" s="170"/>
      <c r="E577" s="170"/>
      <c r="F577" s="170"/>
      <c r="G577" s="58"/>
      <c r="H577" s="58"/>
      <c r="I577" s="58"/>
      <c r="J577" s="170"/>
    </row>
    <row r="578" spans="1:10" ht="12.75" x14ac:dyDescent="0.2">
      <c r="A578" s="170"/>
      <c r="B578" s="170"/>
      <c r="C578" s="170"/>
      <c r="D578" s="170"/>
      <c r="E578" s="170"/>
      <c r="F578" s="170"/>
      <c r="G578" s="58"/>
      <c r="H578" s="58"/>
      <c r="I578" s="58"/>
      <c r="J578" s="170"/>
    </row>
    <row r="579" spans="1:10" ht="12.75" x14ac:dyDescent="0.2">
      <c r="A579" s="170"/>
      <c r="B579" s="170"/>
      <c r="C579" s="170"/>
      <c r="D579" s="170"/>
      <c r="E579" s="170"/>
      <c r="F579" s="170"/>
      <c r="G579" s="58"/>
      <c r="H579" s="58"/>
      <c r="I579" s="58"/>
      <c r="J579" s="170"/>
    </row>
    <row r="580" spans="1:10" ht="12.75" x14ac:dyDescent="0.2">
      <c r="A580" s="170"/>
      <c r="B580" s="170"/>
      <c r="C580" s="170"/>
      <c r="D580" s="170"/>
      <c r="E580" s="170"/>
      <c r="F580" s="170"/>
      <c r="G580" s="58"/>
      <c r="H580" s="58"/>
      <c r="I580" s="58"/>
      <c r="J580" s="170"/>
    </row>
    <row r="581" spans="1:10" ht="12.75" x14ac:dyDescent="0.2">
      <c r="A581" s="170"/>
      <c r="B581" s="170"/>
      <c r="C581" s="170"/>
      <c r="D581" s="170"/>
      <c r="E581" s="170"/>
      <c r="F581" s="170"/>
      <c r="G581" s="58"/>
      <c r="H581" s="58"/>
      <c r="I581" s="58"/>
      <c r="J581" s="170"/>
    </row>
    <row r="582" spans="1:10" ht="12.75" x14ac:dyDescent="0.2">
      <c r="A582" s="170"/>
      <c r="B582" s="170"/>
      <c r="C582" s="170"/>
      <c r="D582" s="170"/>
      <c r="E582" s="170"/>
      <c r="F582" s="170"/>
      <c r="G582" s="58"/>
      <c r="H582" s="58"/>
      <c r="I582" s="58"/>
      <c r="J582" s="170"/>
    </row>
    <row r="583" spans="1:10" ht="12.75" x14ac:dyDescent="0.2">
      <c r="A583" s="170"/>
      <c r="B583" s="170"/>
      <c r="C583" s="170"/>
      <c r="D583" s="170"/>
      <c r="E583" s="170"/>
      <c r="F583" s="170"/>
      <c r="G583" s="58"/>
      <c r="H583" s="58"/>
      <c r="I583" s="58"/>
      <c r="J583" s="170"/>
    </row>
    <row r="584" spans="1:10" ht="12.75" x14ac:dyDescent="0.2">
      <c r="A584" s="170"/>
      <c r="B584" s="170"/>
      <c r="C584" s="170"/>
      <c r="D584" s="170"/>
      <c r="E584" s="170"/>
      <c r="F584" s="170"/>
      <c r="G584" s="58"/>
      <c r="H584" s="58"/>
      <c r="I584" s="58"/>
      <c r="J584" s="170"/>
    </row>
    <row r="585" spans="1:10" ht="12.75" x14ac:dyDescent="0.2">
      <c r="A585" s="170"/>
      <c r="B585" s="170"/>
      <c r="C585" s="170"/>
      <c r="D585" s="170"/>
      <c r="E585" s="170"/>
      <c r="F585" s="170"/>
      <c r="G585" s="58"/>
      <c r="H585" s="58"/>
      <c r="I585" s="58"/>
      <c r="J585" s="170"/>
    </row>
    <row r="586" spans="1:10" ht="12.75" x14ac:dyDescent="0.2">
      <c r="A586" s="170"/>
      <c r="B586" s="170"/>
      <c r="C586" s="170"/>
      <c r="D586" s="170"/>
      <c r="E586" s="170"/>
      <c r="F586" s="170"/>
      <c r="G586" s="58"/>
      <c r="H586" s="58"/>
      <c r="I586" s="58"/>
      <c r="J586" s="170"/>
    </row>
    <row r="587" spans="1:10" ht="12.75" x14ac:dyDescent="0.2">
      <c r="A587" s="170"/>
      <c r="B587" s="170"/>
      <c r="C587" s="170"/>
      <c r="D587" s="170"/>
      <c r="E587" s="170"/>
      <c r="F587" s="170"/>
      <c r="G587" s="58"/>
      <c r="H587" s="58"/>
      <c r="I587" s="58"/>
      <c r="J587" s="170"/>
    </row>
    <row r="588" spans="1:10" ht="12.75" x14ac:dyDescent="0.2">
      <c r="A588" s="170"/>
      <c r="B588" s="170"/>
      <c r="C588" s="170"/>
      <c r="D588" s="170"/>
      <c r="E588" s="170"/>
      <c r="F588" s="170"/>
      <c r="G588" s="58"/>
      <c r="H588" s="58"/>
      <c r="I588" s="58"/>
      <c r="J588" s="170"/>
    </row>
    <row r="589" spans="1:10" ht="12.75" x14ac:dyDescent="0.2">
      <c r="A589" s="170"/>
      <c r="B589" s="170"/>
      <c r="C589" s="170"/>
      <c r="D589" s="170"/>
      <c r="E589" s="170"/>
      <c r="F589" s="170"/>
      <c r="G589" s="58"/>
      <c r="H589" s="58"/>
      <c r="I589" s="58"/>
      <c r="J589" s="170"/>
    </row>
    <row r="590" spans="1:10" ht="12.75" x14ac:dyDescent="0.2">
      <c r="A590" s="170"/>
      <c r="B590" s="170"/>
      <c r="C590" s="170"/>
      <c r="D590" s="170"/>
      <c r="E590" s="170"/>
      <c r="F590" s="170"/>
      <c r="G590" s="58"/>
      <c r="H590" s="58"/>
      <c r="I590" s="58"/>
      <c r="J590" s="170"/>
    </row>
    <row r="591" spans="1:10" ht="12.75" x14ac:dyDescent="0.2">
      <c r="A591" s="170"/>
      <c r="B591" s="170"/>
      <c r="C591" s="170"/>
      <c r="D591" s="170"/>
      <c r="E591" s="170"/>
      <c r="F591" s="170"/>
      <c r="G591" s="58"/>
      <c r="H591" s="58"/>
      <c r="I591" s="58"/>
      <c r="J591" s="170"/>
    </row>
    <row r="592" spans="1:10" ht="12.75" x14ac:dyDescent="0.2">
      <c r="A592" s="170"/>
      <c r="B592" s="170"/>
      <c r="C592" s="170"/>
      <c r="D592" s="170"/>
      <c r="E592" s="170"/>
      <c r="F592" s="170"/>
      <c r="G592" s="58"/>
      <c r="H592" s="58"/>
      <c r="I592" s="58"/>
      <c r="J592" s="170"/>
    </row>
    <row r="593" spans="1:10" ht="12.75" x14ac:dyDescent="0.2">
      <c r="A593" s="170"/>
      <c r="B593" s="170"/>
      <c r="C593" s="170"/>
      <c r="D593" s="170"/>
      <c r="E593" s="170"/>
      <c r="F593" s="170"/>
      <c r="G593" s="58"/>
      <c r="H593" s="58"/>
      <c r="I593" s="58"/>
      <c r="J593" s="170"/>
    </row>
    <row r="594" spans="1:10" ht="12.75" x14ac:dyDescent="0.2">
      <c r="A594" s="170"/>
      <c r="B594" s="170"/>
      <c r="C594" s="170"/>
      <c r="D594" s="170"/>
      <c r="E594" s="170"/>
      <c r="F594" s="170"/>
      <c r="G594" s="58"/>
      <c r="H594" s="58"/>
      <c r="I594" s="58"/>
      <c r="J594" s="170"/>
    </row>
    <row r="595" spans="1:10" ht="12.75" x14ac:dyDescent="0.2">
      <c r="A595" s="170"/>
      <c r="B595" s="170"/>
      <c r="C595" s="170"/>
      <c r="D595" s="170"/>
      <c r="E595" s="170"/>
      <c r="F595" s="170"/>
      <c r="G595" s="58"/>
      <c r="H595" s="58"/>
      <c r="I595" s="58"/>
      <c r="J595" s="170"/>
    </row>
    <row r="596" spans="1:10" ht="12.75" x14ac:dyDescent="0.2">
      <c r="A596" s="170"/>
      <c r="B596" s="170"/>
      <c r="C596" s="170"/>
      <c r="D596" s="170"/>
      <c r="E596" s="170"/>
      <c r="F596" s="170"/>
      <c r="G596" s="58"/>
      <c r="H596" s="58"/>
      <c r="I596" s="58"/>
      <c r="J596" s="170"/>
    </row>
    <row r="597" spans="1:10" ht="12.75" x14ac:dyDescent="0.2">
      <c r="A597" s="170"/>
      <c r="B597" s="170"/>
      <c r="C597" s="170"/>
      <c r="D597" s="170"/>
      <c r="E597" s="170"/>
      <c r="F597" s="170"/>
      <c r="G597" s="58"/>
      <c r="H597" s="58"/>
      <c r="I597" s="58"/>
      <c r="J597" s="170"/>
    </row>
    <row r="598" spans="1:10" ht="12.75" x14ac:dyDescent="0.2">
      <c r="A598" s="170"/>
      <c r="B598" s="170"/>
      <c r="C598" s="170"/>
      <c r="D598" s="170"/>
      <c r="E598" s="170"/>
      <c r="F598" s="170"/>
      <c r="G598" s="58"/>
      <c r="H598" s="58"/>
      <c r="I598" s="58"/>
      <c r="J598" s="170"/>
    </row>
    <row r="599" spans="1:10" ht="12.75" x14ac:dyDescent="0.2">
      <c r="A599" s="170"/>
      <c r="B599" s="170"/>
      <c r="C599" s="170"/>
      <c r="D599" s="170"/>
      <c r="E599" s="170"/>
      <c r="F599" s="170"/>
      <c r="G599" s="58"/>
      <c r="H599" s="58"/>
      <c r="I599" s="58"/>
      <c r="J599" s="170"/>
    </row>
    <row r="600" spans="1:10" ht="12.75" x14ac:dyDescent="0.2">
      <c r="A600" s="170"/>
      <c r="B600" s="170"/>
      <c r="C600" s="170"/>
      <c r="D600" s="170"/>
      <c r="E600" s="170"/>
      <c r="F600" s="170"/>
      <c r="G600" s="58"/>
      <c r="H600" s="58"/>
      <c r="I600" s="58"/>
      <c r="J600" s="170"/>
    </row>
    <row r="601" spans="1:10" ht="12.75" x14ac:dyDescent="0.2">
      <c r="A601" s="170"/>
      <c r="B601" s="170"/>
      <c r="C601" s="170"/>
      <c r="D601" s="170"/>
      <c r="E601" s="170"/>
      <c r="F601" s="170"/>
      <c r="G601" s="58"/>
      <c r="H601" s="58"/>
      <c r="I601" s="58"/>
      <c r="J601" s="170"/>
    </row>
    <row r="602" spans="1:10" ht="12.75" x14ac:dyDescent="0.2">
      <c r="A602" s="170"/>
      <c r="B602" s="170"/>
      <c r="C602" s="170"/>
      <c r="D602" s="170"/>
      <c r="E602" s="170"/>
      <c r="F602" s="170"/>
      <c r="G602" s="58"/>
      <c r="H602" s="58"/>
      <c r="I602" s="58"/>
      <c r="J602" s="170"/>
    </row>
    <row r="603" spans="1:10" ht="12.75" x14ac:dyDescent="0.2">
      <c r="A603" s="170"/>
      <c r="B603" s="170"/>
      <c r="C603" s="170"/>
      <c r="D603" s="170"/>
      <c r="E603" s="170"/>
      <c r="F603" s="170"/>
      <c r="G603" s="58"/>
      <c r="H603" s="58"/>
      <c r="I603" s="58"/>
      <c r="J603" s="170"/>
    </row>
    <row r="604" spans="1:10" ht="12.75" x14ac:dyDescent="0.2">
      <c r="A604" s="170"/>
      <c r="B604" s="170"/>
      <c r="C604" s="170"/>
      <c r="D604" s="170"/>
      <c r="E604" s="170"/>
      <c r="F604" s="170"/>
      <c r="G604" s="58"/>
      <c r="H604" s="58"/>
      <c r="I604" s="58"/>
      <c r="J604" s="170"/>
    </row>
    <row r="605" spans="1:10" ht="12.75" x14ac:dyDescent="0.2">
      <c r="A605" s="170"/>
      <c r="B605" s="170"/>
      <c r="C605" s="170"/>
      <c r="D605" s="170"/>
      <c r="E605" s="170"/>
      <c r="F605" s="170"/>
      <c r="G605" s="58"/>
      <c r="H605" s="58"/>
      <c r="I605" s="58"/>
      <c r="J605" s="170"/>
    </row>
    <row r="606" spans="1:10" ht="12.75" x14ac:dyDescent="0.2">
      <c r="A606" s="170"/>
      <c r="B606" s="170"/>
      <c r="C606" s="170"/>
      <c r="D606" s="170"/>
      <c r="E606" s="170"/>
      <c r="F606" s="170"/>
      <c r="G606" s="58"/>
      <c r="H606" s="58"/>
      <c r="I606" s="58"/>
      <c r="J606" s="170"/>
    </row>
    <row r="607" spans="1:10" ht="12.75" x14ac:dyDescent="0.2">
      <c r="A607" s="170"/>
      <c r="B607" s="170"/>
      <c r="C607" s="170"/>
      <c r="D607" s="170"/>
      <c r="E607" s="170"/>
      <c r="F607" s="170"/>
      <c r="G607" s="58"/>
      <c r="H607" s="58"/>
      <c r="I607" s="58"/>
      <c r="J607" s="170"/>
    </row>
    <row r="608" spans="1:10" ht="12.75" x14ac:dyDescent="0.2">
      <c r="A608" s="170"/>
      <c r="B608" s="170"/>
      <c r="C608" s="170"/>
      <c r="D608" s="170"/>
      <c r="E608" s="170"/>
      <c r="F608" s="170"/>
      <c r="G608" s="58"/>
      <c r="H608" s="58"/>
      <c r="I608" s="58"/>
      <c r="J608" s="170"/>
    </row>
    <row r="609" spans="1:10" ht="12.75" x14ac:dyDescent="0.2">
      <c r="A609" s="170"/>
      <c r="B609" s="170"/>
      <c r="C609" s="170"/>
      <c r="D609" s="170"/>
      <c r="E609" s="170"/>
      <c r="F609" s="170"/>
      <c r="G609" s="58"/>
      <c r="H609" s="58"/>
      <c r="I609" s="58"/>
      <c r="J609" s="170"/>
    </row>
    <row r="610" spans="1:10" ht="12.75" x14ac:dyDescent="0.2">
      <c r="A610" s="170"/>
      <c r="B610" s="170"/>
      <c r="C610" s="170"/>
      <c r="D610" s="170"/>
      <c r="E610" s="170"/>
      <c r="F610" s="170"/>
      <c r="G610" s="58"/>
      <c r="H610" s="58"/>
      <c r="I610" s="58"/>
      <c r="J610" s="170"/>
    </row>
    <row r="611" spans="1:10" ht="12.75" x14ac:dyDescent="0.2">
      <c r="A611" s="170"/>
      <c r="B611" s="170"/>
      <c r="C611" s="170"/>
      <c r="D611" s="170"/>
      <c r="E611" s="170"/>
      <c r="F611" s="170"/>
      <c r="G611" s="58"/>
      <c r="H611" s="58"/>
      <c r="I611" s="58"/>
      <c r="J611" s="170"/>
    </row>
    <row r="612" spans="1:10" ht="12.75" x14ac:dyDescent="0.2">
      <c r="A612" s="170"/>
      <c r="B612" s="170"/>
      <c r="C612" s="170"/>
      <c r="D612" s="170"/>
      <c r="E612" s="170"/>
      <c r="F612" s="170"/>
      <c r="G612" s="58"/>
      <c r="H612" s="58"/>
      <c r="I612" s="58"/>
      <c r="J612" s="170"/>
    </row>
    <row r="613" spans="1:10" ht="12.75" x14ac:dyDescent="0.2">
      <c r="A613" s="170"/>
      <c r="B613" s="170"/>
      <c r="C613" s="170"/>
      <c r="D613" s="170"/>
      <c r="E613" s="170"/>
      <c r="F613" s="170"/>
      <c r="G613" s="58"/>
      <c r="H613" s="58"/>
      <c r="I613" s="58"/>
      <c r="J613" s="170"/>
    </row>
    <row r="614" spans="1:10" ht="12.75" x14ac:dyDescent="0.2">
      <c r="A614" s="170"/>
      <c r="B614" s="170"/>
      <c r="C614" s="170"/>
      <c r="D614" s="170"/>
      <c r="E614" s="170"/>
      <c r="F614" s="170"/>
      <c r="G614" s="58"/>
      <c r="H614" s="58"/>
      <c r="I614" s="58"/>
      <c r="J614" s="170"/>
    </row>
    <row r="615" spans="1:10" ht="12.75" x14ac:dyDescent="0.2">
      <c r="A615" s="170"/>
      <c r="B615" s="170"/>
      <c r="C615" s="170"/>
      <c r="D615" s="170"/>
      <c r="E615" s="170"/>
      <c r="F615" s="170"/>
      <c r="G615" s="58"/>
      <c r="H615" s="58"/>
      <c r="I615" s="58"/>
      <c r="J615" s="170"/>
    </row>
    <row r="616" spans="1:10" ht="12.75" x14ac:dyDescent="0.2">
      <c r="A616" s="170"/>
      <c r="B616" s="170"/>
      <c r="C616" s="170"/>
      <c r="D616" s="170"/>
      <c r="E616" s="170"/>
      <c r="F616" s="170"/>
      <c r="G616" s="58"/>
      <c r="H616" s="58"/>
      <c r="I616" s="58"/>
      <c r="J616" s="170"/>
    </row>
    <row r="617" spans="1:10" ht="12.75" x14ac:dyDescent="0.2">
      <c r="A617" s="170"/>
      <c r="B617" s="170"/>
      <c r="C617" s="170"/>
      <c r="D617" s="170"/>
      <c r="E617" s="170"/>
      <c r="F617" s="170"/>
      <c r="G617" s="58"/>
      <c r="H617" s="58"/>
      <c r="I617" s="58"/>
      <c r="J617" s="170"/>
    </row>
    <row r="618" spans="1:10" ht="12.75" x14ac:dyDescent="0.2">
      <c r="A618" s="170"/>
      <c r="B618" s="170"/>
      <c r="C618" s="170"/>
      <c r="D618" s="170"/>
      <c r="E618" s="170"/>
      <c r="F618" s="170"/>
      <c r="G618" s="58"/>
      <c r="H618" s="58"/>
      <c r="I618" s="58"/>
      <c r="J618" s="170"/>
    </row>
    <row r="619" spans="1:10" ht="12.75" x14ac:dyDescent="0.2">
      <c r="A619" s="170"/>
      <c r="B619" s="170"/>
      <c r="C619" s="170"/>
      <c r="D619" s="170"/>
      <c r="E619" s="170"/>
      <c r="F619" s="170"/>
      <c r="G619" s="58"/>
      <c r="H619" s="58"/>
      <c r="I619" s="58"/>
      <c r="J619" s="170"/>
    </row>
    <row r="620" spans="1:10" ht="12.75" x14ac:dyDescent="0.2">
      <c r="A620" s="170"/>
      <c r="B620" s="170"/>
      <c r="C620" s="170"/>
      <c r="D620" s="170"/>
      <c r="E620" s="170"/>
      <c r="F620" s="170"/>
      <c r="G620" s="58"/>
      <c r="H620" s="58"/>
      <c r="I620" s="58"/>
      <c r="J620" s="170"/>
    </row>
    <row r="621" spans="1:10" ht="12.75" x14ac:dyDescent="0.2">
      <c r="A621" s="170"/>
      <c r="B621" s="170"/>
      <c r="C621" s="170"/>
      <c r="D621" s="170"/>
      <c r="E621" s="170"/>
      <c r="F621" s="170"/>
      <c r="G621" s="58"/>
      <c r="H621" s="58"/>
      <c r="I621" s="58"/>
      <c r="J621" s="170"/>
    </row>
    <row r="622" spans="1:10" ht="12.75" x14ac:dyDescent="0.2">
      <c r="A622" s="170"/>
      <c r="B622" s="170"/>
      <c r="C622" s="170"/>
      <c r="D622" s="170"/>
      <c r="E622" s="170"/>
      <c r="F622" s="170"/>
      <c r="G622" s="58"/>
      <c r="H622" s="58"/>
      <c r="I622" s="58"/>
      <c r="J622" s="170"/>
    </row>
    <row r="623" spans="1:10" ht="12.75" x14ac:dyDescent="0.2">
      <c r="A623" s="170"/>
      <c r="B623" s="170"/>
      <c r="C623" s="170"/>
      <c r="D623" s="170"/>
      <c r="E623" s="170"/>
      <c r="F623" s="170"/>
      <c r="G623" s="58"/>
      <c r="H623" s="58"/>
      <c r="I623" s="58"/>
      <c r="J623" s="170"/>
    </row>
    <row r="624" spans="1:10" ht="12.75" x14ac:dyDescent="0.2">
      <c r="A624" s="170"/>
      <c r="B624" s="170"/>
      <c r="C624" s="170"/>
      <c r="D624" s="170"/>
      <c r="E624" s="170"/>
      <c r="F624" s="170"/>
      <c r="G624" s="58"/>
      <c r="H624" s="58"/>
      <c r="I624" s="58"/>
      <c r="J624" s="170"/>
    </row>
    <row r="625" spans="1:10" ht="12.75" x14ac:dyDescent="0.2">
      <c r="A625" s="170"/>
      <c r="B625" s="170"/>
      <c r="C625" s="170"/>
      <c r="D625" s="170"/>
      <c r="E625" s="170"/>
      <c r="F625" s="170"/>
      <c r="G625" s="58"/>
      <c r="H625" s="58"/>
      <c r="I625" s="58"/>
      <c r="J625" s="170"/>
    </row>
    <row r="626" spans="1:10" ht="12.75" x14ac:dyDescent="0.2">
      <c r="A626" s="170"/>
      <c r="B626" s="170"/>
      <c r="C626" s="170"/>
      <c r="D626" s="170"/>
      <c r="E626" s="170"/>
      <c r="F626" s="170"/>
      <c r="G626" s="58"/>
      <c r="H626" s="58"/>
      <c r="I626" s="58"/>
      <c r="J626" s="170"/>
    </row>
    <row r="627" spans="1:10" ht="12.75" x14ac:dyDescent="0.2">
      <c r="A627" s="170"/>
      <c r="B627" s="170"/>
      <c r="C627" s="170"/>
      <c r="D627" s="170"/>
      <c r="E627" s="170"/>
      <c r="F627" s="170"/>
      <c r="G627" s="58"/>
      <c r="H627" s="58"/>
      <c r="I627" s="58"/>
      <c r="J627" s="170"/>
    </row>
    <row r="628" spans="1:10" ht="12.75" x14ac:dyDescent="0.2">
      <c r="A628" s="170"/>
      <c r="B628" s="170"/>
      <c r="C628" s="170"/>
      <c r="D628" s="170"/>
      <c r="E628" s="170"/>
      <c r="F628" s="170"/>
      <c r="G628" s="58"/>
      <c r="H628" s="58"/>
      <c r="I628" s="58"/>
      <c r="J628" s="170"/>
    </row>
    <row r="629" spans="1:10" ht="12.75" x14ac:dyDescent="0.2">
      <c r="A629" s="170"/>
      <c r="B629" s="170"/>
      <c r="C629" s="170"/>
      <c r="D629" s="170"/>
      <c r="E629" s="170"/>
      <c r="F629" s="170"/>
      <c r="G629" s="58"/>
      <c r="H629" s="58"/>
      <c r="I629" s="58"/>
      <c r="J629" s="170"/>
    </row>
    <row r="630" spans="1:10" ht="12.75" x14ac:dyDescent="0.2">
      <c r="A630" s="170"/>
      <c r="B630" s="170"/>
      <c r="C630" s="170"/>
      <c r="D630" s="170"/>
      <c r="E630" s="170"/>
      <c r="F630" s="170"/>
      <c r="G630" s="58"/>
      <c r="H630" s="58"/>
      <c r="I630" s="58"/>
      <c r="J630" s="170"/>
    </row>
    <row r="631" spans="1:10" ht="12.75" x14ac:dyDescent="0.2">
      <c r="A631" s="170"/>
      <c r="B631" s="170"/>
      <c r="C631" s="170"/>
      <c r="D631" s="170"/>
      <c r="E631" s="170"/>
      <c r="F631" s="170"/>
      <c r="G631" s="58"/>
      <c r="H631" s="58"/>
      <c r="I631" s="58"/>
      <c r="J631" s="170"/>
    </row>
    <row r="632" spans="1:10" ht="12.75" x14ac:dyDescent="0.2">
      <c r="A632" s="170"/>
      <c r="B632" s="170"/>
      <c r="C632" s="170"/>
      <c r="D632" s="170"/>
      <c r="E632" s="170"/>
      <c r="F632" s="170"/>
      <c r="G632" s="58"/>
      <c r="H632" s="58"/>
      <c r="I632" s="58"/>
      <c r="J632" s="170"/>
    </row>
    <row r="633" spans="1:10" ht="12.75" x14ac:dyDescent="0.2">
      <c r="A633" s="170"/>
      <c r="B633" s="170"/>
      <c r="C633" s="170"/>
      <c r="D633" s="170"/>
      <c r="E633" s="170"/>
      <c r="F633" s="170"/>
      <c r="G633" s="58"/>
      <c r="H633" s="58"/>
      <c r="I633" s="58"/>
      <c r="J633" s="170"/>
    </row>
    <row r="634" spans="1:10" ht="12.75" x14ac:dyDescent="0.2">
      <c r="A634" s="170"/>
      <c r="B634" s="170"/>
      <c r="C634" s="170"/>
      <c r="D634" s="170"/>
      <c r="E634" s="170"/>
      <c r="F634" s="170"/>
      <c r="G634" s="58"/>
      <c r="H634" s="58"/>
      <c r="I634" s="58"/>
      <c r="J634" s="170"/>
    </row>
    <row r="635" spans="1:10" ht="12.75" x14ac:dyDescent="0.2">
      <c r="A635" s="170"/>
      <c r="B635" s="170"/>
      <c r="C635" s="170"/>
      <c r="D635" s="170"/>
      <c r="E635" s="170"/>
      <c r="F635" s="170"/>
      <c r="G635" s="58"/>
      <c r="H635" s="58"/>
      <c r="I635" s="58"/>
      <c r="J635" s="170"/>
    </row>
    <row r="636" spans="1:10" ht="12.75" x14ac:dyDescent="0.2">
      <c r="A636" s="170"/>
      <c r="B636" s="170"/>
      <c r="C636" s="170"/>
      <c r="D636" s="170"/>
      <c r="E636" s="170"/>
      <c r="F636" s="170"/>
      <c r="G636" s="58"/>
      <c r="H636" s="58"/>
      <c r="I636" s="58"/>
      <c r="J636" s="170"/>
    </row>
    <row r="637" spans="1:10" ht="12.75" x14ac:dyDescent="0.2">
      <c r="A637" s="170"/>
      <c r="B637" s="170"/>
      <c r="C637" s="170"/>
      <c r="D637" s="170"/>
      <c r="E637" s="170"/>
      <c r="F637" s="170"/>
      <c r="G637" s="58"/>
      <c r="H637" s="58"/>
      <c r="I637" s="58"/>
      <c r="J637" s="170"/>
    </row>
    <row r="638" spans="1:10" ht="12.75" x14ac:dyDescent="0.2">
      <c r="A638" s="170"/>
      <c r="B638" s="170"/>
      <c r="C638" s="170"/>
      <c r="D638" s="170"/>
      <c r="E638" s="170"/>
      <c r="F638" s="170"/>
      <c r="G638" s="58"/>
      <c r="H638" s="58"/>
      <c r="I638" s="58"/>
      <c r="J638" s="170"/>
    </row>
    <row r="639" spans="1:10" ht="12.75" x14ac:dyDescent="0.2">
      <c r="A639" s="170"/>
      <c r="B639" s="170"/>
      <c r="C639" s="170"/>
      <c r="D639" s="170"/>
      <c r="E639" s="170"/>
      <c r="F639" s="170"/>
      <c r="G639" s="58"/>
      <c r="H639" s="58"/>
      <c r="I639" s="58"/>
      <c r="J639" s="170"/>
    </row>
    <row r="640" spans="1:10" ht="12.75" x14ac:dyDescent="0.2">
      <c r="A640" s="170"/>
      <c r="B640" s="170"/>
      <c r="C640" s="170"/>
      <c r="D640" s="170"/>
      <c r="E640" s="170"/>
      <c r="F640" s="170"/>
      <c r="G640" s="58"/>
      <c r="H640" s="58"/>
      <c r="I640" s="58"/>
      <c r="J640" s="170"/>
    </row>
    <row r="641" spans="1:10" ht="12.75" x14ac:dyDescent="0.2">
      <c r="A641" s="170"/>
      <c r="B641" s="170"/>
      <c r="C641" s="170"/>
      <c r="D641" s="170"/>
      <c r="E641" s="170"/>
      <c r="F641" s="170"/>
      <c r="G641" s="58"/>
      <c r="H641" s="58"/>
      <c r="I641" s="58"/>
      <c r="J641" s="170"/>
    </row>
    <row r="642" spans="1:10" ht="12.75" x14ac:dyDescent="0.2">
      <c r="A642" s="170"/>
      <c r="B642" s="170"/>
      <c r="C642" s="170"/>
      <c r="D642" s="170"/>
      <c r="E642" s="170"/>
      <c r="F642" s="170"/>
      <c r="G642" s="58"/>
      <c r="H642" s="58"/>
      <c r="I642" s="58"/>
      <c r="J642" s="170"/>
    </row>
    <row r="643" spans="1:10" ht="12.75" x14ac:dyDescent="0.2">
      <c r="A643" s="170"/>
      <c r="B643" s="170"/>
      <c r="C643" s="170"/>
      <c r="D643" s="170"/>
      <c r="E643" s="170"/>
      <c r="F643" s="170"/>
      <c r="G643" s="58"/>
      <c r="H643" s="58"/>
      <c r="I643" s="58"/>
      <c r="J643" s="170"/>
    </row>
    <row r="644" spans="1:10" ht="12.75" x14ac:dyDescent="0.2">
      <c r="A644" s="170"/>
      <c r="B644" s="170"/>
      <c r="C644" s="170"/>
      <c r="D644" s="170"/>
      <c r="E644" s="170"/>
      <c r="F644" s="170"/>
      <c r="G644" s="58"/>
      <c r="H644" s="58"/>
      <c r="I644" s="58"/>
      <c r="J644" s="170"/>
    </row>
    <row r="645" spans="1:10" ht="12.75" x14ac:dyDescent="0.2">
      <c r="A645" s="170"/>
      <c r="B645" s="170"/>
      <c r="C645" s="170"/>
      <c r="D645" s="170"/>
      <c r="E645" s="170"/>
      <c r="F645" s="170"/>
      <c r="G645" s="58"/>
      <c r="H645" s="58"/>
      <c r="I645" s="58"/>
      <c r="J645" s="170"/>
    </row>
    <row r="646" spans="1:10" ht="12.75" x14ac:dyDescent="0.2">
      <c r="A646" s="170"/>
      <c r="B646" s="170"/>
      <c r="C646" s="170"/>
      <c r="D646" s="170"/>
      <c r="E646" s="170"/>
      <c r="F646" s="170"/>
      <c r="G646" s="58"/>
      <c r="H646" s="58"/>
      <c r="I646" s="58"/>
      <c r="J646" s="170"/>
    </row>
    <row r="647" spans="1:10" ht="12.75" x14ac:dyDescent="0.2">
      <c r="A647" s="170"/>
      <c r="B647" s="170"/>
      <c r="C647" s="170"/>
      <c r="D647" s="170"/>
      <c r="E647" s="170"/>
      <c r="F647" s="170"/>
      <c r="G647" s="58"/>
      <c r="H647" s="58"/>
      <c r="I647" s="58"/>
      <c r="J647" s="170"/>
    </row>
    <row r="648" spans="1:10" ht="12.75" x14ac:dyDescent="0.2">
      <c r="A648" s="170"/>
      <c r="B648" s="170"/>
      <c r="C648" s="170"/>
      <c r="D648" s="170"/>
      <c r="E648" s="170"/>
      <c r="F648" s="170"/>
      <c r="G648" s="58"/>
      <c r="H648" s="58"/>
      <c r="I648" s="58"/>
      <c r="J648" s="170"/>
    </row>
    <row r="649" spans="1:10" ht="12.75" x14ac:dyDescent="0.2">
      <c r="A649" s="170"/>
      <c r="B649" s="170"/>
      <c r="C649" s="170"/>
      <c r="D649" s="170"/>
      <c r="E649" s="170"/>
      <c r="F649" s="170"/>
      <c r="G649" s="58"/>
      <c r="H649" s="58"/>
      <c r="I649" s="58"/>
      <c r="J649" s="170"/>
    </row>
    <row r="650" spans="1:10" ht="12.75" x14ac:dyDescent="0.2">
      <c r="A650" s="170"/>
      <c r="B650" s="170"/>
      <c r="C650" s="170"/>
      <c r="D650" s="170"/>
      <c r="E650" s="170"/>
      <c r="F650" s="170"/>
      <c r="G650" s="58"/>
      <c r="H650" s="58"/>
      <c r="I650" s="58"/>
      <c r="J650" s="170"/>
    </row>
    <row r="651" spans="1:10" ht="12.75" x14ac:dyDescent="0.2">
      <c r="A651" s="170"/>
      <c r="B651" s="170"/>
      <c r="C651" s="170"/>
      <c r="D651" s="170"/>
      <c r="E651" s="170"/>
      <c r="F651" s="170"/>
      <c r="G651" s="58"/>
      <c r="H651" s="58"/>
      <c r="I651" s="58"/>
      <c r="J651" s="170"/>
    </row>
    <row r="652" spans="1:10" ht="12.75" x14ac:dyDescent="0.2">
      <c r="A652" s="170"/>
      <c r="B652" s="170"/>
      <c r="C652" s="170"/>
      <c r="D652" s="170"/>
      <c r="E652" s="170"/>
      <c r="F652" s="170"/>
      <c r="G652" s="58"/>
      <c r="H652" s="58"/>
      <c r="I652" s="58"/>
      <c r="J652" s="170"/>
    </row>
    <row r="653" spans="1:10" ht="12.75" x14ac:dyDescent="0.2">
      <c r="A653" s="170"/>
      <c r="B653" s="170"/>
      <c r="C653" s="170"/>
      <c r="D653" s="170"/>
      <c r="E653" s="170"/>
      <c r="F653" s="170"/>
      <c r="G653" s="58"/>
      <c r="H653" s="58"/>
      <c r="I653" s="58"/>
      <c r="J653" s="170"/>
    </row>
    <row r="654" spans="1:10" ht="12.75" x14ac:dyDescent="0.2">
      <c r="A654" s="170"/>
      <c r="B654" s="170"/>
      <c r="C654" s="170"/>
      <c r="D654" s="170"/>
      <c r="E654" s="170"/>
      <c r="F654" s="170"/>
      <c r="G654" s="58"/>
      <c r="H654" s="58"/>
      <c r="I654" s="58"/>
      <c r="J654" s="170"/>
    </row>
    <row r="655" spans="1:10" ht="12.75" x14ac:dyDescent="0.2">
      <c r="A655" s="170"/>
      <c r="B655" s="170"/>
      <c r="C655" s="170"/>
      <c r="D655" s="170"/>
      <c r="E655" s="170"/>
      <c r="F655" s="170"/>
      <c r="G655" s="58"/>
      <c r="H655" s="58"/>
      <c r="I655" s="58"/>
      <c r="J655" s="170"/>
    </row>
    <row r="656" spans="1:10" ht="12.75" x14ac:dyDescent="0.2">
      <c r="A656" s="170"/>
      <c r="B656" s="170"/>
      <c r="C656" s="170"/>
      <c r="D656" s="170"/>
      <c r="E656" s="170"/>
      <c r="F656" s="170"/>
      <c r="G656" s="58"/>
      <c r="H656" s="58"/>
      <c r="I656" s="58"/>
      <c r="J656" s="170"/>
    </row>
    <row r="657" spans="1:10" ht="12.75" x14ac:dyDescent="0.2">
      <c r="A657" s="170"/>
      <c r="B657" s="170"/>
      <c r="C657" s="170"/>
      <c r="D657" s="170"/>
      <c r="E657" s="170"/>
      <c r="F657" s="170"/>
      <c r="G657" s="58"/>
      <c r="H657" s="58"/>
      <c r="I657" s="58"/>
      <c r="J657" s="170"/>
    </row>
    <row r="658" spans="1:10" ht="12.75" x14ac:dyDescent="0.2">
      <c r="A658" s="170"/>
      <c r="B658" s="170"/>
      <c r="C658" s="170"/>
      <c r="D658" s="170"/>
      <c r="E658" s="170"/>
      <c r="F658" s="170"/>
      <c r="G658" s="58"/>
      <c r="H658" s="58"/>
      <c r="I658" s="58"/>
      <c r="J658" s="170"/>
    </row>
    <row r="659" spans="1:10" ht="12.75" x14ac:dyDescent="0.2">
      <c r="A659" s="170"/>
      <c r="B659" s="170"/>
      <c r="C659" s="170"/>
      <c r="D659" s="170"/>
      <c r="E659" s="170"/>
      <c r="F659" s="170"/>
      <c r="G659" s="58"/>
      <c r="H659" s="58"/>
      <c r="I659" s="58"/>
      <c r="J659" s="170"/>
    </row>
    <row r="660" spans="1:10" ht="12.75" x14ac:dyDescent="0.2">
      <c r="A660" s="170"/>
      <c r="B660" s="170"/>
      <c r="C660" s="170"/>
      <c r="D660" s="170"/>
      <c r="E660" s="170"/>
      <c r="F660" s="170"/>
      <c r="G660" s="58"/>
      <c r="H660" s="58"/>
      <c r="I660" s="58"/>
      <c r="J660" s="170"/>
    </row>
    <row r="661" spans="1:10" ht="12.75" x14ac:dyDescent="0.2">
      <c r="A661" s="170"/>
      <c r="B661" s="170"/>
      <c r="C661" s="170"/>
      <c r="D661" s="170"/>
      <c r="E661" s="170"/>
      <c r="F661" s="170"/>
      <c r="G661" s="58"/>
      <c r="H661" s="58"/>
      <c r="I661" s="58"/>
      <c r="J661" s="170"/>
    </row>
    <row r="662" spans="1:10" ht="12.75" x14ac:dyDescent="0.2">
      <c r="A662" s="170"/>
      <c r="B662" s="170"/>
      <c r="C662" s="170"/>
      <c r="D662" s="170"/>
      <c r="E662" s="170"/>
      <c r="F662" s="170"/>
      <c r="G662" s="58"/>
      <c r="H662" s="58"/>
      <c r="I662" s="58"/>
      <c r="J662" s="170"/>
    </row>
    <row r="663" spans="1:10" ht="12.75" x14ac:dyDescent="0.2">
      <c r="A663" s="170"/>
      <c r="B663" s="170"/>
      <c r="C663" s="170"/>
      <c r="D663" s="170"/>
      <c r="E663" s="170"/>
      <c r="F663" s="170"/>
      <c r="G663" s="58"/>
      <c r="H663" s="58"/>
      <c r="I663" s="58"/>
      <c r="J663" s="170"/>
    </row>
    <row r="664" spans="1:10" ht="12.75" x14ac:dyDescent="0.2">
      <c r="A664" s="170"/>
      <c r="B664" s="170"/>
      <c r="C664" s="170"/>
      <c r="D664" s="170"/>
      <c r="E664" s="170"/>
      <c r="F664" s="170"/>
      <c r="G664" s="58"/>
      <c r="H664" s="58"/>
      <c r="I664" s="58"/>
      <c r="J664" s="170"/>
    </row>
    <row r="665" spans="1:10" ht="12.75" x14ac:dyDescent="0.2">
      <c r="A665" s="170"/>
      <c r="B665" s="170"/>
      <c r="C665" s="170"/>
      <c r="D665" s="170"/>
      <c r="E665" s="170"/>
      <c r="F665" s="170"/>
      <c r="G665" s="58"/>
      <c r="H665" s="58"/>
      <c r="I665" s="58"/>
      <c r="J665" s="170"/>
    </row>
    <row r="666" spans="1:10" ht="12.75" x14ac:dyDescent="0.2">
      <c r="A666" s="170"/>
      <c r="B666" s="170"/>
      <c r="C666" s="170"/>
      <c r="D666" s="170"/>
      <c r="E666" s="170"/>
      <c r="F666" s="170"/>
      <c r="G666" s="58"/>
      <c r="H666" s="58"/>
      <c r="I666" s="58"/>
      <c r="J666" s="170"/>
    </row>
    <row r="667" spans="1:10" ht="12.75" x14ac:dyDescent="0.2">
      <c r="A667" s="170"/>
      <c r="B667" s="170"/>
      <c r="C667" s="170"/>
      <c r="D667" s="170"/>
      <c r="E667" s="170"/>
      <c r="F667" s="170"/>
      <c r="G667" s="58"/>
      <c r="H667" s="58"/>
      <c r="I667" s="58"/>
      <c r="J667" s="170"/>
    </row>
    <row r="668" spans="1:10" ht="12.75" x14ac:dyDescent="0.2">
      <c r="A668" s="170"/>
      <c r="B668" s="170"/>
      <c r="C668" s="170"/>
      <c r="D668" s="170"/>
      <c r="E668" s="170"/>
      <c r="F668" s="170"/>
      <c r="G668" s="58"/>
      <c r="H668" s="58"/>
      <c r="I668" s="58"/>
      <c r="J668" s="170"/>
    </row>
    <row r="669" spans="1:10" ht="12.75" x14ac:dyDescent="0.2">
      <c r="A669" s="170"/>
      <c r="B669" s="170"/>
      <c r="C669" s="170"/>
      <c r="D669" s="170"/>
      <c r="E669" s="170"/>
      <c r="F669" s="170"/>
      <c r="G669" s="58"/>
      <c r="H669" s="58"/>
      <c r="I669" s="58"/>
      <c r="J669" s="170"/>
    </row>
    <row r="670" spans="1:10" ht="12.75" x14ac:dyDescent="0.2">
      <c r="A670" s="170"/>
      <c r="B670" s="170"/>
      <c r="C670" s="170"/>
      <c r="D670" s="170"/>
      <c r="E670" s="170"/>
      <c r="F670" s="170"/>
      <c r="G670" s="58"/>
      <c r="H670" s="58"/>
      <c r="I670" s="58"/>
      <c r="J670" s="170"/>
    </row>
    <row r="671" spans="1:10" ht="12.75" x14ac:dyDescent="0.2">
      <c r="A671" s="170"/>
      <c r="B671" s="170"/>
      <c r="C671" s="170"/>
      <c r="D671" s="170"/>
      <c r="E671" s="170"/>
      <c r="F671" s="170"/>
      <c r="G671" s="58"/>
      <c r="H671" s="58"/>
      <c r="I671" s="58"/>
      <c r="J671" s="170"/>
    </row>
    <row r="672" spans="1:10" ht="12.75" x14ac:dyDescent="0.2">
      <c r="A672" s="170"/>
      <c r="B672" s="170"/>
      <c r="C672" s="170"/>
      <c r="D672" s="170"/>
      <c r="E672" s="170"/>
      <c r="F672" s="170"/>
      <c r="G672" s="58"/>
      <c r="H672" s="58"/>
      <c r="I672" s="58"/>
      <c r="J672" s="170"/>
    </row>
    <row r="673" spans="1:10" ht="12.75" x14ac:dyDescent="0.2">
      <c r="A673" s="170"/>
      <c r="B673" s="170"/>
      <c r="C673" s="170"/>
      <c r="D673" s="170"/>
      <c r="E673" s="170"/>
      <c r="F673" s="170"/>
      <c r="G673" s="58"/>
      <c r="H673" s="58"/>
      <c r="I673" s="58"/>
      <c r="J673" s="170"/>
    </row>
    <row r="674" spans="1:10" ht="12.75" x14ac:dyDescent="0.2">
      <c r="A674" s="170"/>
      <c r="B674" s="170"/>
      <c r="C674" s="170"/>
      <c r="D674" s="170"/>
      <c r="E674" s="170"/>
      <c r="F674" s="170"/>
      <c r="G674" s="58"/>
      <c r="H674" s="58"/>
      <c r="I674" s="58"/>
      <c r="J674" s="170"/>
    </row>
    <row r="675" spans="1:10" ht="12.75" x14ac:dyDescent="0.2">
      <c r="A675" s="170"/>
      <c r="B675" s="170"/>
      <c r="C675" s="170"/>
      <c r="D675" s="170"/>
      <c r="E675" s="170"/>
      <c r="F675" s="170"/>
      <c r="G675" s="58"/>
      <c r="H675" s="58"/>
      <c r="I675" s="58"/>
      <c r="J675" s="170"/>
    </row>
    <row r="676" spans="1:10" ht="12.75" x14ac:dyDescent="0.2">
      <c r="A676" s="170"/>
      <c r="B676" s="170"/>
      <c r="C676" s="170"/>
      <c r="D676" s="170"/>
      <c r="E676" s="170"/>
      <c r="F676" s="170"/>
      <c r="G676" s="58"/>
      <c r="H676" s="58"/>
      <c r="I676" s="58"/>
      <c r="J676" s="170"/>
    </row>
    <row r="677" spans="1:10" ht="12.75" x14ac:dyDescent="0.2">
      <c r="A677" s="170"/>
      <c r="B677" s="170"/>
      <c r="C677" s="170"/>
      <c r="D677" s="170"/>
      <c r="E677" s="170"/>
      <c r="F677" s="170"/>
      <c r="G677" s="58"/>
      <c r="H677" s="58"/>
      <c r="I677" s="58"/>
      <c r="J677" s="170"/>
    </row>
    <row r="678" spans="1:10" ht="12.75" x14ac:dyDescent="0.2">
      <c r="A678" s="170"/>
      <c r="B678" s="170"/>
      <c r="C678" s="170"/>
      <c r="D678" s="170"/>
      <c r="E678" s="170"/>
      <c r="F678" s="170"/>
      <c r="G678" s="58"/>
      <c r="H678" s="58"/>
      <c r="I678" s="58"/>
      <c r="J678" s="170"/>
    </row>
    <row r="679" spans="1:10" ht="12.75" x14ac:dyDescent="0.2">
      <c r="A679" s="170"/>
      <c r="B679" s="170"/>
      <c r="C679" s="170"/>
      <c r="D679" s="170"/>
      <c r="E679" s="170"/>
      <c r="F679" s="170"/>
      <c r="G679" s="58"/>
      <c r="H679" s="58"/>
      <c r="I679" s="58"/>
      <c r="J679" s="170"/>
    </row>
    <row r="680" spans="1:10" ht="12.75" x14ac:dyDescent="0.2">
      <c r="A680" s="170"/>
      <c r="B680" s="170"/>
      <c r="C680" s="170"/>
      <c r="D680" s="170"/>
      <c r="E680" s="170"/>
      <c r="F680" s="170"/>
      <c r="G680" s="58"/>
      <c r="H680" s="58"/>
      <c r="I680" s="58"/>
      <c r="J680" s="170"/>
    </row>
    <row r="681" spans="1:10" ht="12.75" x14ac:dyDescent="0.2">
      <c r="A681" s="170"/>
      <c r="B681" s="170"/>
      <c r="C681" s="170"/>
      <c r="D681" s="170"/>
      <c r="E681" s="170"/>
      <c r="F681" s="170"/>
      <c r="G681" s="58"/>
      <c r="H681" s="58"/>
      <c r="I681" s="58"/>
      <c r="J681" s="170"/>
    </row>
    <row r="682" spans="1:10" ht="12.75" x14ac:dyDescent="0.2">
      <c r="A682" s="170"/>
      <c r="B682" s="170"/>
      <c r="C682" s="170"/>
      <c r="D682" s="170"/>
      <c r="E682" s="170"/>
      <c r="F682" s="170"/>
      <c r="G682" s="58"/>
      <c r="H682" s="58"/>
      <c r="I682" s="58"/>
      <c r="J682" s="170"/>
    </row>
    <row r="683" spans="1:10" ht="12.75" x14ac:dyDescent="0.2">
      <c r="A683" s="170"/>
      <c r="B683" s="170"/>
      <c r="C683" s="170"/>
      <c r="D683" s="170"/>
      <c r="E683" s="170"/>
      <c r="F683" s="170"/>
      <c r="G683" s="58"/>
      <c r="H683" s="58"/>
      <c r="I683" s="58"/>
      <c r="J683" s="170"/>
    </row>
    <row r="684" spans="1:10" ht="12.75" x14ac:dyDescent="0.2">
      <c r="A684" s="170"/>
      <c r="B684" s="170"/>
      <c r="C684" s="170"/>
      <c r="D684" s="170"/>
      <c r="E684" s="170"/>
      <c r="F684" s="170"/>
      <c r="G684" s="58"/>
      <c r="H684" s="58"/>
      <c r="I684" s="58"/>
      <c r="J684" s="170"/>
    </row>
    <row r="685" spans="1:10" ht="12.75" x14ac:dyDescent="0.2">
      <c r="A685" s="170"/>
      <c r="B685" s="170"/>
      <c r="C685" s="170"/>
      <c r="D685" s="170"/>
      <c r="E685" s="170"/>
      <c r="F685" s="170"/>
      <c r="G685" s="58"/>
      <c r="H685" s="58"/>
      <c r="I685" s="58"/>
      <c r="J685" s="170"/>
    </row>
    <row r="686" spans="1:10" ht="12.75" x14ac:dyDescent="0.2">
      <c r="A686" s="170"/>
      <c r="B686" s="170"/>
      <c r="C686" s="170"/>
      <c r="D686" s="170"/>
      <c r="E686" s="170"/>
      <c r="F686" s="170"/>
      <c r="G686" s="58"/>
      <c r="H686" s="58"/>
      <c r="I686" s="58"/>
      <c r="J686" s="170"/>
    </row>
    <row r="687" spans="1:10" ht="12.75" x14ac:dyDescent="0.2">
      <c r="A687" s="170"/>
      <c r="B687" s="170"/>
      <c r="C687" s="170"/>
      <c r="D687" s="170"/>
      <c r="E687" s="170"/>
      <c r="F687" s="170"/>
      <c r="G687" s="58"/>
      <c r="H687" s="58"/>
      <c r="I687" s="58"/>
      <c r="J687" s="170"/>
    </row>
    <row r="688" spans="1:10" ht="12.75" x14ac:dyDescent="0.2">
      <c r="A688" s="170"/>
      <c r="B688" s="170"/>
      <c r="C688" s="170"/>
      <c r="D688" s="170"/>
      <c r="E688" s="170"/>
      <c r="F688" s="170"/>
      <c r="G688" s="58"/>
      <c r="H688" s="58"/>
      <c r="I688" s="58"/>
      <c r="J688" s="170"/>
    </row>
    <row r="689" spans="1:10" ht="12.75" x14ac:dyDescent="0.2">
      <c r="A689" s="170"/>
      <c r="B689" s="170"/>
      <c r="C689" s="170"/>
      <c r="D689" s="170"/>
      <c r="E689" s="170"/>
      <c r="F689" s="170"/>
      <c r="G689" s="58"/>
      <c r="H689" s="58"/>
      <c r="I689" s="58"/>
      <c r="J689" s="170"/>
    </row>
    <row r="690" spans="1:10" ht="12.75" x14ac:dyDescent="0.2">
      <c r="A690" s="170"/>
      <c r="B690" s="170"/>
      <c r="C690" s="170"/>
      <c r="D690" s="170"/>
      <c r="E690" s="170"/>
      <c r="F690" s="170"/>
      <c r="G690" s="58"/>
      <c r="H690" s="58"/>
      <c r="I690" s="58"/>
      <c r="J690" s="170"/>
    </row>
    <row r="691" spans="1:10" ht="12.75" x14ac:dyDescent="0.2">
      <c r="A691" s="170"/>
      <c r="B691" s="170"/>
      <c r="C691" s="170"/>
      <c r="D691" s="170"/>
      <c r="E691" s="170"/>
      <c r="F691" s="170"/>
      <c r="G691" s="58"/>
      <c r="H691" s="58"/>
      <c r="I691" s="58"/>
      <c r="J691" s="170"/>
    </row>
    <row r="692" spans="1:10" ht="12.75" x14ac:dyDescent="0.2">
      <c r="A692" s="170"/>
      <c r="B692" s="170"/>
      <c r="C692" s="170"/>
      <c r="D692" s="170"/>
      <c r="E692" s="170"/>
      <c r="F692" s="170"/>
      <c r="G692" s="58"/>
      <c r="H692" s="58"/>
      <c r="I692" s="58"/>
      <c r="J692" s="170"/>
    </row>
    <row r="693" spans="1:10" ht="12.75" x14ac:dyDescent="0.2">
      <c r="A693" s="170"/>
      <c r="B693" s="170"/>
      <c r="C693" s="170"/>
      <c r="D693" s="170"/>
      <c r="E693" s="170"/>
      <c r="F693" s="170"/>
      <c r="G693" s="58"/>
      <c r="H693" s="58"/>
      <c r="I693" s="58"/>
      <c r="J693" s="170"/>
    </row>
    <row r="694" spans="1:10" ht="12.75" x14ac:dyDescent="0.2">
      <c r="A694" s="170"/>
      <c r="B694" s="170"/>
      <c r="C694" s="170"/>
      <c r="D694" s="170"/>
      <c r="E694" s="170"/>
      <c r="F694" s="170"/>
      <c r="G694" s="58"/>
      <c r="H694" s="58"/>
      <c r="I694" s="58"/>
      <c r="J694" s="170"/>
    </row>
    <row r="695" spans="1:10" ht="12.75" x14ac:dyDescent="0.2">
      <c r="A695" s="170"/>
      <c r="B695" s="170"/>
      <c r="C695" s="170"/>
      <c r="D695" s="170"/>
      <c r="E695" s="170"/>
      <c r="F695" s="170"/>
      <c r="G695" s="58"/>
      <c r="H695" s="58"/>
      <c r="I695" s="58"/>
      <c r="J695" s="170"/>
    </row>
    <row r="696" spans="1:10" ht="12.75" x14ac:dyDescent="0.2">
      <c r="A696" s="170"/>
      <c r="B696" s="170"/>
      <c r="C696" s="170"/>
      <c r="D696" s="170"/>
      <c r="E696" s="170"/>
      <c r="F696" s="170"/>
      <c r="G696" s="58"/>
      <c r="H696" s="58"/>
      <c r="I696" s="58"/>
      <c r="J696" s="170"/>
    </row>
    <row r="697" spans="1:10" ht="12.75" x14ac:dyDescent="0.2">
      <c r="A697" s="170"/>
      <c r="B697" s="170"/>
      <c r="C697" s="170"/>
      <c r="D697" s="170"/>
      <c r="E697" s="170"/>
      <c r="F697" s="170"/>
      <c r="G697" s="58"/>
      <c r="H697" s="58"/>
      <c r="I697" s="58"/>
      <c r="J697" s="170"/>
    </row>
    <row r="698" spans="1:10" ht="12.75" x14ac:dyDescent="0.2">
      <c r="A698" s="170"/>
      <c r="B698" s="170"/>
      <c r="C698" s="170"/>
      <c r="D698" s="170"/>
      <c r="E698" s="170"/>
      <c r="F698" s="170"/>
      <c r="G698" s="58"/>
      <c r="H698" s="58"/>
      <c r="I698" s="58"/>
      <c r="J698" s="170"/>
    </row>
    <row r="699" spans="1:10" ht="12.75" x14ac:dyDescent="0.2">
      <c r="A699" s="170"/>
      <c r="B699" s="170"/>
      <c r="C699" s="170"/>
      <c r="D699" s="170"/>
      <c r="E699" s="170"/>
      <c r="F699" s="170"/>
      <c r="G699" s="58"/>
      <c r="H699" s="58"/>
      <c r="I699" s="58"/>
      <c r="J699" s="170"/>
    </row>
    <row r="700" spans="1:10" ht="12.75" x14ac:dyDescent="0.2">
      <c r="A700" s="170"/>
      <c r="B700" s="170"/>
      <c r="C700" s="170"/>
      <c r="D700" s="170"/>
      <c r="E700" s="170"/>
      <c r="F700" s="170"/>
      <c r="G700" s="58"/>
      <c r="H700" s="58"/>
      <c r="I700" s="58"/>
      <c r="J700" s="170"/>
    </row>
    <row r="701" spans="1:10" ht="12.75" x14ac:dyDescent="0.2">
      <c r="A701" s="170"/>
      <c r="B701" s="170"/>
      <c r="C701" s="170"/>
      <c r="D701" s="170"/>
      <c r="E701" s="170"/>
      <c r="F701" s="170"/>
      <c r="G701" s="58"/>
      <c r="H701" s="58"/>
      <c r="I701" s="58"/>
      <c r="J701" s="170"/>
    </row>
    <row r="702" spans="1:10" ht="12.75" x14ac:dyDescent="0.2">
      <c r="A702" s="170"/>
      <c r="B702" s="170"/>
      <c r="C702" s="170"/>
      <c r="D702" s="170"/>
      <c r="E702" s="170"/>
      <c r="F702" s="170"/>
      <c r="G702" s="58"/>
      <c r="H702" s="58"/>
      <c r="I702" s="58"/>
      <c r="J702" s="170"/>
    </row>
    <row r="703" spans="1:10" ht="12.75" x14ac:dyDescent="0.2">
      <c r="A703" s="170"/>
      <c r="B703" s="170"/>
      <c r="C703" s="170"/>
      <c r="D703" s="170"/>
      <c r="E703" s="170"/>
      <c r="F703" s="170"/>
      <c r="G703" s="58"/>
      <c r="H703" s="58"/>
      <c r="I703" s="58"/>
      <c r="J703" s="170"/>
    </row>
    <row r="704" spans="1:10" ht="12.75" x14ac:dyDescent="0.2">
      <c r="A704" s="170"/>
      <c r="B704" s="170"/>
      <c r="C704" s="170"/>
      <c r="D704" s="170"/>
      <c r="E704" s="170"/>
      <c r="F704" s="170"/>
      <c r="G704" s="58"/>
      <c r="H704" s="58"/>
      <c r="I704" s="58"/>
      <c r="J704" s="170"/>
    </row>
    <row r="705" spans="1:10" ht="12.75" x14ac:dyDescent="0.2">
      <c r="A705" s="170"/>
      <c r="B705" s="170"/>
      <c r="C705" s="170"/>
      <c r="D705" s="170"/>
      <c r="E705" s="170"/>
      <c r="F705" s="170"/>
      <c r="G705" s="58"/>
      <c r="H705" s="58"/>
      <c r="I705" s="58"/>
      <c r="J705" s="170"/>
    </row>
    <row r="706" spans="1:10" ht="12.75" x14ac:dyDescent="0.2">
      <c r="A706" s="170"/>
      <c r="B706" s="170"/>
      <c r="C706" s="170"/>
      <c r="D706" s="170"/>
      <c r="E706" s="170"/>
      <c r="F706" s="170"/>
      <c r="G706" s="58"/>
      <c r="H706" s="58"/>
      <c r="I706" s="58"/>
      <c r="J706" s="170"/>
    </row>
    <row r="707" spans="1:10" ht="12.75" x14ac:dyDescent="0.2">
      <c r="A707" s="170"/>
      <c r="B707" s="170"/>
      <c r="C707" s="170"/>
      <c r="D707" s="170"/>
      <c r="E707" s="170"/>
      <c r="F707" s="170"/>
      <c r="G707" s="58"/>
      <c r="H707" s="58"/>
      <c r="I707" s="58"/>
      <c r="J707" s="170"/>
    </row>
    <row r="708" spans="1:10" ht="12.75" x14ac:dyDescent="0.2">
      <c r="A708" s="170"/>
      <c r="B708" s="170"/>
      <c r="C708" s="170"/>
      <c r="D708" s="170"/>
      <c r="E708" s="170"/>
      <c r="F708" s="170"/>
      <c r="G708" s="58"/>
      <c r="H708" s="58"/>
      <c r="I708" s="58"/>
      <c r="J708" s="170"/>
    </row>
    <row r="709" spans="1:10" ht="12.75" x14ac:dyDescent="0.2">
      <c r="A709" s="170"/>
      <c r="B709" s="170"/>
      <c r="C709" s="170"/>
      <c r="D709" s="170"/>
      <c r="E709" s="170"/>
      <c r="F709" s="170"/>
      <c r="G709" s="58"/>
      <c r="H709" s="58"/>
      <c r="I709" s="58"/>
      <c r="J709" s="170"/>
    </row>
    <row r="710" spans="1:10" ht="12.75" x14ac:dyDescent="0.2">
      <c r="A710" s="170"/>
      <c r="B710" s="170"/>
      <c r="C710" s="170"/>
      <c r="D710" s="170"/>
      <c r="E710" s="170"/>
      <c r="F710" s="170"/>
      <c r="G710" s="58"/>
      <c r="H710" s="58"/>
      <c r="I710" s="58"/>
      <c r="J710" s="170"/>
    </row>
    <row r="711" spans="1:10" ht="12.75" x14ac:dyDescent="0.2">
      <c r="A711" s="170"/>
      <c r="B711" s="170"/>
      <c r="C711" s="170"/>
      <c r="D711" s="170"/>
      <c r="E711" s="170"/>
      <c r="F711" s="170"/>
      <c r="G711" s="58"/>
      <c r="H711" s="58"/>
      <c r="I711" s="58"/>
      <c r="J711" s="170"/>
    </row>
    <row r="712" spans="1:10" ht="12.75" x14ac:dyDescent="0.2">
      <c r="A712" s="170"/>
      <c r="B712" s="170"/>
      <c r="C712" s="170"/>
      <c r="D712" s="170"/>
      <c r="E712" s="170"/>
      <c r="F712" s="170"/>
      <c r="G712" s="58"/>
      <c r="H712" s="58"/>
      <c r="I712" s="58"/>
      <c r="J712" s="170"/>
    </row>
    <row r="713" spans="1:10" ht="12.75" x14ac:dyDescent="0.2">
      <c r="A713" s="170"/>
      <c r="B713" s="170"/>
      <c r="C713" s="170"/>
      <c r="D713" s="170"/>
      <c r="E713" s="170"/>
      <c r="F713" s="170"/>
      <c r="G713" s="58"/>
      <c r="H713" s="58"/>
      <c r="I713" s="58"/>
      <c r="J713" s="170"/>
    </row>
    <row r="714" spans="1:10" ht="12.75" x14ac:dyDescent="0.2">
      <c r="A714" s="170"/>
      <c r="B714" s="170"/>
      <c r="C714" s="170"/>
      <c r="D714" s="170"/>
      <c r="E714" s="170"/>
      <c r="F714" s="170"/>
      <c r="G714" s="58"/>
      <c r="H714" s="58"/>
      <c r="I714" s="58"/>
      <c r="J714" s="170"/>
    </row>
    <row r="715" spans="1:10" ht="12.75" x14ac:dyDescent="0.2">
      <c r="A715" s="170"/>
      <c r="B715" s="170"/>
      <c r="C715" s="170"/>
      <c r="D715" s="170"/>
      <c r="E715" s="170"/>
      <c r="F715" s="170"/>
      <c r="G715" s="58"/>
      <c r="H715" s="58"/>
      <c r="I715" s="58"/>
      <c r="J715" s="170"/>
    </row>
    <row r="716" spans="1:10" ht="12.75" x14ac:dyDescent="0.2">
      <c r="A716" s="170"/>
      <c r="B716" s="170"/>
      <c r="C716" s="170"/>
      <c r="D716" s="170"/>
      <c r="E716" s="170"/>
      <c r="F716" s="170"/>
      <c r="G716" s="58"/>
      <c r="H716" s="58"/>
      <c r="I716" s="58"/>
      <c r="J716" s="170"/>
    </row>
    <row r="717" spans="1:10" ht="12.75" x14ac:dyDescent="0.2">
      <c r="A717" s="170"/>
      <c r="B717" s="170"/>
      <c r="C717" s="170"/>
      <c r="D717" s="170"/>
      <c r="E717" s="170"/>
      <c r="F717" s="170"/>
      <c r="G717" s="58"/>
      <c r="H717" s="58"/>
      <c r="I717" s="58"/>
      <c r="J717" s="170"/>
    </row>
    <row r="718" spans="1:10" ht="12.75" x14ac:dyDescent="0.2">
      <c r="A718" s="170"/>
      <c r="B718" s="170"/>
      <c r="C718" s="170"/>
      <c r="D718" s="170"/>
      <c r="E718" s="170"/>
      <c r="F718" s="170"/>
      <c r="G718" s="58"/>
      <c r="H718" s="58"/>
      <c r="I718" s="58"/>
      <c r="J718" s="170"/>
    </row>
    <row r="719" spans="1:10" ht="12.75" x14ac:dyDescent="0.2">
      <c r="A719" s="170"/>
      <c r="B719" s="170"/>
      <c r="C719" s="170"/>
      <c r="D719" s="170"/>
      <c r="E719" s="170"/>
      <c r="F719" s="170"/>
      <c r="G719" s="58"/>
      <c r="H719" s="58"/>
      <c r="I719" s="58"/>
      <c r="J719" s="170"/>
    </row>
    <row r="720" spans="1:10" ht="12.75" x14ac:dyDescent="0.2">
      <c r="A720" s="170"/>
      <c r="B720" s="170"/>
      <c r="C720" s="170"/>
      <c r="D720" s="170"/>
      <c r="E720" s="170"/>
      <c r="F720" s="170"/>
      <c r="G720" s="58"/>
      <c r="H720" s="58"/>
      <c r="I720" s="58"/>
      <c r="J720" s="170"/>
    </row>
    <row r="721" spans="1:10" ht="12.75" x14ac:dyDescent="0.2">
      <c r="A721" s="170"/>
      <c r="B721" s="170"/>
      <c r="C721" s="170"/>
      <c r="D721" s="170"/>
      <c r="E721" s="170"/>
      <c r="F721" s="170"/>
      <c r="G721" s="58"/>
      <c r="H721" s="58"/>
      <c r="I721" s="58"/>
      <c r="J721" s="170"/>
    </row>
    <row r="722" spans="1:10" ht="12.75" x14ac:dyDescent="0.2">
      <c r="A722" s="170"/>
      <c r="B722" s="170"/>
      <c r="C722" s="170"/>
      <c r="D722" s="170"/>
      <c r="E722" s="170"/>
      <c r="F722" s="170"/>
      <c r="G722" s="58"/>
      <c r="H722" s="58"/>
      <c r="I722" s="58"/>
      <c r="J722" s="170"/>
    </row>
    <row r="723" spans="1:10" ht="12.75" x14ac:dyDescent="0.2">
      <c r="A723" s="170"/>
      <c r="B723" s="170"/>
      <c r="C723" s="170"/>
      <c r="D723" s="170"/>
      <c r="E723" s="170"/>
      <c r="F723" s="170"/>
      <c r="G723" s="58"/>
      <c r="H723" s="58"/>
      <c r="I723" s="58"/>
      <c r="J723" s="170"/>
    </row>
    <row r="724" spans="1:10" ht="12.75" x14ac:dyDescent="0.2">
      <c r="A724" s="170"/>
      <c r="B724" s="170"/>
      <c r="C724" s="170"/>
      <c r="D724" s="170"/>
      <c r="E724" s="170"/>
      <c r="F724" s="170"/>
      <c r="G724" s="58"/>
      <c r="H724" s="58"/>
      <c r="I724" s="58"/>
      <c r="J724" s="170"/>
    </row>
    <row r="725" spans="1:10" ht="12.75" x14ac:dyDescent="0.2">
      <c r="A725" s="170"/>
      <c r="B725" s="170"/>
      <c r="C725" s="170"/>
      <c r="D725" s="170"/>
      <c r="E725" s="170"/>
      <c r="F725" s="170"/>
      <c r="G725" s="58"/>
      <c r="H725" s="58"/>
      <c r="I725" s="58"/>
      <c r="J725" s="170"/>
    </row>
    <row r="726" spans="1:10" ht="12.75" x14ac:dyDescent="0.2">
      <c r="A726" s="170"/>
      <c r="B726" s="170"/>
      <c r="C726" s="170"/>
      <c r="D726" s="170"/>
      <c r="E726" s="170"/>
      <c r="F726" s="170"/>
      <c r="G726" s="58"/>
      <c r="H726" s="58"/>
      <c r="I726" s="58"/>
      <c r="J726" s="170"/>
    </row>
    <row r="727" spans="1:10" ht="12.75" x14ac:dyDescent="0.2">
      <c r="A727" s="170"/>
      <c r="B727" s="170"/>
      <c r="C727" s="170"/>
      <c r="D727" s="170"/>
      <c r="E727" s="170"/>
      <c r="F727" s="170"/>
      <c r="G727" s="58"/>
      <c r="H727" s="58"/>
      <c r="I727" s="58"/>
      <c r="J727" s="170"/>
    </row>
    <row r="728" spans="1:10" ht="12.75" x14ac:dyDescent="0.2">
      <c r="A728" s="170"/>
      <c r="B728" s="170"/>
      <c r="C728" s="170"/>
      <c r="D728" s="170"/>
      <c r="E728" s="170"/>
      <c r="F728" s="170"/>
      <c r="G728" s="58"/>
      <c r="H728" s="58"/>
      <c r="I728" s="58"/>
      <c r="J728" s="170"/>
    </row>
    <row r="729" spans="1:10" ht="12.75" x14ac:dyDescent="0.2">
      <c r="A729" s="170"/>
      <c r="B729" s="170"/>
      <c r="C729" s="170"/>
      <c r="D729" s="170"/>
      <c r="E729" s="170"/>
      <c r="F729" s="170"/>
      <c r="G729" s="58"/>
      <c r="H729" s="58"/>
      <c r="I729" s="58"/>
      <c r="J729" s="170"/>
    </row>
    <row r="730" spans="1:10" ht="12.75" x14ac:dyDescent="0.2">
      <c r="A730" s="170"/>
      <c r="B730" s="170"/>
      <c r="C730" s="170"/>
      <c r="D730" s="170"/>
      <c r="E730" s="170"/>
      <c r="F730" s="170"/>
      <c r="G730" s="58"/>
      <c r="H730" s="58"/>
      <c r="I730" s="58"/>
      <c r="J730" s="170"/>
    </row>
    <row r="731" spans="1:10" ht="12.75" x14ac:dyDescent="0.2">
      <c r="A731" s="170"/>
      <c r="B731" s="170"/>
      <c r="C731" s="170"/>
      <c r="D731" s="170"/>
      <c r="E731" s="170"/>
      <c r="F731" s="170"/>
      <c r="G731" s="58"/>
      <c r="H731" s="58"/>
      <c r="I731" s="58"/>
      <c r="J731" s="170"/>
    </row>
    <row r="732" spans="1:10" ht="12.75" x14ac:dyDescent="0.2">
      <c r="A732" s="170"/>
      <c r="B732" s="170"/>
      <c r="C732" s="170"/>
      <c r="D732" s="170"/>
      <c r="E732" s="170"/>
      <c r="F732" s="170"/>
      <c r="G732" s="58"/>
      <c r="H732" s="58"/>
      <c r="I732" s="58"/>
      <c r="J732" s="170"/>
    </row>
    <row r="733" spans="1:10" ht="12.75" x14ac:dyDescent="0.2">
      <c r="A733" s="170"/>
      <c r="B733" s="170"/>
      <c r="C733" s="170"/>
      <c r="D733" s="170"/>
      <c r="E733" s="170"/>
      <c r="F733" s="170"/>
      <c r="G733" s="58"/>
      <c r="H733" s="58"/>
      <c r="I733" s="58"/>
      <c r="J733" s="170"/>
    </row>
    <row r="734" spans="1:10" ht="12.75" x14ac:dyDescent="0.2">
      <c r="A734" s="170"/>
      <c r="B734" s="170"/>
      <c r="C734" s="170"/>
      <c r="D734" s="170"/>
      <c r="E734" s="170"/>
      <c r="F734" s="170"/>
      <c r="G734" s="58"/>
      <c r="H734" s="58"/>
      <c r="I734" s="58"/>
      <c r="J734" s="170"/>
    </row>
    <row r="735" spans="1:10" ht="12.75" x14ac:dyDescent="0.2">
      <c r="A735" s="170"/>
      <c r="B735" s="170"/>
      <c r="C735" s="170"/>
      <c r="D735" s="170"/>
      <c r="E735" s="170"/>
      <c r="F735" s="170"/>
      <c r="G735" s="58"/>
      <c r="H735" s="58"/>
      <c r="I735" s="58"/>
      <c r="J735" s="170"/>
    </row>
    <row r="736" spans="1:10" ht="12.75" x14ac:dyDescent="0.2">
      <c r="A736" s="170"/>
      <c r="B736" s="170"/>
      <c r="C736" s="170"/>
      <c r="D736" s="170"/>
      <c r="E736" s="170"/>
      <c r="F736" s="170"/>
      <c r="G736" s="58"/>
      <c r="H736" s="58"/>
      <c r="I736" s="58"/>
      <c r="J736" s="170"/>
    </row>
    <row r="737" spans="1:10" ht="12.75" x14ac:dyDescent="0.2">
      <c r="A737" s="170"/>
      <c r="B737" s="170"/>
      <c r="C737" s="170"/>
      <c r="D737" s="170"/>
      <c r="E737" s="170"/>
      <c r="F737" s="170"/>
      <c r="G737" s="58"/>
      <c r="H737" s="58"/>
      <c r="I737" s="58"/>
      <c r="J737" s="170"/>
    </row>
    <row r="738" spans="1:10" ht="12.75" x14ac:dyDescent="0.2">
      <c r="A738" s="170"/>
      <c r="B738" s="170"/>
      <c r="C738" s="170"/>
      <c r="D738" s="170"/>
      <c r="E738" s="170"/>
      <c r="F738" s="170"/>
      <c r="G738" s="58"/>
      <c r="H738" s="58"/>
      <c r="I738" s="58"/>
      <c r="J738" s="170"/>
    </row>
    <row r="739" spans="1:10" ht="12.75" x14ac:dyDescent="0.2">
      <c r="A739" s="170"/>
      <c r="B739" s="170"/>
      <c r="C739" s="170"/>
      <c r="D739" s="170"/>
      <c r="E739" s="170"/>
      <c r="F739" s="170"/>
      <c r="G739" s="58"/>
      <c r="H739" s="58"/>
      <c r="I739" s="58"/>
      <c r="J739" s="170"/>
    </row>
    <row r="740" spans="1:10" ht="12.75" x14ac:dyDescent="0.2">
      <c r="A740" s="170"/>
      <c r="B740" s="170"/>
      <c r="C740" s="170"/>
      <c r="D740" s="170"/>
      <c r="E740" s="170"/>
      <c r="F740" s="170"/>
      <c r="G740" s="58"/>
      <c r="H740" s="58"/>
      <c r="I740" s="58"/>
      <c r="J740" s="170"/>
    </row>
    <row r="741" spans="1:10" ht="12.75" x14ac:dyDescent="0.2">
      <c r="A741" s="170"/>
      <c r="B741" s="170"/>
      <c r="C741" s="170"/>
      <c r="D741" s="170"/>
      <c r="E741" s="170"/>
      <c r="F741" s="170"/>
      <c r="G741" s="58"/>
      <c r="H741" s="58"/>
      <c r="I741" s="58"/>
      <c r="J741" s="170"/>
    </row>
    <row r="742" spans="1:10" ht="12.75" x14ac:dyDescent="0.2">
      <c r="A742" s="170"/>
      <c r="B742" s="170"/>
      <c r="C742" s="170"/>
      <c r="D742" s="170"/>
      <c r="E742" s="170"/>
      <c r="F742" s="170"/>
      <c r="G742" s="58"/>
      <c r="H742" s="58"/>
      <c r="I742" s="58"/>
      <c r="J742" s="170"/>
    </row>
    <row r="743" spans="1:10" ht="12.75" x14ac:dyDescent="0.2">
      <c r="A743" s="170"/>
      <c r="B743" s="170"/>
      <c r="C743" s="170"/>
      <c r="D743" s="170"/>
      <c r="E743" s="170"/>
      <c r="F743" s="170"/>
      <c r="G743" s="58"/>
      <c r="H743" s="58"/>
      <c r="I743" s="58"/>
      <c r="J743" s="170"/>
    </row>
    <row r="744" spans="1:10" ht="12.75" x14ac:dyDescent="0.2">
      <c r="A744" s="170"/>
      <c r="B744" s="170"/>
      <c r="C744" s="170"/>
      <c r="D744" s="170"/>
      <c r="E744" s="170"/>
      <c r="F744" s="170"/>
      <c r="G744" s="58"/>
      <c r="H744" s="58"/>
      <c r="I744" s="58"/>
      <c r="J744" s="170"/>
    </row>
    <row r="745" spans="1:10" ht="12.75" x14ac:dyDescent="0.2">
      <c r="A745" s="170"/>
      <c r="B745" s="170"/>
      <c r="C745" s="170"/>
      <c r="D745" s="170"/>
      <c r="E745" s="170"/>
      <c r="F745" s="170"/>
      <c r="G745" s="58"/>
      <c r="H745" s="58"/>
      <c r="I745" s="58"/>
      <c r="J745" s="170"/>
    </row>
    <row r="746" spans="1:10" ht="12.75" x14ac:dyDescent="0.2">
      <c r="A746" s="170"/>
      <c r="B746" s="170"/>
      <c r="C746" s="170"/>
      <c r="D746" s="170"/>
      <c r="E746" s="170"/>
      <c r="F746" s="170"/>
      <c r="G746" s="58"/>
      <c r="H746" s="58"/>
      <c r="I746" s="58"/>
      <c r="J746" s="170"/>
    </row>
    <row r="747" spans="1:10" ht="12.75" x14ac:dyDescent="0.2">
      <c r="A747" s="170"/>
      <c r="B747" s="170"/>
      <c r="C747" s="170"/>
      <c r="D747" s="170"/>
      <c r="E747" s="170"/>
      <c r="F747" s="170"/>
      <c r="G747" s="58"/>
      <c r="H747" s="58"/>
      <c r="I747" s="58"/>
      <c r="J747" s="170"/>
    </row>
    <row r="748" spans="1:10" ht="12.75" x14ac:dyDescent="0.2">
      <c r="A748" s="170"/>
      <c r="B748" s="170"/>
      <c r="C748" s="170"/>
      <c r="D748" s="170"/>
      <c r="E748" s="170"/>
      <c r="F748" s="170"/>
      <c r="G748" s="58"/>
      <c r="H748" s="58"/>
      <c r="I748" s="58"/>
      <c r="J748" s="170"/>
    </row>
    <row r="749" spans="1:10" ht="12.75" x14ac:dyDescent="0.2">
      <c r="A749" s="170"/>
      <c r="B749" s="170"/>
      <c r="C749" s="170"/>
      <c r="D749" s="170"/>
      <c r="E749" s="170"/>
      <c r="F749" s="170"/>
      <c r="G749" s="58"/>
      <c r="H749" s="58"/>
      <c r="I749" s="58"/>
      <c r="J749" s="170"/>
    </row>
    <row r="750" spans="1:10" ht="12.75" x14ac:dyDescent="0.2">
      <c r="A750" s="170"/>
      <c r="B750" s="170"/>
      <c r="C750" s="170"/>
      <c r="D750" s="170"/>
      <c r="E750" s="170"/>
      <c r="F750" s="170"/>
      <c r="G750" s="58"/>
      <c r="H750" s="58"/>
      <c r="I750" s="58"/>
      <c r="J750" s="170"/>
    </row>
    <row r="751" spans="1:10" ht="12.75" x14ac:dyDescent="0.2">
      <c r="A751" s="170"/>
      <c r="B751" s="170"/>
      <c r="C751" s="170"/>
      <c r="D751" s="170"/>
      <c r="E751" s="170"/>
      <c r="F751" s="170"/>
      <c r="G751" s="58"/>
      <c r="H751" s="58"/>
      <c r="I751" s="58"/>
      <c r="J751" s="170"/>
    </row>
    <row r="752" spans="1:10" ht="12.75" x14ac:dyDescent="0.2">
      <c r="A752" s="170"/>
      <c r="B752" s="170"/>
      <c r="C752" s="170"/>
      <c r="D752" s="170"/>
      <c r="E752" s="170"/>
      <c r="F752" s="170"/>
      <c r="G752" s="58"/>
      <c r="H752" s="58"/>
      <c r="I752" s="58"/>
      <c r="J752" s="170"/>
    </row>
    <row r="753" spans="1:10" ht="12.75" x14ac:dyDescent="0.2">
      <c r="A753" s="170"/>
      <c r="B753" s="170"/>
      <c r="C753" s="170"/>
      <c r="D753" s="170"/>
      <c r="E753" s="170"/>
      <c r="F753" s="170"/>
      <c r="G753" s="58"/>
      <c r="H753" s="58"/>
      <c r="I753" s="58"/>
      <c r="J753" s="170"/>
    </row>
    <row r="754" spans="1:10" ht="12.75" x14ac:dyDescent="0.2">
      <c r="A754" s="170"/>
      <c r="B754" s="170"/>
      <c r="C754" s="170"/>
      <c r="D754" s="170"/>
      <c r="E754" s="170"/>
      <c r="F754" s="170"/>
      <c r="G754" s="58"/>
      <c r="H754" s="58"/>
      <c r="I754" s="58"/>
      <c r="J754" s="170"/>
    </row>
    <row r="755" spans="1:10" ht="12.75" x14ac:dyDescent="0.2">
      <c r="A755" s="170"/>
      <c r="B755" s="170"/>
      <c r="C755" s="170"/>
      <c r="D755" s="170"/>
      <c r="E755" s="170"/>
      <c r="F755" s="170"/>
      <c r="G755" s="58"/>
      <c r="H755" s="58"/>
      <c r="I755" s="58"/>
      <c r="J755" s="170"/>
    </row>
    <row r="756" spans="1:10" ht="12.75" x14ac:dyDescent="0.2">
      <c r="A756" s="170"/>
      <c r="B756" s="170"/>
      <c r="C756" s="170"/>
      <c r="D756" s="170"/>
      <c r="E756" s="170"/>
      <c r="F756" s="170"/>
      <c r="G756" s="58"/>
      <c r="H756" s="58"/>
      <c r="I756" s="58"/>
      <c r="J756" s="170"/>
    </row>
    <row r="757" spans="1:10" ht="12.75" x14ac:dyDescent="0.2">
      <c r="A757" s="170"/>
      <c r="B757" s="170"/>
      <c r="C757" s="170"/>
      <c r="D757" s="170"/>
      <c r="E757" s="170"/>
      <c r="F757" s="170"/>
      <c r="G757" s="58"/>
      <c r="H757" s="58"/>
      <c r="I757" s="58"/>
      <c r="J757" s="170"/>
    </row>
    <row r="758" spans="1:10" ht="12.75" x14ac:dyDescent="0.2">
      <c r="A758" s="170"/>
      <c r="B758" s="170"/>
      <c r="C758" s="170"/>
      <c r="D758" s="170"/>
      <c r="E758" s="170"/>
      <c r="F758" s="170"/>
      <c r="G758" s="58"/>
      <c r="H758" s="58"/>
      <c r="I758" s="58"/>
      <c r="J758" s="170"/>
    </row>
    <row r="759" spans="1:10" ht="12.75" x14ac:dyDescent="0.2">
      <c r="A759" s="170"/>
      <c r="B759" s="170"/>
      <c r="C759" s="170"/>
      <c r="D759" s="170"/>
      <c r="E759" s="170"/>
      <c r="F759" s="170"/>
      <c r="G759" s="58"/>
      <c r="H759" s="58"/>
      <c r="I759" s="58"/>
      <c r="J759" s="170"/>
    </row>
    <row r="760" spans="1:10" ht="12.75" x14ac:dyDescent="0.2">
      <c r="A760" s="170"/>
      <c r="B760" s="170"/>
      <c r="C760" s="170"/>
      <c r="D760" s="170"/>
      <c r="E760" s="170"/>
      <c r="F760" s="170"/>
      <c r="G760" s="58"/>
      <c r="H760" s="58"/>
      <c r="I760" s="58"/>
      <c r="J760" s="170"/>
    </row>
    <row r="761" spans="1:10" ht="12.75" x14ac:dyDescent="0.2">
      <c r="A761" s="170"/>
      <c r="B761" s="170"/>
      <c r="C761" s="170"/>
      <c r="D761" s="170"/>
      <c r="E761" s="170"/>
      <c r="F761" s="170"/>
      <c r="G761" s="58"/>
      <c r="H761" s="58"/>
      <c r="I761" s="58"/>
      <c r="J761" s="170"/>
    </row>
    <row r="762" spans="1:10" ht="12.75" x14ac:dyDescent="0.2">
      <c r="A762" s="170"/>
      <c r="B762" s="170"/>
      <c r="C762" s="170"/>
      <c r="D762" s="170"/>
      <c r="E762" s="170"/>
      <c r="F762" s="170"/>
      <c r="G762" s="58"/>
      <c r="H762" s="58"/>
      <c r="I762" s="58"/>
      <c r="J762" s="170"/>
    </row>
    <row r="763" spans="1:10" ht="12.75" x14ac:dyDescent="0.2">
      <c r="A763" s="170"/>
      <c r="B763" s="170"/>
      <c r="C763" s="170"/>
      <c r="D763" s="170"/>
      <c r="E763" s="170"/>
      <c r="F763" s="170"/>
      <c r="G763" s="58"/>
      <c r="H763" s="58"/>
      <c r="I763" s="58"/>
      <c r="J763" s="170"/>
    </row>
    <row r="764" spans="1:10" ht="12.75" x14ac:dyDescent="0.2">
      <c r="A764" s="170"/>
      <c r="B764" s="170"/>
      <c r="C764" s="170"/>
      <c r="D764" s="170"/>
      <c r="E764" s="170"/>
      <c r="F764" s="170"/>
      <c r="G764" s="58"/>
      <c r="H764" s="58"/>
      <c r="I764" s="58"/>
      <c r="J764" s="170"/>
    </row>
    <row r="765" spans="1:10" ht="12.75" x14ac:dyDescent="0.2">
      <c r="A765" s="170"/>
      <c r="B765" s="170"/>
      <c r="C765" s="170"/>
      <c r="D765" s="170"/>
      <c r="E765" s="170"/>
      <c r="F765" s="170"/>
      <c r="G765" s="58"/>
      <c r="H765" s="58"/>
      <c r="I765" s="58"/>
      <c r="J765" s="170"/>
    </row>
    <row r="766" spans="1:10" ht="12.75" x14ac:dyDescent="0.2">
      <c r="A766" s="170"/>
      <c r="B766" s="170"/>
      <c r="C766" s="170"/>
      <c r="D766" s="170"/>
      <c r="E766" s="170"/>
      <c r="F766" s="170"/>
      <c r="G766" s="58"/>
      <c r="H766" s="58"/>
      <c r="I766" s="58"/>
      <c r="J766" s="170"/>
    </row>
    <row r="767" spans="1:10" ht="12.75" x14ac:dyDescent="0.2">
      <c r="A767" s="170"/>
      <c r="B767" s="170"/>
      <c r="C767" s="170"/>
      <c r="D767" s="170"/>
      <c r="E767" s="170"/>
      <c r="F767" s="170"/>
      <c r="G767" s="58"/>
      <c r="H767" s="58"/>
      <c r="I767" s="58"/>
      <c r="J767" s="170"/>
    </row>
    <row r="768" spans="1:10" ht="12.75" x14ac:dyDescent="0.2">
      <c r="A768" s="170"/>
      <c r="B768" s="170"/>
      <c r="C768" s="170"/>
      <c r="D768" s="170"/>
      <c r="E768" s="170"/>
      <c r="F768" s="170"/>
      <c r="G768" s="58"/>
      <c r="H768" s="58"/>
      <c r="I768" s="58"/>
      <c r="J768" s="170"/>
    </row>
    <row r="769" spans="1:10" ht="12.75" x14ac:dyDescent="0.2">
      <c r="A769" s="170"/>
      <c r="B769" s="170"/>
      <c r="C769" s="170"/>
      <c r="D769" s="170"/>
      <c r="E769" s="170"/>
      <c r="F769" s="170"/>
      <c r="G769" s="58"/>
      <c r="H769" s="58"/>
      <c r="I769" s="58"/>
      <c r="J769" s="170"/>
    </row>
    <row r="770" spans="1:10" ht="12.75" x14ac:dyDescent="0.2">
      <c r="A770" s="170"/>
      <c r="B770" s="170"/>
      <c r="C770" s="170"/>
      <c r="D770" s="170"/>
      <c r="E770" s="170"/>
      <c r="F770" s="170"/>
      <c r="G770" s="58"/>
      <c r="H770" s="58"/>
      <c r="I770" s="58"/>
      <c r="J770" s="170"/>
    </row>
    <row r="771" spans="1:10" ht="12.75" x14ac:dyDescent="0.2">
      <c r="A771" s="170"/>
      <c r="B771" s="170"/>
      <c r="C771" s="170"/>
      <c r="D771" s="170"/>
      <c r="E771" s="170"/>
      <c r="F771" s="170"/>
      <c r="G771" s="58"/>
      <c r="H771" s="58"/>
      <c r="I771" s="58"/>
      <c r="J771" s="170"/>
    </row>
    <row r="772" spans="1:10" ht="12.75" x14ac:dyDescent="0.2">
      <c r="A772" s="170"/>
      <c r="B772" s="170"/>
      <c r="C772" s="170"/>
      <c r="D772" s="170"/>
      <c r="E772" s="170"/>
      <c r="F772" s="170"/>
      <c r="G772" s="58"/>
      <c r="H772" s="58"/>
      <c r="I772" s="58"/>
      <c r="J772" s="170"/>
    </row>
    <row r="773" spans="1:10" ht="12.75" x14ac:dyDescent="0.2">
      <c r="A773" s="170"/>
      <c r="B773" s="170"/>
      <c r="C773" s="170"/>
      <c r="D773" s="170"/>
      <c r="E773" s="170"/>
      <c r="F773" s="170"/>
      <c r="G773" s="58"/>
      <c r="H773" s="58"/>
      <c r="I773" s="58"/>
      <c r="J773" s="170"/>
    </row>
    <row r="774" spans="1:10" ht="12.75" x14ac:dyDescent="0.2">
      <c r="A774" s="170"/>
      <c r="B774" s="170"/>
      <c r="C774" s="170"/>
      <c r="D774" s="170"/>
      <c r="E774" s="170"/>
      <c r="F774" s="170"/>
      <c r="G774" s="58"/>
      <c r="H774" s="58"/>
      <c r="I774" s="58"/>
      <c r="J774" s="170"/>
    </row>
    <row r="775" spans="1:10" ht="12.75" x14ac:dyDescent="0.2">
      <c r="A775" s="170"/>
      <c r="B775" s="170"/>
      <c r="C775" s="170"/>
      <c r="D775" s="170"/>
      <c r="E775" s="170"/>
      <c r="F775" s="170"/>
      <c r="G775" s="58"/>
      <c r="H775" s="58"/>
      <c r="I775" s="58"/>
      <c r="J775" s="170"/>
    </row>
    <row r="776" spans="1:10" ht="12.75" x14ac:dyDescent="0.2">
      <c r="A776" s="170"/>
      <c r="B776" s="170"/>
      <c r="C776" s="170"/>
      <c r="D776" s="170"/>
      <c r="E776" s="170"/>
      <c r="F776" s="170"/>
      <c r="G776" s="58"/>
      <c r="H776" s="58"/>
      <c r="I776" s="58"/>
      <c r="J776" s="170"/>
    </row>
    <row r="777" spans="1:10" ht="12.75" x14ac:dyDescent="0.2">
      <c r="A777" s="170"/>
      <c r="B777" s="170"/>
      <c r="C777" s="170"/>
      <c r="D777" s="170"/>
      <c r="E777" s="170"/>
      <c r="F777" s="170"/>
      <c r="G777" s="58"/>
      <c r="H777" s="58"/>
      <c r="I777" s="58"/>
      <c r="J777" s="170"/>
    </row>
    <row r="778" spans="1:10" ht="12.75" x14ac:dyDescent="0.2">
      <c r="A778" s="170"/>
      <c r="B778" s="170"/>
      <c r="C778" s="170"/>
      <c r="D778" s="170"/>
      <c r="E778" s="170"/>
      <c r="F778" s="170"/>
      <c r="G778" s="58"/>
      <c r="H778" s="58"/>
      <c r="I778" s="58"/>
      <c r="J778" s="170"/>
    </row>
    <row r="779" spans="1:10" ht="12.75" x14ac:dyDescent="0.2">
      <c r="A779" s="170"/>
      <c r="B779" s="170"/>
      <c r="C779" s="170"/>
      <c r="D779" s="170"/>
      <c r="E779" s="170"/>
      <c r="F779" s="170"/>
      <c r="G779" s="58"/>
      <c r="H779" s="58"/>
      <c r="I779" s="58"/>
      <c r="J779" s="170"/>
    </row>
    <row r="780" spans="1:10" ht="12.75" x14ac:dyDescent="0.2">
      <c r="A780" s="170"/>
      <c r="B780" s="170"/>
      <c r="C780" s="170"/>
      <c r="D780" s="170"/>
      <c r="E780" s="170"/>
      <c r="F780" s="170"/>
      <c r="G780" s="58"/>
      <c r="H780" s="58"/>
      <c r="I780" s="58"/>
      <c r="J780" s="170"/>
    </row>
    <row r="781" spans="1:10" ht="12.75" x14ac:dyDescent="0.2">
      <c r="A781" s="170"/>
      <c r="B781" s="170"/>
      <c r="C781" s="170"/>
      <c r="D781" s="170"/>
      <c r="E781" s="170"/>
      <c r="F781" s="170"/>
      <c r="G781" s="58"/>
      <c r="H781" s="58"/>
      <c r="I781" s="58"/>
      <c r="J781" s="170"/>
    </row>
    <row r="782" spans="1:10" ht="12.75" x14ac:dyDescent="0.2">
      <c r="A782" s="170"/>
      <c r="B782" s="170"/>
      <c r="C782" s="170"/>
      <c r="D782" s="170"/>
      <c r="E782" s="170"/>
      <c r="F782" s="170"/>
      <c r="G782" s="58"/>
      <c r="H782" s="58"/>
      <c r="I782" s="58"/>
      <c r="J782" s="170"/>
    </row>
    <row r="783" spans="1:10" ht="12.75" x14ac:dyDescent="0.2">
      <c r="A783" s="170"/>
      <c r="B783" s="170"/>
      <c r="C783" s="170"/>
      <c r="D783" s="170"/>
      <c r="E783" s="170"/>
      <c r="F783" s="170"/>
      <c r="G783" s="58"/>
      <c r="H783" s="58"/>
      <c r="I783" s="58"/>
      <c r="J783" s="170"/>
    </row>
    <row r="784" spans="1:10" ht="12.75" x14ac:dyDescent="0.2">
      <c r="A784" s="170"/>
      <c r="B784" s="170"/>
      <c r="C784" s="170"/>
      <c r="D784" s="170"/>
      <c r="E784" s="170"/>
      <c r="F784" s="170"/>
      <c r="G784" s="58"/>
      <c r="H784" s="58"/>
      <c r="I784" s="58"/>
      <c r="J784" s="170"/>
    </row>
    <row r="785" spans="1:10" ht="12.75" x14ac:dyDescent="0.2">
      <c r="A785" s="170"/>
      <c r="B785" s="170"/>
      <c r="C785" s="170"/>
      <c r="D785" s="170"/>
      <c r="E785" s="170"/>
      <c r="F785" s="170"/>
      <c r="G785" s="58"/>
      <c r="H785" s="58"/>
      <c r="I785" s="58"/>
      <c r="J785" s="170"/>
    </row>
    <row r="786" spans="1:10" ht="12.75" x14ac:dyDescent="0.2">
      <c r="A786" s="170"/>
      <c r="B786" s="170"/>
      <c r="C786" s="170"/>
      <c r="D786" s="170"/>
      <c r="E786" s="170"/>
      <c r="F786" s="170"/>
      <c r="G786" s="58"/>
      <c r="H786" s="58"/>
      <c r="I786" s="58"/>
      <c r="J786" s="170"/>
    </row>
    <row r="787" spans="1:10" ht="12.75" x14ac:dyDescent="0.2">
      <c r="A787" s="170"/>
      <c r="B787" s="170"/>
      <c r="C787" s="170"/>
      <c r="D787" s="170"/>
      <c r="E787" s="170"/>
      <c r="F787" s="170"/>
      <c r="G787" s="58"/>
      <c r="H787" s="58"/>
      <c r="I787" s="58"/>
      <c r="J787" s="170"/>
    </row>
    <row r="788" spans="1:10" ht="12.75" x14ac:dyDescent="0.2">
      <c r="A788" s="170"/>
      <c r="B788" s="170"/>
      <c r="C788" s="170"/>
      <c r="D788" s="170"/>
      <c r="E788" s="170"/>
      <c r="F788" s="170"/>
      <c r="G788" s="58"/>
      <c r="H788" s="58"/>
      <c r="I788" s="58"/>
      <c r="J788" s="170"/>
    </row>
    <row r="789" spans="1:10" ht="12.75" x14ac:dyDescent="0.2">
      <c r="A789" s="170"/>
      <c r="B789" s="170"/>
      <c r="C789" s="170"/>
      <c r="D789" s="170"/>
      <c r="E789" s="170"/>
      <c r="F789" s="170"/>
      <c r="G789" s="58"/>
      <c r="H789" s="58"/>
      <c r="I789" s="58"/>
      <c r="J789" s="170"/>
    </row>
    <row r="790" spans="1:10" ht="12.75" x14ac:dyDescent="0.2">
      <c r="A790" s="170"/>
      <c r="B790" s="170"/>
      <c r="C790" s="170"/>
      <c r="D790" s="170"/>
      <c r="E790" s="170"/>
      <c r="F790" s="170"/>
      <c r="G790" s="58"/>
      <c r="H790" s="58"/>
      <c r="I790" s="58"/>
      <c r="J790" s="170"/>
    </row>
    <row r="791" spans="1:10" ht="12.75" x14ac:dyDescent="0.2">
      <c r="A791" s="170"/>
      <c r="B791" s="170"/>
      <c r="C791" s="170"/>
      <c r="D791" s="170"/>
      <c r="E791" s="170"/>
      <c r="F791" s="170"/>
      <c r="G791" s="58"/>
      <c r="H791" s="58"/>
      <c r="I791" s="58"/>
      <c r="J791" s="170"/>
    </row>
    <row r="792" spans="1:10" ht="12.75" x14ac:dyDescent="0.2">
      <c r="A792" s="170"/>
      <c r="B792" s="170"/>
      <c r="C792" s="170"/>
      <c r="D792" s="170"/>
      <c r="E792" s="170"/>
      <c r="F792" s="170"/>
      <c r="G792" s="58"/>
      <c r="H792" s="58"/>
      <c r="I792" s="58"/>
      <c r="J792" s="170"/>
    </row>
    <row r="793" spans="1:10" ht="12.75" x14ac:dyDescent="0.2">
      <c r="A793" s="170"/>
      <c r="B793" s="170"/>
      <c r="C793" s="170"/>
      <c r="D793" s="170"/>
      <c r="E793" s="170"/>
      <c r="F793" s="170"/>
      <c r="G793" s="58"/>
      <c r="H793" s="58"/>
      <c r="I793" s="58"/>
      <c r="J793" s="170"/>
    </row>
    <row r="794" spans="1:10" ht="12.75" x14ac:dyDescent="0.2">
      <c r="A794" s="170"/>
      <c r="B794" s="170"/>
      <c r="C794" s="170"/>
      <c r="D794" s="170"/>
      <c r="E794" s="170"/>
      <c r="F794" s="170"/>
      <c r="G794" s="58"/>
      <c r="H794" s="58"/>
      <c r="I794" s="58"/>
      <c r="J794" s="170"/>
    </row>
    <row r="795" spans="1:10" ht="12.75" x14ac:dyDescent="0.2">
      <c r="A795" s="170"/>
      <c r="B795" s="170"/>
      <c r="C795" s="170"/>
      <c r="D795" s="170"/>
      <c r="E795" s="170"/>
      <c r="F795" s="170"/>
      <c r="G795" s="58"/>
      <c r="H795" s="58"/>
      <c r="I795" s="58"/>
      <c r="J795" s="170"/>
    </row>
    <row r="796" spans="1:10" ht="12.75" x14ac:dyDescent="0.2">
      <c r="A796" s="170"/>
      <c r="B796" s="170"/>
      <c r="C796" s="170"/>
      <c r="D796" s="170"/>
      <c r="E796" s="170"/>
      <c r="F796" s="170"/>
      <c r="G796" s="58"/>
      <c r="H796" s="58"/>
      <c r="I796" s="58"/>
      <c r="J796" s="170"/>
    </row>
    <row r="797" spans="1:10" ht="12.75" x14ac:dyDescent="0.2">
      <c r="A797" s="170"/>
      <c r="B797" s="170"/>
      <c r="C797" s="170"/>
      <c r="D797" s="170"/>
      <c r="E797" s="170"/>
      <c r="F797" s="170"/>
      <c r="G797" s="58"/>
      <c r="H797" s="58"/>
      <c r="I797" s="58"/>
      <c r="J797" s="170"/>
    </row>
    <row r="798" spans="1:10" ht="12.75" x14ac:dyDescent="0.2">
      <c r="A798" s="170"/>
      <c r="B798" s="170"/>
      <c r="C798" s="170"/>
      <c r="D798" s="170"/>
      <c r="E798" s="170"/>
      <c r="F798" s="170"/>
      <c r="G798" s="58"/>
      <c r="H798" s="58"/>
      <c r="I798" s="58"/>
      <c r="J798" s="170"/>
    </row>
    <row r="799" spans="1:10" ht="12.75" x14ac:dyDescent="0.2">
      <c r="A799" s="170"/>
      <c r="B799" s="170"/>
      <c r="C799" s="170"/>
      <c r="D799" s="170"/>
      <c r="E799" s="170"/>
      <c r="F799" s="170"/>
      <c r="G799" s="58"/>
      <c r="H799" s="58"/>
      <c r="I799" s="58"/>
      <c r="J799" s="170"/>
    </row>
    <row r="800" spans="1:10" ht="12.75" x14ac:dyDescent="0.2">
      <c r="A800" s="170"/>
      <c r="B800" s="170"/>
      <c r="C800" s="170"/>
      <c r="D800" s="170"/>
      <c r="E800" s="170"/>
      <c r="F800" s="170"/>
      <c r="G800" s="58"/>
      <c r="H800" s="58"/>
      <c r="I800" s="58"/>
      <c r="J800" s="170"/>
    </row>
    <row r="801" spans="1:10" ht="12.75" x14ac:dyDescent="0.2">
      <c r="A801" s="170"/>
      <c r="B801" s="170"/>
      <c r="C801" s="170"/>
      <c r="D801" s="170"/>
      <c r="E801" s="170"/>
      <c r="F801" s="170"/>
      <c r="G801" s="58"/>
      <c r="H801" s="58"/>
      <c r="I801" s="58"/>
      <c r="J801" s="170"/>
    </row>
    <row r="802" spans="1:10" ht="12.75" x14ac:dyDescent="0.2">
      <c r="A802" s="170"/>
      <c r="B802" s="170"/>
      <c r="C802" s="170"/>
      <c r="D802" s="170"/>
      <c r="E802" s="170"/>
      <c r="F802" s="170"/>
      <c r="G802" s="58"/>
      <c r="H802" s="58"/>
      <c r="I802" s="58"/>
      <c r="J802" s="170"/>
    </row>
    <row r="803" spans="1:10" ht="12.75" x14ac:dyDescent="0.2">
      <c r="A803" s="170"/>
      <c r="B803" s="170"/>
      <c r="C803" s="170"/>
      <c r="D803" s="170"/>
      <c r="E803" s="170"/>
      <c r="F803" s="170"/>
      <c r="G803" s="58"/>
      <c r="H803" s="58"/>
      <c r="I803" s="58"/>
      <c r="J803" s="170"/>
    </row>
    <row r="804" spans="1:10" ht="12.75" x14ac:dyDescent="0.2">
      <c r="A804" s="170"/>
      <c r="B804" s="170"/>
      <c r="C804" s="170"/>
      <c r="D804" s="170"/>
      <c r="E804" s="170"/>
      <c r="F804" s="170"/>
      <c r="G804" s="58"/>
      <c r="H804" s="58"/>
      <c r="I804" s="58"/>
      <c r="J804" s="170"/>
    </row>
    <row r="805" spans="1:10" ht="12.75" x14ac:dyDescent="0.2">
      <c r="A805" s="170"/>
      <c r="B805" s="170"/>
      <c r="C805" s="170"/>
      <c r="D805" s="170"/>
      <c r="E805" s="170"/>
      <c r="F805" s="170"/>
      <c r="G805" s="58"/>
      <c r="H805" s="58"/>
      <c r="I805" s="58"/>
      <c r="J805" s="170"/>
    </row>
    <row r="806" spans="1:10" ht="12.75" x14ac:dyDescent="0.2">
      <c r="A806" s="170"/>
      <c r="B806" s="170"/>
      <c r="C806" s="170"/>
      <c r="D806" s="170"/>
      <c r="E806" s="170"/>
      <c r="F806" s="170"/>
      <c r="G806" s="58"/>
      <c r="H806" s="58"/>
      <c r="I806" s="58"/>
      <c r="J806" s="170"/>
    </row>
    <row r="807" spans="1:10" ht="12.75" x14ac:dyDescent="0.2">
      <c r="A807" s="170"/>
      <c r="B807" s="170"/>
      <c r="C807" s="170"/>
      <c r="D807" s="170"/>
      <c r="E807" s="170"/>
      <c r="F807" s="170"/>
      <c r="G807" s="58"/>
      <c r="H807" s="58"/>
      <c r="I807" s="58"/>
      <c r="J807" s="170"/>
    </row>
    <row r="808" spans="1:10" ht="12.75" x14ac:dyDescent="0.2">
      <c r="A808" s="170"/>
      <c r="B808" s="170"/>
      <c r="C808" s="170"/>
      <c r="D808" s="170"/>
      <c r="E808" s="170"/>
      <c r="F808" s="170"/>
      <c r="G808" s="58"/>
      <c r="H808" s="58"/>
      <c r="I808" s="58"/>
      <c r="J808" s="170"/>
    </row>
    <row r="809" spans="1:10" ht="12.75" x14ac:dyDescent="0.2">
      <c r="A809" s="170"/>
      <c r="B809" s="170"/>
      <c r="C809" s="170"/>
      <c r="D809" s="170"/>
      <c r="E809" s="170"/>
      <c r="F809" s="170"/>
      <c r="G809" s="58"/>
      <c r="H809" s="58"/>
      <c r="I809" s="58"/>
      <c r="J809" s="170"/>
    </row>
    <row r="810" spans="1:10" ht="12.75" x14ac:dyDescent="0.2">
      <c r="A810" s="170"/>
      <c r="B810" s="170"/>
      <c r="C810" s="170"/>
      <c r="D810" s="170"/>
      <c r="E810" s="170"/>
      <c r="F810" s="170"/>
      <c r="G810" s="58"/>
      <c r="H810" s="58"/>
      <c r="I810" s="58"/>
      <c r="J810" s="170"/>
    </row>
    <row r="811" spans="1:10" ht="12.75" x14ac:dyDescent="0.2">
      <c r="A811" s="170"/>
      <c r="B811" s="170"/>
      <c r="C811" s="170"/>
      <c r="D811" s="170"/>
      <c r="E811" s="170"/>
      <c r="F811" s="170"/>
      <c r="G811" s="58"/>
      <c r="H811" s="58"/>
      <c r="I811" s="58"/>
      <c r="J811" s="170"/>
    </row>
    <row r="812" spans="1:10" ht="12.75" x14ac:dyDescent="0.2">
      <c r="A812" s="170"/>
      <c r="B812" s="170"/>
      <c r="C812" s="170"/>
      <c r="D812" s="170"/>
      <c r="E812" s="170"/>
      <c r="F812" s="170"/>
      <c r="G812" s="58"/>
      <c r="H812" s="58"/>
      <c r="I812" s="58"/>
      <c r="J812" s="170"/>
    </row>
    <row r="813" spans="1:10" ht="12.75" x14ac:dyDescent="0.2">
      <c r="A813" s="170"/>
      <c r="B813" s="170"/>
      <c r="C813" s="170"/>
      <c r="D813" s="170"/>
      <c r="E813" s="170"/>
      <c r="F813" s="170"/>
      <c r="G813" s="58"/>
      <c r="H813" s="58"/>
      <c r="I813" s="58"/>
      <c r="J813" s="170"/>
    </row>
    <row r="814" spans="1:10" ht="12.75" x14ac:dyDescent="0.2">
      <c r="A814" s="170"/>
      <c r="B814" s="170"/>
      <c r="C814" s="170"/>
      <c r="D814" s="170"/>
      <c r="E814" s="170"/>
      <c r="F814" s="170"/>
      <c r="G814" s="58"/>
      <c r="H814" s="58"/>
      <c r="I814" s="58"/>
      <c r="J814" s="170"/>
    </row>
    <row r="815" spans="1:10" ht="12.75" x14ac:dyDescent="0.2">
      <c r="A815" s="170"/>
      <c r="B815" s="170"/>
      <c r="C815" s="170"/>
      <c r="D815" s="170"/>
      <c r="E815" s="170"/>
      <c r="F815" s="170"/>
      <c r="G815" s="58"/>
      <c r="H815" s="58"/>
      <c r="I815" s="58"/>
      <c r="J815" s="170"/>
    </row>
    <row r="816" spans="1:10" ht="12.75" x14ac:dyDescent="0.2">
      <c r="A816" s="170"/>
      <c r="B816" s="170"/>
      <c r="C816" s="170"/>
      <c r="D816" s="170"/>
      <c r="E816" s="170"/>
      <c r="F816" s="170"/>
      <c r="G816" s="58"/>
      <c r="H816" s="58"/>
      <c r="I816" s="58"/>
      <c r="J816" s="170"/>
    </row>
    <row r="817" spans="1:10" ht="12.75" x14ac:dyDescent="0.2">
      <c r="A817" s="170"/>
      <c r="B817" s="170"/>
      <c r="C817" s="170"/>
      <c r="D817" s="170"/>
      <c r="E817" s="170"/>
      <c r="F817" s="170"/>
      <c r="G817" s="58"/>
      <c r="H817" s="58"/>
      <c r="I817" s="58"/>
      <c r="J817" s="170"/>
    </row>
    <row r="818" spans="1:10" ht="12.75" x14ac:dyDescent="0.2">
      <c r="A818" s="170"/>
      <c r="B818" s="170"/>
      <c r="C818" s="170"/>
      <c r="D818" s="170"/>
      <c r="E818" s="170"/>
      <c r="F818" s="170"/>
      <c r="G818" s="58"/>
      <c r="H818" s="58"/>
      <c r="I818" s="58"/>
      <c r="J818" s="170"/>
    </row>
    <row r="819" spans="1:10" ht="12.75" x14ac:dyDescent="0.2">
      <c r="A819" s="170"/>
      <c r="B819" s="170"/>
      <c r="C819" s="170"/>
      <c r="D819" s="170"/>
      <c r="E819" s="170"/>
      <c r="F819" s="170"/>
      <c r="G819" s="58"/>
      <c r="H819" s="58"/>
      <c r="I819" s="58"/>
      <c r="J819" s="170"/>
    </row>
    <row r="820" spans="1:10" ht="12.75" x14ac:dyDescent="0.2">
      <c r="A820" s="170"/>
      <c r="B820" s="170"/>
      <c r="C820" s="170"/>
      <c r="D820" s="170"/>
      <c r="E820" s="170"/>
      <c r="F820" s="170"/>
      <c r="G820" s="58"/>
      <c r="H820" s="58"/>
      <c r="I820" s="58"/>
      <c r="J820" s="170"/>
    </row>
    <row r="821" spans="1:10" ht="12.75" x14ac:dyDescent="0.2">
      <c r="A821" s="170"/>
      <c r="B821" s="170"/>
      <c r="C821" s="170"/>
      <c r="D821" s="170"/>
      <c r="E821" s="170"/>
      <c r="F821" s="170"/>
      <c r="G821" s="58"/>
      <c r="H821" s="58"/>
      <c r="I821" s="58"/>
      <c r="J821" s="170"/>
    </row>
    <row r="822" spans="1:10" ht="12.75" x14ac:dyDescent="0.2">
      <c r="A822" s="170"/>
      <c r="B822" s="170"/>
      <c r="C822" s="170"/>
      <c r="D822" s="170"/>
      <c r="E822" s="170"/>
      <c r="F822" s="170"/>
      <c r="G822" s="58"/>
      <c r="H822" s="58"/>
      <c r="I822" s="58"/>
      <c r="J822" s="170"/>
    </row>
    <row r="823" spans="1:10" ht="12.75" x14ac:dyDescent="0.2">
      <c r="A823" s="170"/>
      <c r="B823" s="170"/>
      <c r="C823" s="170"/>
      <c r="D823" s="170"/>
      <c r="E823" s="170"/>
      <c r="F823" s="170"/>
      <c r="G823" s="58"/>
      <c r="H823" s="58"/>
      <c r="I823" s="58"/>
      <c r="J823" s="170"/>
    </row>
    <row r="824" spans="1:10" ht="12.75" x14ac:dyDescent="0.2">
      <c r="A824" s="170"/>
      <c r="B824" s="170"/>
      <c r="C824" s="170"/>
      <c r="D824" s="170"/>
      <c r="E824" s="170"/>
      <c r="F824" s="170"/>
      <c r="G824" s="58"/>
      <c r="H824" s="58"/>
      <c r="I824" s="58"/>
      <c r="J824" s="170"/>
    </row>
    <row r="825" spans="1:10" ht="12.75" x14ac:dyDescent="0.2">
      <c r="A825" s="170"/>
      <c r="B825" s="170"/>
      <c r="C825" s="170"/>
      <c r="D825" s="170"/>
      <c r="E825" s="170"/>
      <c r="F825" s="170"/>
      <c r="G825" s="58"/>
      <c r="H825" s="58"/>
      <c r="I825" s="58"/>
      <c r="J825" s="170"/>
    </row>
    <row r="826" spans="1:10" ht="12.75" x14ac:dyDescent="0.2">
      <c r="A826" s="170"/>
      <c r="B826" s="170"/>
      <c r="C826" s="170"/>
      <c r="D826" s="170"/>
      <c r="E826" s="170"/>
      <c r="F826" s="170"/>
      <c r="G826" s="58"/>
      <c r="H826" s="58"/>
      <c r="I826" s="58"/>
      <c r="J826" s="170"/>
    </row>
    <row r="827" spans="1:10" ht="12.75" x14ac:dyDescent="0.2">
      <c r="A827" s="170"/>
      <c r="B827" s="170"/>
      <c r="C827" s="170"/>
      <c r="D827" s="170"/>
      <c r="E827" s="170"/>
      <c r="F827" s="170"/>
      <c r="G827" s="58"/>
      <c r="H827" s="58"/>
      <c r="I827" s="58"/>
      <c r="J827" s="170"/>
    </row>
    <row r="828" spans="1:10" ht="12.75" x14ac:dyDescent="0.2">
      <c r="A828" s="170"/>
      <c r="B828" s="170"/>
      <c r="C828" s="170"/>
      <c r="D828" s="170"/>
      <c r="E828" s="170"/>
      <c r="F828" s="170"/>
      <c r="G828" s="58"/>
      <c r="H828" s="58"/>
      <c r="I828" s="58"/>
      <c r="J828" s="170"/>
    </row>
    <row r="829" spans="1:10" ht="12.75" x14ac:dyDescent="0.2">
      <c r="A829" s="170"/>
      <c r="B829" s="170"/>
      <c r="C829" s="170"/>
      <c r="D829" s="170"/>
      <c r="E829" s="170"/>
      <c r="F829" s="170"/>
      <c r="G829" s="58"/>
      <c r="H829" s="58"/>
      <c r="I829" s="58"/>
      <c r="J829" s="170"/>
    </row>
    <row r="830" spans="1:10" ht="12.75" x14ac:dyDescent="0.2">
      <c r="A830" s="170"/>
      <c r="B830" s="170"/>
      <c r="C830" s="170"/>
      <c r="D830" s="170"/>
      <c r="E830" s="170"/>
      <c r="F830" s="170"/>
      <c r="G830" s="58"/>
      <c r="H830" s="58"/>
      <c r="I830" s="58"/>
      <c r="J830" s="170"/>
    </row>
    <row r="831" spans="1:10" ht="12.75" x14ac:dyDescent="0.2">
      <c r="A831" s="170"/>
      <c r="B831" s="170"/>
      <c r="C831" s="170"/>
      <c r="D831" s="170"/>
      <c r="E831" s="170"/>
      <c r="F831" s="170"/>
      <c r="G831" s="58"/>
      <c r="H831" s="58"/>
      <c r="I831" s="58"/>
      <c r="J831" s="170"/>
    </row>
    <row r="832" spans="1:10" ht="12.75" x14ac:dyDescent="0.2">
      <c r="A832" s="170"/>
      <c r="B832" s="170"/>
      <c r="C832" s="170"/>
      <c r="D832" s="170"/>
      <c r="E832" s="170"/>
      <c r="F832" s="170"/>
      <c r="G832" s="58"/>
      <c r="H832" s="58"/>
      <c r="I832" s="58"/>
      <c r="J832" s="170"/>
    </row>
    <row r="833" spans="1:10" ht="12.75" x14ac:dyDescent="0.2">
      <c r="A833" s="170"/>
      <c r="B833" s="170"/>
      <c r="C833" s="170"/>
      <c r="D833" s="170"/>
      <c r="E833" s="170"/>
      <c r="F833" s="170"/>
      <c r="G833" s="58"/>
      <c r="H833" s="58"/>
      <c r="I833" s="58"/>
      <c r="J833" s="170"/>
    </row>
    <row r="834" spans="1:10" ht="12.75" x14ac:dyDescent="0.2">
      <c r="A834" s="170"/>
      <c r="B834" s="170"/>
      <c r="C834" s="170"/>
      <c r="D834" s="170"/>
      <c r="E834" s="170"/>
      <c r="F834" s="170"/>
      <c r="G834" s="58"/>
      <c r="H834" s="58"/>
      <c r="I834" s="58"/>
      <c r="J834" s="170"/>
    </row>
    <row r="835" spans="1:10" ht="12.75" x14ac:dyDescent="0.2">
      <c r="A835" s="170"/>
      <c r="B835" s="170"/>
      <c r="C835" s="170"/>
      <c r="D835" s="170"/>
      <c r="E835" s="170"/>
      <c r="F835" s="170"/>
      <c r="G835" s="58"/>
      <c r="H835" s="58"/>
      <c r="I835" s="58"/>
      <c r="J835" s="170"/>
    </row>
    <row r="836" spans="1:10" ht="12.75" x14ac:dyDescent="0.2">
      <c r="A836" s="170"/>
      <c r="B836" s="170"/>
      <c r="C836" s="170"/>
      <c r="D836" s="170"/>
      <c r="E836" s="170"/>
      <c r="F836" s="170"/>
      <c r="G836" s="58"/>
      <c r="H836" s="58"/>
      <c r="I836" s="58"/>
      <c r="J836" s="170"/>
    </row>
    <row r="837" spans="1:10" ht="12.75" x14ac:dyDescent="0.2">
      <c r="A837" s="170"/>
      <c r="B837" s="170"/>
      <c r="C837" s="170"/>
      <c r="D837" s="170"/>
      <c r="E837" s="170"/>
      <c r="F837" s="170"/>
      <c r="G837" s="58"/>
      <c r="H837" s="58"/>
      <c r="I837" s="58"/>
      <c r="J837" s="170"/>
    </row>
    <row r="838" spans="1:10" ht="12.75" x14ac:dyDescent="0.2">
      <c r="A838" s="170"/>
      <c r="B838" s="170"/>
      <c r="C838" s="170"/>
      <c r="D838" s="170"/>
      <c r="E838" s="170"/>
      <c r="F838" s="170"/>
      <c r="G838" s="58"/>
      <c r="H838" s="58"/>
      <c r="I838" s="58"/>
      <c r="J838" s="170"/>
    </row>
    <row r="839" spans="1:10" ht="12.75" x14ac:dyDescent="0.2">
      <c r="A839" s="170"/>
      <c r="B839" s="170"/>
      <c r="C839" s="170"/>
      <c r="D839" s="170"/>
      <c r="E839" s="170"/>
      <c r="F839" s="170"/>
      <c r="G839" s="58"/>
      <c r="H839" s="58"/>
      <c r="I839" s="58"/>
      <c r="J839" s="170"/>
    </row>
    <row r="840" spans="1:10" ht="12.75" x14ac:dyDescent="0.2">
      <c r="A840" s="170"/>
      <c r="B840" s="170"/>
      <c r="C840" s="170"/>
      <c r="D840" s="170"/>
      <c r="E840" s="170"/>
      <c r="F840" s="170"/>
      <c r="G840" s="58"/>
      <c r="H840" s="58"/>
      <c r="I840" s="58"/>
      <c r="J840" s="170"/>
    </row>
    <row r="841" spans="1:10" ht="12.75" x14ac:dyDescent="0.2">
      <c r="A841" s="170"/>
      <c r="B841" s="170"/>
      <c r="C841" s="170"/>
      <c r="D841" s="170"/>
      <c r="E841" s="170"/>
      <c r="F841" s="170"/>
      <c r="G841" s="58"/>
      <c r="H841" s="58"/>
      <c r="I841" s="58"/>
      <c r="J841" s="170"/>
    </row>
    <row r="842" spans="1:10" ht="12.75" x14ac:dyDescent="0.2">
      <c r="A842" s="170"/>
      <c r="B842" s="170"/>
      <c r="C842" s="170"/>
      <c r="D842" s="170"/>
      <c r="E842" s="170"/>
      <c r="F842" s="170"/>
      <c r="G842" s="58"/>
      <c r="H842" s="58"/>
      <c r="I842" s="58"/>
      <c r="J842" s="170"/>
    </row>
    <row r="843" spans="1:10" ht="12.75" x14ac:dyDescent="0.2">
      <c r="A843" s="170"/>
      <c r="B843" s="170"/>
      <c r="C843" s="170"/>
      <c r="D843" s="170"/>
      <c r="E843" s="170"/>
      <c r="F843" s="170"/>
      <c r="G843" s="58"/>
      <c r="H843" s="58"/>
      <c r="I843" s="58"/>
      <c r="J843" s="170"/>
    </row>
    <row r="844" spans="1:10" ht="12.75" x14ac:dyDescent="0.2">
      <c r="A844" s="170"/>
      <c r="B844" s="170"/>
      <c r="C844" s="170"/>
      <c r="D844" s="170"/>
      <c r="E844" s="170"/>
      <c r="F844" s="170"/>
      <c r="G844" s="58"/>
      <c r="H844" s="58"/>
      <c r="I844" s="58"/>
      <c r="J844" s="170"/>
    </row>
    <row r="845" spans="1:10" ht="12.75" x14ac:dyDescent="0.2">
      <c r="A845" s="170"/>
      <c r="B845" s="170"/>
      <c r="C845" s="170"/>
      <c r="D845" s="170"/>
      <c r="E845" s="170"/>
      <c r="F845" s="170"/>
      <c r="G845" s="58"/>
      <c r="H845" s="58"/>
      <c r="I845" s="58"/>
      <c r="J845" s="170"/>
    </row>
    <row r="846" spans="1:10" ht="12.75" x14ac:dyDescent="0.2">
      <c r="A846" s="170"/>
      <c r="B846" s="170"/>
      <c r="C846" s="170"/>
      <c r="D846" s="170"/>
      <c r="E846" s="170"/>
      <c r="F846" s="170"/>
      <c r="G846" s="58"/>
      <c r="H846" s="58"/>
      <c r="I846" s="58"/>
      <c r="J846" s="170"/>
    </row>
    <row r="847" spans="1:10" ht="12.75" x14ac:dyDescent="0.2">
      <c r="A847" s="170"/>
      <c r="B847" s="170"/>
      <c r="C847" s="170"/>
      <c r="D847" s="170"/>
      <c r="E847" s="170"/>
      <c r="F847" s="170"/>
      <c r="G847" s="58"/>
      <c r="H847" s="58"/>
      <c r="I847" s="58"/>
      <c r="J847" s="170"/>
    </row>
    <row r="848" spans="1:10" ht="12.75" x14ac:dyDescent="0.2">
      <c r="A848" s="170"/>
      <c r="B848" s="170"/>
      <c r="C848" s="170"/>
      <c r="D848" s="170"/>
      <c r="E848" s="170"/>
      <c r="F848" s="170"/>
      <c r="G848" s="58"/>
      <c r="H848" s="58"/>
      <c r="I848" s="58"/>
      <c r="J848" s="170"/>
    </row>
    <row r="849" spans="1:10" ht="12.75" x14ac:dyDescent="0.2">
      <c r="A849" s="170"/>
      <c r="B849" s="170"/>
      <c r="C849" s="170"/>
      <c r="D849" s="170"/>
      <c r="E849" s="170"/>
      <c r="F849" s="170"/>
      <c r="G849" s="58"/>
      <c r="H849" s="58"/>
      <c r="I849" s="58"/>
      <c r="J849" s="170"/>
    </row>
    <row r="850" spans="1:10" ht="12.75" x14ac:dyDescent="0.2">
      <c r="A850" s="170"/>
      <c r="B850" s="170"/>
      <c r="C850" s="170"/>
      <c r="D850" s="170"/>
      <c r="E850" s="170"/>
      <c r="F850" s="170"/>
      <c r="G850" s="58"/>
      <c r="H850" s="58"/>
      <c r="I850" s="58"/>
      <c r="J850" s="170"/>
    </row>
    <row r="851" spans="1:10" ht="12.75" x14ac:dyDescent="0.2">
      <c r="A851" s="170"/>
      <c r="B851" s="170"/>
      <c r="C851" s="170"/>
      <c r="D851" s="170"/>
      <c r="E851" s="170"/>
      <c r="F851" s="170"/>
      <c r="G851" s="58"/>
      <c r="H851" s="58"/>
      <c r="I851" s="58"/>
      <c r="J851" s="170"/>
    </row>
    <row r="852" spans="1:10" ht="12.75" x14ac:dyDescent="0.2">
      <c r="A852" s="170"/>
      <c r="B852" s="170"/>
      <c r="C852" s="170"/>
      <c r="D852" s="170"/>
      <c r="E852" s="170"/>
      <c r="F852" s="170"/>
      <c r="G852" s="58"/>
      <c r="H852" s="58"/>
      <c r="I852" s="58"/>
      <c r="J852" s="170"/>
    </row>
    <row r="853" spans="1:10" ht="12.75" x14ac:dyDescent="0.2">
      <c r="A853" s="170"/>
      <c r="B853" s="170"/>
      <c r="C853" s="170"/>
      <c r="D853" s="170"/>
      <c r="E853" s="170"/>
      <c r="F853" s="170"/>
      <c r="G853" s="58"/>
      <c r="H853" s="58"/>
      <c r="I853" s="58"/>
      <c r="J853" s="170"/>
    </row>
    <row r="854" spans="1:10" ht="12.75" x14ac:dyDescent="0.2">
      <c r="A854" s="170"/>
      <c r="B854" s="170"/>
      <c r="C854" s="170"/>
      <c r="D854" s="170"/>
      <c r="E854" s="170"/>
      <c r="F854" s="170"/>
      <c r="G854" s="58"/>
      <c r="H854" s="58"/>
      <c r="I854" s="58"/>
      <c r="J854" s="170"/>
    </row>
    <row r="855" spans="1:10" ht="12.75" x14ac:dyDescent="0.2">
      <c r="A855" s="170"/>
      <c r="B855" s="170"/>
      <c r="C855" s="170"/>
      <c r="D855" s="170"/>
      <c r="E855" s="170"/>
      <c r="F855" s="170"/>
      <c r="G855" s="58"/>
      <c r="H855" s="58"/>
      <c r="I855" s="58"/>
      <c r="J855" s="170"/>
    </row>
    <row r="856" spans="1:10" ht="12.75" x14ac:dyDescent="0.2">
      <c r="A856" s="170"/>
      <c r="B856" s="170"/>
      <c r="C856" s="170"/>
      <c r="D856" s="170"/>
      <c r="E856" s="170"/>
      <c r="F856" s="170"/>
      <c r="G856" s="58"/>
      <c r="H856" s="58"/>
      <c r="I856" s="58"/>
      <c r="J856" s="170"/>
    </row>
    <row r="857" spans="1:10" ht="12.75" x14ac:dyDescent="0.2">
      <c r="A857" s="170"/>
      <c r="B857" s="170"/>
      <c r="C857" s="170"/>
      <c r="D857" s="170"/>
      <c r="E857" s="170"/>
      <c r="F857" s="170"/>
      <c r="G857" s="58"/>
      <c r="H857" s="58"/>
      <c r="I857" s="58"/>
      <c r="J857" s="170"/>
    </row>
    <row r="858" spans="1:10" ht="12.75" x14ac:dyDescent="0.2">
      <c r="A858" s="170"/>
      <c r="B858" s="170"/>
      <c r="C858" s="170"/>
      <c r="D858" s="170"/>
      <c r="E858" s="170"/>
      <c r="F858" s="170"/>
      <c r="G858" s="58"/>
      <c r="H858" s="58"/>
      <c r="I858" s="58"/>
      <c r="J858" s="170"/>
    </row>
    <row r="859" spans="1:10" ht="12.75" x14ac:dyDescent="0.2">
      <c r="A859" s="170"/>
      <c r="B859" s="170"/>
      <c r="C859" s="170"/>
      <c r="D859" s="170"/>
      <c r="E859" s="170"/>
      <c r="F859" s="170"/>
      <c r="G859" s="58"/>
      <c r="H859" s="58"/>
      <c r="I859" s="58"/>
      <c r="J859" s="170"/>
    </row>
    <row r="860" spans="1:10" ht="12.75" x14ac:dyDescent="0.2">
      <c r="A860" s="170"/>
      <c r="B860" s="170"/>
      <c r="C860" s="170"/>
      <c r="D860" s="170"/>
      <c r="E860" s="170"/>
      <c r="F860" s="170"/>
      <c r="G860" s="58"/>
      <c r="H860" s="58"/>
      <c r="I860" s="58"/>
      <c r="J860" s="170"/>
    </row>
    <row r="861" spans="1:10" ht="12.75" x14ac:dyDescent="0.2">
      <c r="A861" s="170"/>
      <c r="B861" s="170"/>
      <c r="C861" s="170"/>
      <c r="D861" s="170"/>
      <c r="E861" s="170"/>
      <c r="F861" s="170"/>
      <c r="G861" s="58"/>
      <c r="H861" s="58"/>
      <c r="I861" s="58"/>
      <c r="J861" s="170"/>
    </row>
    <row r="862" spans="1:10" ht="12.75" x14ac:dyDescent="0.2">
      <c r="A862" s="170"/>
      <c r="B862" s="170"/>
      <c r="C862" s="170"/>
      <c r="D862" s="170"/>
      <c r="E862" s="170"/>
      <c r="F862" s="170"/>
      <c r="G862" s="58"/>
      <c r="H862" s="58"/>
      <c r="I862" s="58"/>
      <c r="J862" s="170"/>
    </row>
    <row r="863" spans="1:10" ht="12.75" x14ac:dyDescent="0.2">
      <c r="A863" s="170"/>
      <c r="B863" s="170"/>
      <c r="C863" s="170"/>
      <c r="D863" s="170"/>
      <c r="E863" s="170"/>
      <c r="F863" s="170"/>
      <c r="G863" s="58"/>
      <c r="H863" s="58"/>
      <c r="I863" s="58"/>
      <c r="J863" s="170"/>
    </row>
    <row r="864" spans="1:10" ht="12.75" x14ac:dyDescent="0.2">
      <c r="A864" s="170"/>
      <c r="B864" s="170"/>
      <c r="C864" s="170"/>
      <c r="D864" s="170"/>
      <c r="E864" s="170"/>
      <c r="F864" s="170"/>
      <c r="G864" s="58"/>
      <c r="H864" s="58"/>
      <c r="I864" s="58"/>
      <c r="J864" s="170"/>
    </row>
    <row r="865" spans="1:10" ht="12.75" x14ac:dyDescent="0.2">
      <c r="A865" s="170"/>
      <c r="B865" s="170"/>
      <c r="C865" s="170"/>
      <c r="D865" s="170"/>
      <c r="E865" s="170"/>
      <c r="F865" s="170"/>
      <c r="G865" s="58"/>
      <c r="H865" s="58"/>
      <c r="I865" s="58"/>
      <c r="J865" s="170"/>
    </row>
    <row r="866" spans="1:10" ht="12.75" x14ac:dyDescent="0.2">
      <c r="A866" s="170"/>
      <c r="B866" s="170"/>
      <c r="C866" s="170"/>
      <c r="D866" s="170"/>
      <c r="E866" s="170"/>
      <c r="F866" s="170"/>
      <c r="G866" s="58"/>
      <c r="H866" s="58"/>
      <c r="I866" s="58"/>
      <c r="J866" s="170"/>
    </row>
    <row r="867" spans="1:10" ht="12.75" x14ac:dyDescent="0.2">
      <c r="A867" s="170"/>
      <c r="B867" s="170"/>
      <c r="C867" s="170"/>
      <c r="D867" s="170"/>
      <c r="E867" s="170"/>
      <c r="F867" s="170"/>
      <c r="G867" s="58"/>
      <c r="H867" s="58"/>
      <c r="I867" s="58"/>
      <c r="J867" s="170"/>
    </row>
    <row r="868" spans="1:10" ht="12.75" x14ac:dyDescent="0.2">
      <c r="A868" s="170"/>
      <c r="B868" s="170"/>
      <c r="C868" s="170"/>
      <c r="D868" s="170"/>
      <c r="E868" s="170"/>
      <c r="F868" s="170"/>
      <c r="G868" s="58"/>
      <c r="H868" s="58"/>
      <c r="I868" s="58"/>
      <c r="J868" s="170"/>
    </row>
    <row r="869" spans="1:10" ht="12.75" x14ac:dyDescent="0.2">
      <c r="A869" s="170"/>
      <c r="B869" s="170"/>
      <c r="C869" s="170"/>
      <c r="D869" s="170"/>
      <c r="E869" s="170"/>
      <c r="F869" s="170"/>
      <c r="G869" s="58"/>
      <c r="H869" s="58"/>
      <c r="I869" s="58"/>
      <c r="J869" s="170"/>
    </row>
    <row r="870" spans="1:10" ht="12.75" x14ac:dyDescent="0.2">
      <c r="A870" s="170"/>
      <c r="B870" s="170"/>
      <c r="C870" s="170"/>
      <c r="D870" s="170"/>
      <c r="E870" s="170"/>
      <c r="F870" s="170"/>
      <c r="G870" s="58"/>
      <c r="H870" s="58"/>
      <c r="I870" s="58"/>
      <c r="J870" s="170"/>
    </row>
    <row r="871" spans="1:10" ht="12.75" x14ac:dyDescent="0.2">
      <c r="A871" s="170"/>
      <c r="B871" s="170"/>
      <c r="C871" s="170"/>
      <c r="D871" s="170"/>
      <c r="E871" s="170"/>
      <c r="F871" s="170"/>
      <c r="G871" s="58"/>
      <c r="H871" s="58"/>
      <c r="I871" s="58"/>
      <c r="J871" s="170"/>
    </row>
    <row r="872" spans="1:10" ht="12.75" x14ac:dyDescent="0.2">
      <c r="A872" s="170"/>
      <c r="B872" s="170"/>
      <c r="C872" s="170"/>
      <c r="D872" s="170"/>
      <c r="E872" s="170"/>
      <c r="F872" s="170"/>
      <c r="G872" s="58"/>
      <c r="H872" s="58"/>
      <c r="I872" s="58"/>
      <c r="J872" s="170"/>
    </row>
    <row r="873" spans="1:10" ht="12.75" x14ac:dyDescent="0.2">
      <c r="A873" s="170"/>
      <c r="B873" s="170"/>
      <c r="C873" s="170"/>
      <c r="D873" s="170"/>
      <c r="E873" s="170"/>
      <c r="F873" s="170"/>
      <c r="G873" s="58"/>
      <c r="H873" s="58"/>
      <c r="I873" s="58"/>
      <c r="J873" s="170"/>
    </row>
    <row r="874" spans="1:10" ht="12.75" x14ac:dyDescent="0.2">
      <c r="A874" s="170"/>
      <c r="B874" s="170"/>
      <c r="C874" s="170"/>
      <c r="D874" s="170"/>
      <c r="E874" s="170"/>
      <c r="F874" s="170"/>
      <c r="G874" s="58"/>
      <c r="H874" s="58"/>
      <c r="I874" s="58"/>
      <c r="J874" s="170"/>
    </row>
    <row r="875" spans="1:10" ht="12.75" x14ac:dyDescent="0.2">
      <c r="A875" s="170"/>
      <c r="B875" s="170"/>
      <c r="C875" s="170"/>
      <c r="D875" s="170"/>
      <c r="E875" s="170"/>
      <c r="F875" s="170"/>
      <c r="G875" s="58"/>
      <c r="H875" s="58"/>
      <c r="I875" s="58"/>
      <c r="J875" s="170"/>
    </row>
    <row r="876" spans="1:10" ht="12.75" x14ac:dyDescent="0.2">
      <c r="A876" s="170"/>
      <c r="B876" s="170"/>
      <c r="C876" s="170"/>
      <c r="D876" s="170"/>
      <c r="E876" s="170"/>
      <c r="F876" s="170"/>
      <c r="G876" s="58"/>
      <c r="H876" s="58"/>
      <c r="I876" s="58"/>
      <c r="J876" s="170"/>
    </row>
    <row r="877" spans="1:10" ht="12.75" x14ac:dyDescent="0.2">
      <c r="A877" s="170"/>
      <c r="B877" s="170"/>
      <c r="C877" s="170"/>
      <c r="D877" s="170"/>
      <c r="E877" s="170"/>
      <c r="F877" s="170"/>
      <c r="G877" s="58"/>
      <c r="H877" s="58"/>
      <c r="I877" s="58"/>
      <c r="J877" s="170"/>
    </row>
    <row r="878" spans="1:10" ht="12.75" x14ac:dyDescent="0.2">
      <c r="A878" s="170"/>
      <c r="B878" s="170"/>
      <c r="C878" s="170"/>
      <c r="D878" s="170"/>
      <c r="E878" s="170"/>
      <c r="F878" s="170"/>
      <c r="G878" s="58"/>
      <c r="H878" s="58"/>
      <c r="I878" s="58"/>
      <c r="J878" s="170"/>
    </row>
    <row r="879" spans="1:10" ht="12.75" x14ac:dyDescent="0.2">
      <c r="A879" s="170"/>
      <c r="B879" s="170"/>
      <c r="C879" s="170"/>
      <c r="D879" s="170"/>
      <c r="E879" s="170"/>
      <c r="F879" s="170"/>
      <c r="G879" s="58"/>
      <c r="H879" s="58"/>
      <c r="I879" s="58"/>
      <c r="J879" s="170"/>
    </row>
    <row r="880" spans="1:10" ht="12.75" x14ac:dyDescent="0.2">
      <c r="A880" s="170"/>
      <c r="B880" s="170"/>
      <c r="C880" s="170"/>
      <c r="D880" s="170"/>
      <c r="E880" s="170"/>
      <c r="F880" s="170"/>
      <c r="G880" s="58"/>
      <c r="H880" s="58"/>
      <c r="I880" s="58"/>
      <c r="J880" s="170"/>
    </row>
    <row r="881" spans="1:10" ht="12.75" x14ac:dyDescent="0.2">
      <c r="A881" s="170"/>
      <c r="B881" s="170"/>
      <c r="C881" s="170"/>
      <c r="D881" s="170"/>
      <c r="E881" s="170"/>
      <c r="F881" s="170"/>
      <c r="G881" s="58"/>
      <c r="H881" s="58"/>
      <c r="I881" s="58"/>
      <c r="J881" s="170"/>
    </row>
    <row r="882" spans="1:10" ht="12.75" x14ac:dyDescent="0.2">
      <c r="A882" s="170"/>
      <c r="B882" s="170"/>
      <c r="C882" s="170"/>
      <c r="D882" s="170"/>
      <c r="E882" s="170"/>
      <c r="F882" s="170"/>
      <c r="G882" s="58"/>
      <c r="H882" s="58"/>
      <c r="I882" s="58"/>
      <c r="J882" s="170"/>
    </row>
    <row r="883" spans="1:10" ht="12.75" x14ac:dyDescent="0.2">
      <c r="A883" s="170"/>
      <c r="B883" s="170"/>
      <c r="C883" s="170"/>
      <c r="D883" s="170"/>
      <c r="E883" s="170"/>
      <c r="F883" s="170"/>
      <c r="G883" s="58"/>
      <c r="H883" s="58"/>
      <c r="I883" s="58"/>
      <c r="J883" s="170"/>
    </row>
    <row r="884" spans="1:10" ht="12.75" x14ac:dyDescent="0.2">
      <c r="A884" s="170"/>
      <c r="B884" s="170"/>
      <c r="C884" s="170"/>
      <c r="D884" s="170"/>
      <c r="E884" s="170"/>
      <c r="F884" s="170"/>
      <c r="G884" s="58"/>
      <c r="H884" s="58"/>
      <c r="I884" s="58"/>
      <c r="J884" s="170"/>
    </row>
    <row r="885" spans="1:10" ht="12.75" x14ac:dyDescent="0.2">
      <c r="A885" s="170"/>
      <c r="B885" s="170"/>
      <c r="C885" s="170"/>
      <c r="D885" s="170"/>
      <c r="E885" s="170"/>
      <c r="F885" s="170"/>
      <c r="G885" s="58"/>
      <c r="H885" s="58"/>
      <c r="I885" s="58"/>
      <c r="J885" s="170"/>
    </row>
    <row r="886" spans="1:10" ht="12.75" x14ac:dyDescent="0.2">
      <c r="A886" s="170"/>
      <c r="B886" s="170"/>
      <c r="C886" s="170"/>
      <c r="D886" s="170"/>
      <c r="E886" s="170"/>
      <c r="F886" s="170"/>
      <c r="G886" s="58"/>
      <c r="H886" s="58"/>
      <c r="I886" s="58"/>
      <c r="J886" s="170"/>
    </row>
    <row r="887" spans="1:10" ht="12.75" x14ac:dyDescent="0.2">
      <c r="A887" s="170"/>
      <c r="B887" s="170"/>
      <c r="C887" s="170"/>
      <c r="D887" s="170"/>
      <c r="E887" s="170"/>
      <c r="F887" s="170"/>
      <c r="G887" s="58"/>
      <c r="H887" s="58"/>
      <c r="I887" s="58"/>
      <c r="J887" s="170"/>
    </row>
    <row r="888" spans="1:10" ht="12.75" x14ac:dyDescent="0.2">
      <c r="A888" s="170"/>
      <c r="B888" s="170"/>
      <c r="C888" s="170"/>
      <c r="D888" s="170"/>
      <c r="E888" s="170"/>
      <c r="F888" s="170"/>
      <c r="G888" s="58"/>
      <c r="H888" s="58"/>
      <c r="I888" s="58"/>
      <c r="J888" s="170"/>
    </row>
    <row r="889" spans="1:10" ht="12.75" x14ac:dyDescent="0.2">
      <c r="A889" s="170"/>
      <c r="B889" s="170"/>
      <c r="C889" s="170"/>
      <c r="D889" s="170"/>
      <c r="E889" s="170"/>
      <c r="F889" s="170"/>
      <c r="G889" s="58"/>
      <c r="H889" s="58"/>
      <c r="I889" s="58"/>
      <c r="J889" s="170"/>
    </row>
    <row r="890" spans="1:10" ht="12.75" x14ac:dyDescent="0.2">
      <c r="A890" s="170"/>
      <c r="B890" s="170"/>
      <c r="C890" s="170"/>
      <c r="D890" s="170"/>
      <c r="E890" s="170"/>
      <c r="F890" s="170"/>
      <c r="G890" s="58"/>
      <c r="H890" s="58"/>
      <c r="I890" s="58"/>
      <c r="J890" s="170"/>
    </row>
    <row r="891" spans="1:10" ht="12.75" x14ac:dyDescent="0.2">
      <c r="A891" s="170"/>
      <c r="B891" s="170"/>
      <c r="C891" s="170"/>
      <c r="D891" s="170"/>
      <c r="E891" s="170"/>
      <c r="F891" s="170"/>
      <c r="G891" s="58"/>
      <c r="H891" s="58"/>
      <c r="I891" s="58"/>
      <c r="J891" s="170"/>
    </row>
    <row r="892" spans="1:10" ht="12.75" x14ac:dyDescent="0.2">
      <c r="A892" s="170"/>
      <c r="B892" s="170"/>
      <c r="C892" s="170"/>
      <c r="D892" s="170"/>
      <c r="E892" s="170"/>
      <c r="F892" s="170"/>
      <c r="G892" s="58"/>
      <c r="H892" s="58"/>
      <c r="I892" s="58"/>
      <c r="J892" s="170"/>
    </row>
    <row r="893" spans="1:10" ht="12.75" x14ac:dyDescent="0.2">
      <c r="A893" s="170"/>
      <c r="B893" s="170"/>
      <c r="C893" s="170"/>
      <c r="D893" s="170"/>
      <c r="E893" s="170"/>
      <c r="F893" s="170"/>
      <c r="G893" s="58"/>
      <c r="H893" s="58"/>
      <c r="I893" s="58"/>
      <c r="J893" s="170"/>
    </row>
    <row r="894" spans="1:10" ht="12.75" x14ac:dyDescent="0.2">
      <c r="A894" s="170"/>
      <c r="B894" s="170"/>
      <c r="C894" s="170"/>
      <c r="D894" s="170"/>
      <c r="E894" s="170"/>
      <c r="F894" s="170"/>
      <c r="G894" s="58"/>
      <c r="H894" s="58"/>
      <c r="I894" s="58"/>
      <c r="J894" s="170"/>
    </row>
    <row r="895" spans="1:10" ht="12.75" x14ac:dyDescent="0.2">
      <c r="A895" s="170"/>
      <c r="B895" s="170"/>
      <c r="C895" s="170"/>
      <c r="D895" s="170"/>
      <c r="E895" s="170"/>
      <c r="F895" s="170"/>
      <c r="G895" s="58"/>
      <c r="H895" s="58"/>
      <c r="I895" s="58"/>
      <c r="J895" s="170"/>
    </row>
    <row r="896" spans="1:10" ht="12.75" x14ac:dyDescent="0.2">
      <c r="A896" s="170"/>
      <c r="B896" s="170"/>
      <c r="C896" s="170"/>
      <c r="D896" s="170"/>
      <c r="E896" s="170"/>
      <c r="F896" s="170"/>
      <c r="G896" s="58"/>
      <c r="H896" s="58"/>
      <c r="I896" s="58"/>
      <c r="J896" s="170"/>
    </row>
    <row r="897" spans="1:10" ht="12.75" x14ac:dyDescent="0.2">
      <c r="A897" s="170"/>
      <c r="B897" s="170"/>
      <c r="C897" s="170"/>
      <c r="D897" s="170"/>
      <c r="E897" s="170"/>
      <c r="F897" s="170"/>
      <c r="G897" s="58"/>
      <c r="H897" s="58"/>
      <c r="I897" s="58"/>
      <c r="J897" s="170"/>
    </row>
    <row r="898" spans="1:10" ht="12.75" x14ac:dyDescent="0.2">
      <c r="A898" s="170"/>
      <c r="B898" s="170"/>
      <c r="C898" s="170"/>
      <c r="D898" s="170"/>
      <c r="E898" s="170"/>
      <c r="F898" s="170"/>
      <c r="G898" s="58"/>
      <c r="H898" s="58"/>
      <c r="I898" s="58"/>
      <c r="J898" s="170"/>
    </row>
    <row r="899" spans="1:10" ht="12.75" x14ac:dyDescent="0.2">
      <c r="A899" s="170"/>
      <c r="B899" s="170"/>
      <c r="C899" s="170"/>
      <c r="D899" s="170"/>
      <c r="E899" s="170"/>
      <c r="F899" s="170"/>
      <c r="G899" s="58"/>
      <c r="H899" s="58"/>
      <c r="I899" s="58"/>
      <c r="J899" s="170"/>
    </row>
    <row r="900" spans="1:10" ht="12.75" x14ac:dyDescent="0.2">
      <c r="A900" s="170"/>
      <c r="B900" s="170"/>
      <c r="C900" s="170"/>
      <c r="D900" s="170"/>
      <c r="E900" s="170"/>
      <c r="F900" s="170"/>
      <c r="G900" s="58"/>
      <c r="H900" s="58"/>
      <c r="I900" s="58"/>
      <c r="J900" s="170"/>
    </row>
    <row r="901" spans="1:10" ht="12.75" x14ac:dyDescent="0.2">
      <c r="A901" s="170"/>
      <c r="B901" s="170"/>
      <c r="C901" s="170"/>
      <c r="D901" s="170"/>
      <c r="E901" s="170"/>
      <c r="F901" s="170"/>
      <c r="G901" s="58"/>
      <c r="H901" s="58"/>
      <c r="I901" s="58"/>
      <c r="J901" s="170"/>
    </row>
    <row r="902" spans="1:10" ht="12.75" x14ac:dyDescent="0.2">
      <c r="A902" s="170"/>
      <c r="B902" s="170"/>
      <c r="C902" s="170"/>
      <c r="D902" s="170"/>
      <c r="E902" s="170"/>
      <c r="F902" s="170"/>
      <c r="G902" s="58"/>
      <c r="H902" s="58"/>
      <c r="I902" s="58"/>
      <c r="J902" s="170"/>
    </row>
    <row r="903" spans="1:10" ht="12.75" x14ac:dyDescent="0.2">
      <c r="A903" s="170"/>
      <c r="B903" s="170"/>
      <c r="C903" s="170"/>
      <c r="D903" s="170"/>
      <c r="E903" s="170"/>
      <c r="F903" s="170"/>
      <c r="G903" s="58"/>
      <c r="H903" s="58"/>
      <c r="I903" s="58"/>
      <c r="J903" s="170"/>
    </row>
    <row r="904" spans="1:10" ht="12.75" x14ac:dyDescent="0.2">
      <c r="A904" s="170"/>
      <c r="B904" s="170"/>
      <c r="C904" s="170"/>
      <c r="D904" s="170"/>
      <c r="E904" s="170"/>
      <c r="F904" s="170"/>
      <c r="G904" s="58"/>
      <c r="H904" s="58"/>
      <c r="I904" s="58"/>
      <c r="J904" s="170"/>
    </row>
    <row r="905" spans="1:10" ht="12.75" x14ac:dyDescent="0.2">
      <c r="A905" s="170"/>
      <c r="B905" s="170"/>
      <c r="C905" s="170"/>
      <c r="D905" s="170"/>
      <c r="E905" s="170"/>
      <c r="F905" s="170"/>
      <c r="G905" s="58"/>
      <c r="H905" s="58"/>
      <c r="I905" s="58"/>
      <c r="J905" s="170"/>
    </row>
    <row r="906" spans="1:10" ht="12.75" x14ac:dyDescent="0.2">
      <c r="A906" s="170"/>
      <c r="B906" s="170"/>
      <c r="C906" s="170"/>
      <c r="D906" s="170"/>
      <c r="E906" s="170"/>
      <c r="F906" s="170"/>
      <c r="G906" s="58"/>
      <c r="H906" s="58"/>
      <c r="I906" s="58"/>
      <c r="J906" s="170"/>
    </row>
    <row r="907" spans="1:10" ht="12.75" x14ac:dyDescent="0.2">
      <c r="A907" s="170"/>
      <c r="B907" s="170"/>
      <c r="C907" s="170"/>
      <c r="D907" s="170"/>
      <c r="E907" s="170"/>
      <c r="F907" s="170"/>
      <c r="G907" s="58"/>
      <c r="H907" s="58"/>
      <c r="I907" s="58"/>
      <c r="J907" s="170"/>
    </row>
    <row r="908" spans="1:10" ht="12.75" x14ac:dyDescent="0.2">
      <c r="A908" s="170"/>
      <c r="B908" s="170"/>
      <c r="C908" s="170"/>
      <c r="D908" s="170"/>
      <c r="E908" s="170"/>
      <c r="F908" s="170"/>
      <c r="G908" s="58"/>
      <c r="H908" s="58"/>
      <c r="I908" s="58"/>
      <c r="J908" s="170"/>
    </row>
    <row r="909" spans="1:10" ht="12.75" x14ac:dyDescent="0.2">
      <c r="A909" s="170"/>
      <c r="B909" s="170"/>
      <c r="C909" s="170"/>
      <c r="D909" s="170"/>
      <c r="E909" s="170"/>
      <c r="F909" s="170"/>
      <c r="G909" s="58"/>
      <c r="H909" s="58"/>
      <c r="I909" s="58"/>
      <c r="J909" s="170"/>
    </row>
    <row r="910" spans="1:10" ht="12.75" x14ac:dyDescent="0.2">
      <c r="A910" s="170"/>
      <c r="B910" s="170"/>
      <c r="C910" s="170"/>
      <c r="D910" s="170"/>
      <c r="E910" s="170"/>
      <c r="F910" s="170"/>
      <c r="G910" s="58"/>
      <c r="H910" s="58"/>
      <c r="I910" s="58"/>
      <c r="J910" s="170"/>
    </row>
    <row r="911" spans="1:10" ht="12.75" x14ac:dyDescent="0.2">
      <c r="A911" s="170"/>
      <c r="B911" s="170"/>
      <c r="C911" s="170"/>
      <c r="D911" s="170"/>
      <c r="E911" s="170"/>
      <c r="F911" s="170"/>
      <c r="G911" s="58"/>
      <c r="H911" s="58"/>
      <c r="I911" s="58"/>
      <c r="J911" s="170"/>
    </row>
    <row r="912" spans="1:10" ht="12.75" x14ac:dyDescent="0.2">
      <c r="A912" s="170"/>
      <c r="B912" s="170"/>
      <c r="C912" s="170"/>
      <c r="D912" s="170"/>
      <c r="E912" s="170"/>
      <c r="F912" s="170"/>
      <c r="G912" s="58"/>
      <c r="H912" s="58"/>
      <c r="I912" s="58"/>
      <c r="J912" s="170"/>
    </row>
    <row r="913" spans="1:10" ht="12.75" x14ac:dyDescent="0.2">
      <c r="A913" s="170"/>
      <c r="B913" s="170"/>
      <c r="C913" s="170"/>
      <c r="D913" s="170"/>
      <c r="E913" s="170"/>
      <c r="F913" s="170"/>
      <c r="G913" s="58"/>
      <c r="H913" s="58"/>
      <c r="I913" s="58"/>
      <c r="J913" s="170"/>
    </row>
    <row r="914" spans="1:10" ht="12.75" x14ac:dyDescent="0.2">
      <c r="A914" s="170"/>
      <c r="B914" s="170"/>
      <c r="C914" s="170"/>
      <c r="D914" s="170"/>
      <c r="E914" s="170"/>
      <c r="F914" s="170"/>
      <c r="G914" s="58"/>
      <c r="H914" s="58"/>
      <c r="I914" s="58"/>
      <c r="J914" s="170"/>
    </row>
    <row r="915" spans="1:10" ht="12.75" x14ac:dyDescent="0.2">
      <c r="A915" s="170"/>
      <c r="B915" s="170"/>
      <c r="C915" s="170"/>
      <c r="D915" s="170"/>
      <c r="E915" s="170"/>
      <c r="F915" s="170"/>
      <c r="G915" s="58"/>
      <c r="H915" s="58"/>
      <c r="I915" s="58"/>
      <c r="J915" s="170"/>
    </row>
    <row r="916" spans="1:10" ht="12.75" x14ac:dyDescent="0.2">
      <c r="A916" s="170"/>
      <c r="B916" s="170"/>
      <c r="C916" s="170"/>
      <c r="D916" s="170"/>
      <c r="E916" s="170"/>
      <c r="F916" s="170"/>
      <c r="G916" s="58"/>
      <c r="H916" s="58"/>
      <c r="I916" s="58"/>
      <c r="J916" s="170"/>
    </row>
    <row r="917" spans="1:10" ht="12.75" x14ac:dyDescent="0.2">
      <c r="A917" s="170"/>
      <c r="B917" s="170"/>
      <c r="C917" s="170"/>
      <c r="D917" s="170"/>
      <c r="E917" s="170"/>
      <c r="F917" s="170"/>
      <c r="G917" s="58"/>
      <c r="H917" s="58"/>
      <c r="I917" s="58"/>
      <c r="J917" s="170"/>
    </row>
    <row r="918" spans="1:10" ht="12.75" x14ac:dyDescent="0.2">
      <c r="A918" s="170"/>
      <c r="B918" s="170"/>
      <c r="C918" s="170"/>
      <c r="D918" s="170"/>
      <c r="E918" s="170"/>
      <c r="F918" s="170"/>
      <c r="G918" s="58"/>
      <c r="H918" s="58"/>
      <c r="I918" s="58"/>
      <c r="J918" s="170"/>
    </row>
    <row r="919" spans="1:10" ht="12.75" x14ac:dyDescent="0.2">
      <c r="A919" s="170"/>
      <c r="B919" s="170"/>
      <c r="C919" s="170"/>
      <c r="D919" s="170"/>
      <c r="E919" s="170"/>
      <c r="F919" s="170"/>
      <c r="G919" s="58"/>
      <c r="H919" s="58"/>
      <c r="I919" s="58"/>
      <c r="J919" s="170"/>
    </row>
    <row r="920" spans="1:10" ht="12.75" x14ac:dyDescent="0.2">
      <c r="A920" s="170"/>
      <c r="B920" s="170"/>
      <c r="C920" s="170"/>
      <c r="D920" s="170"/>
      <c r="E920" s="170"/>
      <c r="F920" s="170"/>
      <c r="G920" s="58"/>
      <c r="H920" s="58"/>
      <c r="I920" s="58"/>
      <c r="J920" s="170"/>
    </row>
    <row r="921" spans="1:10" ht="12.75" x14ac:dyDescent="0.2">
      <c r="A921" s="170"/>
      <c r="B921" s="170"/>
      <c r="C921" s="170"/>
      <c r="D921" s="170"/>
      <c r="E921" s="170"/>
      <c r="F921" s="170"/>
      <c r="G921" s="58"/>
      <c r="H921" s="58"/>
      <c r="I921" s="58"/>
      <c r="J921" s="170"/>
    </row>
    <row r="922" spans="1:10" ht="12.75" x14ac:dyDescent="0.2">
      <c r="A922" s="170"/>
      <c r="B922" s="170"/>
      <c r="C922" s="170"/>
      <c r="D922" s="170"/>
      <c r="E922" s="170"/>
      <c r="F922" s="170"/>
      <c r="G922" s="58"/>
      <c r="H922" s="58"/>
      <c r="I922" s="58"/>
      <c r="J922" s="170"/>
    </row>
    <row r="923" spans="1:10" ht="12.75" x14ac:dyDescent="0.2">
      <c r="A923" s="170"/>
      <c r="B923" s="170"/>
      <c r="C923" s="170"/>
      <c r="D923" s="170"/>
      <c r="E923" s="170"/>
      <c r="F923" s="170"/>
      <c r="G923" s="58"/>
      <c r="H923" s="58"/>
      <c r="I923" s="58"/>
      <c r="J923" s="170"/>
    </row>
    <row r="924" spans="1:10" ht="12.75" x14ac:dyDescent="0.2">
      <c r="A924" s="170"/>
      <c r="B924" s="170"/>
      <c r="C924" s="170"/>
      <c r="D924" s="170"/>
      <c r="E924" s="170"/>
      <c r="F924" s="170"/>
      <c r="G924" s="58"/>
      <c r="H924" s="58"/>
      <c r="I924" s="58"/>
      <c r="J924" s="170"/>
    </row>
    <row r="925" spans="1:10" ht="12.75" x14ac:dyDescent="0.2">
      <c r="A925" s="170"/>
      <c r="B925" s="170"/>
      <c r="C925" s="170"/>
      <c r="D925" s="170"/>
      <c r="E925" s="170"/>
      <c r="F925" s="170"/>
      <c r="G925" s="58"/>
      <c r="H925" s="58"/>
      <c r="I925" s="58"/>
      <c r="J925" s="170"/>
    </row>
    <row r="926" spans="1:10" ht="12.75" x14ac:dyDescent="0.2">
      <c r="A926" s="170"/>
      <c r="B926" s="170"/>
      <c r="C926" s="170"/>
      <c r="D926" s="170"/>
      <c r="E926" s="170"/>
      <c r="F926" s="170"/>
      <c r="G926" s="58"/>
      <c r="H926" s="58"/>
      <c r="I926" s="58"/>
      <c r="J926" s="170"/>
    </row>
    <row r="927" spans="1:10" ht="12.75" x14ac:dyDescent="0.2">
      <c r="A927" s="170"/>
      <c r="B927" s="170"/>
      <c r="C927" s="170"/>
      <c r="D927" s="170"/>
      <c r="E927" s="170"/>
      <c r="F927" s="170"/>
      <c r="G927" s="58"/>
      <c r="H927" s="58"/>
      <c r="I927" s="58"/>
      <c r="J927" s="170"/>
    </row>
    <row r="928" spans="1:10" ht="12.75" x14ac:dyDescent="0.2">
      <c r="A928" s="170"/>
      <c r="B928" s="170"/>
      <c r="C928" s="170"/>
      <c r="D928" s="170"/>
      <c r="E928" s="170"/>
      <c r="F928" s="170"/>
      <c r="G928" s="58"/>
      <c r="H928" s="58"/>
      <c r="I928" s="58"/>
      <c r="J928" s="170"/>
    </row>
    <row r="929" spans="1:10" ht="12.75" x14ac:dyDescent="0.2">
      <c r="A929" s="170"/>
      <c r="B929" s="170"/>
      <c r="C929" s="170"/>
      <c r="D929" s="170"/>
      <c r="E929" s="170"/>
      <c r="F929" s="170"/>
      <c r="G929" s="58"/>
      <c r="H929" s="58"/>
      <c r="I929" s="58"/>
      <c r="J929" s="170"/>
    </row>
    <row r="930" spans="1:10" ht="12.75" x14ac:dyDescent="0.2">
      <c r="A930" s="170"/>
      <c r="B930" s="170"/>
      <c r="C930" s="170"/>
      <c r="D930" s="170"/>
      <c r="E930" s="170"/>
      <c r="F930" s="170"/>
      <c r="G930" s="58"/>
      <c r="H930" s="58"/>
      <c r="I930" s="58"/>
      <c r="J930" s="170"/>
    </row>
    <row r="931" spans="1:10" ht="12.75" x14ac:dyDescent="0.2">
      <c r="A931" s="170"/>
      <c r="B931" s="170"/>
      <c r="C931" s="170"/>
      <c r="D931" s="170"/>
      <c r="E931" s="170"/>
      <c r="F931" s="170"/>
      <c r="G931" s="58"/>
      <c r="H931" s="58"/>
      <c r="I931" s="58"/>
      <c r="J931" s="170"/>
    </row>
    <row r="932" spans="1:10" ht="12.75" x14ac:dyDescent="0.2">
      <c r="A932" s="170"/>
      <c r="B932" s="170"/>
      <c r="C932" s="170"/>
      <c r="D932" s="170"/>
      <c r="E932" s="170"/>
      <c r="F932" s="170"/>
      <c r="G932" s="58"/>
      <c r="H932" s="58"/>
      <c r="I932" s="58"/>
      <c r="J932" s="170"/>
    </row>
    <row r="933" spans="1:10" ht="12.75" x14ac:dyDescent="0.2">
      <c r="A933" s="170"/>
      <c r="B933" s="170"/>
      <c r="C933" s="170"/>
      <c r="D933" s="170"/>
      <c r="E933" s="170"/>
      <c r="F933" s="170"/>
      <c r="G933" s="58"/>
      <c r="H933" s="58"/>
      <c r="I933" s="58"/>
      <c r="J933" s="170"/>
    </row>
    <row r="934" spans="1:10" ht="12.75" x14ac:dyDescent="0.2">
      <c r="A934" s="170"/>
      <c r="B934" s="170"/>
      <c r="C934" s="170"/>
      <c r="D934" s="170"/>
      <c r="E934" s="170"/>
      <c r="F934" s="170"/>
      <c r="G934" s="58"/>
      <c r="H934" s="58"/>
      <c r="I934" s="58"/>
      <c r="J934" s="170"/>
    </row>
    <row r="935" spans="1:10" ht="12.75" x14ac:dyDescent="0.2">
      <c r="A935" s="170"/>
      <c r="B935" s="170"/>
      <c r="C935" s="170"/>
      <c r="D935" s="170"/>
      <c r="E935" s="170"/>
      <c r="F935" s="170"/>
      <c r="G935" s="58"/>
      <c r="H935" s="58"/>
      <c r="I935" s="58"/>
      <c r="J935" s="170"/>
    </row>
    <row r="936" spans="1:10" ht="12.75" x14ac:dyDescent="0.2">
      <c r="A936" s="170"/>
      <c r="B936" s="170"/>
      <c r="C936" s="170"/>
      <c r="D936" s="170"/>
      <c r="E936" s="170"/>
      <c r="F936" s="170"/>
      <c r="G936" s="58"/>
      <c r="H936" s="58"/>
      <c r="I936" s="58"/>
      <c r="J936" s="170"/>
    </row>
    <row r="937" spans="1:10" ht="12.75" x14ac:dyDescent="0.2">
      <c r="A937" s="170"/>
      <c r="B937" s="170"/>
      <c r="C937" s="170"/>
      <c r="D937" s="170"/>
      <c r="E937" s="170"/>
      <c r="F937" s="170"/>
      <c r="G937" s="58"/>
      <c r="H937" s="58"/>
      <c r="I937" s="58"/>
      <c r="J937" s="170"/>
    </row>
    <row r="938" spans="1:10" ht="12.75" x14ac:dyDescent="0.2">
      <c r="A938" s="170"/>
      <c r="B938" s="170"/>
      <c r="C938" s="170"/>
      <c r="D938" s="170"/>
      <c r="E938" s="170"/>
      <c r="F938" s="170"/>
      <c r="G938" s="58"/>
      <c r="H938" s="58"/>
      <c r="I938" s="58"/>
      <c r="J938" s="170"/>
    </row>
    <row r="939" spans="1:10" ht="12.75" x14ac:dyDescent="0.2">
      <c r="A939" s="170"/>
      <c r="B939" s="170"/>
      <c r="C939" s="170"/>
      <c r="D939" s="170"/>
      <c r="E939" s="170"/>
      <c r="F939" s="170"/>
      <c r="G939" s="58"/>
      <c r="H939" s="58"/>
      <c r="I939" s="58"/>
      <c r="J939" s="170"/>
    </row>
    <row r="940" spans="1:10" ht="12.75" x14ac:dyDescent="0.2">
      <c r="A940" s="170"/>
      <c r="B940" s="170"/>
      <c r="C940" s="170"/>
      <c r="D940" s="170"/>
      <c r="E940" s="170"/>
      <c r="F940" s="170"/>
      <c r="G940" s="58"/>
      <c r="H940" s="58"/>
      <c r="I940" s="58"/>
      <c r="J940" s="170"/>
    </row>
    <row r="941" spans="1:10" ht="12.75" x14ac:dyDescent="0.2">
      <c r="A941" s="170"/>
      <c r="B941" s="170"/>
      <c r="C941" s="170"/>
      <c r="D941" s="170"/>
      <c r="E941" s="170"/>
      <c r="F941" s="170"/>
      <c r="G941" s="58"/>
      <c r="H941" s="58"/>
      <c r="I941" s="58"/>
      <c r="J941" s="170"/>
    </row>
    <row r="942" spans="1:10" ht="12.75" x14ac:dyDescent="0.2">
      <c r="A942" s="170"/>
      <c r="B942" s="170"/>
      <c r="C942" s="170"/>
      <c r="D942" s="170"/>
      <c r="E942" s="170"/>
      <c r="F942" s="170"/>
      <c r="G942" s="58"/>
      <c r="H942" s="58"/>
      <c r="I942" s="58"/>
      <c r="J942" s="170"/>
    </row>
    <row r="943" spans="1:10" ht="12.75" x14ac:dyDescent="0.2">
      <c r="A943" s="170"/>
      <c r="B943" s="170"/>
      <c r="C943" s="170"/>
      <c r="D943" s="170"/>
      <c r="E943" s="170"/>
      <c r="F943" s="170"/>
      <c r="G943" s="58"/>
      <c r="H943" s="58"/>
      <c r="I943" s="58"/>
      <c r="J943" s="170"/>
    </row>
    <row r="944" spans="1:10" ht="12.75" x14ac:dyDescent="0.2">
      <c r="A944" s="170"/>
      <c r="B944" s="170"/>
      <c r="C944" s="170"/>
      <c r="D944" s="170"/>
      <c r="E944" s="170"/>
      <c r="F944" s="170"/>
      <c r="G944" s="58"/>
      <c r="H944" s="58"/>
      <c r="I944" s="58"/>
      <c r="J944" s="170"/>
    </row>
    <row r="945" spans="1:10" ht="12.75" x14ac:dyDescent="0.2">
      <c r="A945" s="170"/>
      <c r="B945" s="170"/>
      <c r="C945" s="170"/>
      <c r="D945" s="170"/>
      <c r="E945" s="170"/>
      <c r="F945" s="170"/>
      <c r="G945" s="58"/>
      <c r="H945" s="58"/>
      <c r="I945" s="58"/>
      <c r="J945" s="170"/>
    </row>
    <row r="946" spans="1:10" ht="12.75" x14ac:dyDescent="0.2">
      <c r="A946" s="170"/>
      <c r="B946" s="170"/>
      <c r="C946" s="170"/>
      <c r="D946" s="170"/>
      <c r="E946" s="170"/>
      <c r="F946" s="170"/>
      <c r="G946" s="58"/>
      <c r="H946" s="58"/>
      <c r="I946" s="58"/>
      <c r="J946" s="170"/>
    </row>
    <row r="947" spans="1:10" ht="12.75" x14ac:dyDescent="0.2">
      <c r="A947" s="170"/>
      <c r="B947" s="170"/>
      <c r="C947" s="170"/>
      <c r="D947" s="170"/>
      <c r="E947" s="170"/>
      <c r="F947" s="170"/>
      <c r="G947" s="58"/>
      <c r="H947" s="58"/>
      <c r="I947" s="58"/>
      <c r="J947" s="170"/>
    </row>
    <row r="948" spans="1:10" ht="12.75" x14ac:dyDescent="0.2">
      <c r="A948" s="170"/>
      <c r="B948" s="170"/>
      <c r="C948" s="170"/>
      <c r="D948" s="170"/>
      <c r="E948" s="170"/>
      <c r="F948" s="170"/>
      <c r="G948" s="58"/>
      <c r="H948" s="58"/>
      <c r="I948" s="58"/>
      <c r="J948" s="170"/>
    </row>
    <row r="949" spans="1:10" ht="12.75" x14ac:dyDescent="0.2">
      <c r="A949" s="170"/>
      <c r="B949" s="170"/>
      <c r="C949" s="170"/>
      <c r="D949" s="170"/>
      <c r="E949" s="170"/>
      <c r="F949" s="170"/>
      <c r="G949" s="58"/>
      <c r="H949" s="58"/>
      <c r="I949" s="58"/>
      <c r="J949" s="170"/>
    </row>
    <row r="950" spans="1:10" ht="12.75" x14ac:dyDescent="0.2">
      <c r="A950" s="170"/>
      <c r="B950" s="170"/>
      <c r="C950" s="170"/>
      <c r="D950" s="170"/>
      <c r="E950" s="170"/>
      <c r="F950" s="170"/>
      <c r="G950" s="58"/>
      <c r="H950" s="58"/>
      <c r="I950" s="58"/>
      <c r="J950" s="170"/>
    </row>
    <row r="951" spans="1:10" ht="12.75" x14ac:dyDescent="0.2">
      <c r="A951" s="170"/>
      <c r="B951" s="170"/>
      <c r="C951" s="170"/>
      <c r="D951" s="170"/>
      <c r="E951" s="170"/>
      <c r="F951" s="170"/>
      <c r="G951" s="58"/>
      <c r="H951" s="58"/>
      <c r="I951" s="58"/>
      <c r="J951" s="170"/>
    </row>
    <row r="952" spans="1:10" ht="12.75" x14ac:dyDescent="0.2">
      <c r="A952" s="170"/>
      <c r="B952" s="170"/>
      <c r="C952" s="170"/>
      <c r="D952" s="170"/>
      <c r="E952" s="170"/>
      <c r="F952" s="170"/>
      <c r="G952" s="58"/>
      <c r="H952" s="58"/>
      <c r="I952" s="58"/>
      <c r="J952" s="170"/>
    </row>
    <row r="953" spans="1:10" ht="12.75" x14ac:dyDescent="0.2">
      <c r="A953" s="170"/>
      <c r="B953" s="170"/>
      <c r="C953" s="170"/>
      <c r="D953" s="170"/>
      <c r="E953" s="170"/>
      <c r="F953" s="170"/>
      <c r="G953" s="58"/>
      <c r="H953" s="58"/>
      <c r="I953" s="58"/>
      <c r="J953" s="170"/>
    </row>
    <row r="954" spans="1:10" ht="12.75" x14ac:dyDescent="0.2">
      <c r="A954" s="170"/>
      <c r="B954" s="170"/>
      <c r="C954" s="170"/>
      <c r="D954" s="170"/>
      <c r="E954" s="170"/>
      <c r="F954" s="170"/>
      <c r="G954" s="58"/>
      <c r="H954" s="58"/>
      <c r="I954" s="58"/>
      <c r="J954" s="170"/>
    </row>
    <row r="955" spans="1:10" ht="12.75" x14ac:dyDescent="0.2">
      <c r="A955" s="170"/>
      <c r="B955" s="170"/>
      <c r="C955" s="170"/>
      <c r="D955" s="170"/>
      <c r="E955" s="170"/>
      <c r="F955" s="170"/>
      <c r="G955" s="58"/>
      <c r="H955" s="58"/>
      <c r="I955" s="58"/>
      <c r="J955" s="170"/>
    </row>
    <row r="956" spans="1:10" ht="12.75" x14ac:dyDescent="0.2">
      <c r="A956" s="170"/>
      <c r="B956" s="170"/>
      <c r="C956" s="170"/>
      <c r="D956" s="170"/>
      <c r="E956" s="170"/>
      <c r="F956" s="170"/>
      <c r="G956" s="58"/>
      <c r="H956" s="58"/>
      <c r="I956" s="58"/>
      <c r="J956" s="170"/>
    </row>
    <row r="957" spans="1:10" ht="12.75" x14ac:dyDescent="0.2">
      <c r="A957" s="170"/>
      <c r="B957" s="170"/>
      <c r="C957" s="170"/>
      <c r="D957" s="170"/>
      <c r="E957" s="170"/>
      <c r="F957" s="170"/>
      <c r="G957" s="58"/>
      <c r="H957" s="58"/>
      <c r="I957" s="58"/>
      <c r="J957" s="170"/>
    </row>
    <row r="958" spans="1:10" ht="12.75" x14ac:dyDescent="0.2">
      <c r="A958" s="170"/>
      <c r="B958" s="170"/>
      <c r="C958" s="170"/>
      <c r="D958" s="170"/>
      <c r="E958" s="170"/>
      <c r="F958" s="170"/>
      <c r="G958" s="58"/>
      <c r="H958" s="58"/>
      <c r="I958" s="58"/>
      <c r="J958" s="170"/>
    </row>
    <row r="959" spans="1:10" ht="12.75" x14ac:dyDescent="0.2">
      <c r="A959" s="170"/>
      <c r="B959" s="170"/>
      <c r="C959" s="170"/>
      <c r="D959" s="170"/>
      <c r="E959" s="170"/>
      <c r="F959" s="170"/>
      <c r="G959" s="58"/>
      <c r="H959" s="58"/>
      <c r="I959" s="58"/>
      <c r="J959" s="170"/>
    </row>
    <row r="960" spans="1:10" ht="12.75" x14ac:dyDescent="0.2">
      <c r="A960" s="170"/>
      <c r="B960" s="170"/>
      <c r="C960" s="170"/>
      <c r="D960" s="170"/>
      <c r="E960" s="170"/>
      <c r="F960" s="170"/>
      <c r="G960" s="58"/>
      <c r="H960" s="58"/>
      <c r="I960" s="58"/>
      <c r="J960" s="170"/>
    </row>
    <row r="961" spans="1:10" ht="12.75" x14ac:dyDescent="0.2">
      <c r="A961" s="170"/>
      <c r="B961" s="170"/>
      <c r="C961" s="170"/>
      <c r="D961" s="170"/>
      <c r="E961" s="170"/>
      <c r="F961" s="170"/>
      <c r="G961" s="58"/>
      <c r="H961" s="58"/>
      <c r="I961" s="58"/>
      <c r="J961" s="170"/>
    </row>
    <row r="962" spans="1:10" ht="12.75" x14ac:dyDescent="0.2">
      <c r="A962" s="170"/>
      <c r="B962" s="170"/>
      <c r="C962" s="170"/>
      <c r="D962" s="170"/>
      <c r="E962" s="170"/>
      <c r="F962" s="170"/>
      <c r="G962" s="58"/>
      <c r="H962" s="58"/>
      <c r="I962" s="58"/>
      <c r="J962" s="170"/>
    </row>
    <row r="963" spans="1:10" ht="12.75" x14ac:dyDescent="0.2">
      <c r="A963" s="170"/>
      <c r="B963" s="170"/>
      <c r="C963" s="170"/>
      <c r="D963" s="170"/>
      <c r="E963" s="170"/>
      <c r="F963" s="170"/>
      <c r="G963" s="58"/>
      <c r="H963" s="58"/>
      <c r="I963" s="58"/>
      <c r="J963" s="170"/>
    </row>
    <row r="964" spans="1:10" ht="12.75" x14ac:dyDescent="0.2">
      <c r="A964" s="170"/>
      <c r="B964" s="170"/>
      <c r="C964" s="170"/>
      <c r="D964" s="170"/>
      <c r="E964" s="170"/>
      <c r="F964" s="170"/>
      <c r="G964" s="58"/>
      <c r="H964" s="58"/>
      <c r="I964" s="58"/>
      <c r="J964" s="170"/>
    </row>
    <row r="965" spans="1:10" ht="12.75" x14ac:dyDescent="0.2">
      <c r="A965" s="170"/>
      <c r="B965" s="170"/>
      <c r="C965" s="170"/>
      <c r="D965" s="170"/>
      <c r="E965" s="170"/>
      <c r="F965" s="170"/>
      <c r="G965" s="58"/>
      <c r="H965" s="58"/>
      <c r="I965" s="58"/>
      <c r="J965" s="170"/>
    </row>
    <row r="966" spans="1:10" ht="12.75" x14ac:dyDescent="0.2">
      <c r="A966" s="170"/>
      <c r="B966" s="170"/>
      <c r="C966" s="170"/>
      <c r="D966" s="170"/>
      <c r="E966" s="170"/>
      <c r="F966" s="170"/>
      <c r="G966" s="58"/>
      <c r="H966" s="58"/>
      <c r="I966" s="58"/>
      <c r="J966" s="170"/>
    </row>
    <row r="967" spans="1:10" ht="12.75" x14ac:dyDescent="0.2">
      <c r="A967" s="170"/>
      <c r="B967" s="170"/>
      <c r="C967" s="170"/>
      <c r="D967" s="170"/>
      <c r="E967" s="170"/>
      <c r="F967" s="170"/>
      <c r="G967" s="58"/>
      <c r="H967" s="58"/>
      <c r="I967" s="58"/>
      <c r="J967" s="170"/>
    </row>
    <row r="968" spans="1:10" ht="12.75" x14ac:dyDescent="0.2">
      <c r="A968" s="170"/>
      <c r="B968" s="170"/>
      <c r="C968" s="170"/>
      <c r="D968" s="170"/>
      <c r="E968" s="170"/>
      <c r="F968" s="170"/>
      <c r="G968" s="58"/>
      <c r="H968" s="58"/>
      <c r="I968" s="58"/>
      <c r="J968" s="170"/>
    </row>
    <row r="969" spans="1:10" ht="12.75" x14ac:dyDescent="0.2">
      <c r="A969" s="170"/>
      <c r="B969" s="170"/>
      <c r="C969" s="170"/>
      <c r="D969" s="170"/>
      <c r="E969" s="170"/>
      <c r="F969" s="170"/>
      <c r="G969" s="58"/>
      <c r="H969" s="58"/>
      <c r="I969" s="58"/>
      <c r="J969" s="170"/>
    </row>
    <row r="970" spans="1:10" ht="12.75" x14ac:dyDescent="0.2">
      <c r="A970" s="170"/>
      <c r="B970" s="170"/>
      <c r="C970" s="170"/>
      <c r="D970" s="170"/>
      <c r="E970" s="170"/>
      <c r="F970" s="170"/>
      <c r="G970" s="58"/>
      <c r="H970" s="58"/>
      <c r="I970" s="58"/>
      <c r="J970" s="170"/>
    </row>
    <row r="971" spans="1:10" ht="12.75" x14ac:dyDescent="0.2">
      <c r="A971" s="170"/>
      <c r="B971" s="170"/>
      <c r="C971" s="170"/>
      <c r="D971" s="170"/>
      <c r="E971" s="170"/>
      <c r="F971" s="170"/>
      <c r="G971" s="58"/>
      <c r="H971" s="58"/>
      <c r="I971" s="58"/>
      <c r="J971" s="170"/>
    </row>
    <row r="972" spans="1:10" ht="12.75" x14ac:dyDescent="0.2">
      <c r="A972" s="170"/>
      <c r="B972" s="170"/>
      <c r="C972" s="170"/>
      <c r="D972" s="170"/>
      <c r="E972" s="170"/>
      <c r="F972" s="170"/>
      <c r="G972" s="58"/>
      <c r="H972" s="58"/>
      <c r="I972" s="58"/>
      <c r="J972" s="170"/>
    </row>
    <row r="973" spans="1:10" ht="12.75" x14ac:dyDescent="0.2">
      <c r="A973" s="170"/>
      <c r="B973" s="170"/>
      <c r="C973" s="170"/>
      <c r="D973" s="170"/>
      <c r="E973" s="170"/>
      <c r="F973" s="170"/>
      <c r="G973" s="58"/>
      <c r="H973" s="58"/>
      <c r="I973" s="58"/>
      <c r="J973" s="170"/>
    </row>
    <row r="974" spans="1:10" ht="12.75" x14ac:dyDescent="0.2">
      <c r="A974" s="170"/>
      <c r="B974" s="170"/>
      <c r="C974" s="170"/>
      <c r="D974" s="170"/>
      <c r="E974" s="170"/>
      <c r="F974" s="170"/>
      <c r="G974" s="58"/>
      <c r="H974" s="58"/>
      <c r="I974" s="58"/>
      <c r="J974" s="170"/>
    </row>
    <row r="975" spans="1:10" ht="12.75" x14ac:dyDescent="0.2">
      <c r="A975" s="170"/>
      <c r="B975" s="170"/>
      <c r="C975" s="170"/>
      <c r="D975" s="170"/>
      <c r="E975" s="170"/>
      <c r="F975" s="170"/>
      <c r="G975" s="58"/>
      <c r="H975" s="58"/>
      <c r="I975" s="58"/>
      <c r="J975" s="170"/>
    </row>
    <row r="976" spans="1:10" ht="12.75" x14ac:dyDescent="0.2">
      <c r="A976" s="170"/>
      <c r="B976" s="170"/>
      <c r="C976" s="170"/>
      <c r="D976" s="170"/>
      <c r="E976" s="170"/>
      <c r="F976" s="170"/>
      <c r="G976" s="58"/>
      <c r="H976" s="58"/>
      <c r="I976" s="58"/>
      <c r="J976" s="170"/>
    </row>
    <row r="977" spans="1:10" ht="12.75" x14ac:dyDescent="0.2">
      <c r="A977" s="170"/>
      <c r="B977" s="170"/>
      <c r="C977" s="170"/>
      <c r="D977" s="170"/>
      <c r="E977" s="170"/>
      <c r="F977" s="170"/>
      <c r="G977" s="58"/>
      <c r="H977" s="58"/>
      <c r="I977" s="58"/>
      <c r="J977" s="170"/>
    </row>
    <row r="978" spans="1:10" ht="12.75" x14ac:dyDescent="0.2">
      <c r="A978" s="170"/>
      <c r="B978" s="170"/>
      <c r="C978" s="170"/>
      <c r="D978" s="170"/>
      <c r="E978" s="170"/>
      <c r="F978" s="170"/>
      <c r="G978" s="58"/>
      <c r="H978" s="58"/>
      <c r="I978" s="58"/>
      <c r="J978" s="170"/>
    </row>
    <row r="979" spans="1:10" ht="12.75" x14ac:dyDescent="0.2">
      <c r="A979" s="170"/>
      <c r="B979" s="170"/>
      <c r="C979" s="170"/>
      <c r="D979" s="170"/>
      <c r="E979" s="170"/>
      <c r="F979" s="170"/>
      <c r="G979" s="58"/>
      <c r="H979" s="58"/>
      <c r="I979" s="58"/>
      <c r="J979" s="170"/>
    </row>
    <row r="980" spans="1:10" ht="12.75" x14ac:dyDescent="0.2">
      <c r="A980" s="170"/>
      <c r="B980" s="170"/>
      <c r="C980" s="170"/>
      <c r="D980" s="170"/>
      <c r="E980" s="170"/>
      <c r="F980" s="170"/>
      <c r="G980" s="58"/>
      <c r="H980" s="58"/>
      <c r="I980" s="58"/>
      <c r="J980" s="170"/>
    </row>
    <row r="981" spans="1:10" ht="12.75" x14ac:dyDescent="0.2">
      <c r="A981" s="170"/>
      <c r="B981" s="170"/>
      <c r="C981" s="170"/>
      <c r="D981" s="170"/>
      <c r="E981" s="170"/>
      <c r="F981" s="170"/>
      <c r="G981" s="58"/>
      <c r="H981" s="58"/>
      <c r="I981" s="58"/>
      <c r="J981" s="170"/>
    </row>
    <row r="982" spans="1:10" ht="12.75" x14ac:dyDescent="0.2">
      <c r="A982" s="170"/>
      <c r="B982" s="170"/>
      <c r="C982" s="170"/>
      <c r="D982" s="170"/>
      <c r="E982" s="170"/>
      <c r="F982" s="170"/>
      <c r="G982" s="58"/>
      <c r="H982" s="58"/>
      <c r="I982" s="58"/>
      <c r="J982" s="170"/>
    </row>
    <row r="983" spans="1:10" ht="12.75" x14ac:dyDescent="0.2">
      <c r="A983" s="170"/>
      <c r="B983" s="170"/>
      <c r="C983" s="170"/>
      <c r="D983" s="170"/>
      <c r="E983" s="170"/>
      <c r="F983" s="170"/>
      <c r="G983" s="58"/>
      <c r="H983" s="58"/>
      <c r="I983" s="58"/>
      <c r="J983" s="170"/>
    </row>
    <row r="984" spans="1:10" ht="12.75" x14ac:dyDescent="0.2">
      <c r="A984" s="170"/>
      <c r="B984" s="170"/>
      <c r="C984" s="170"/>
      <c r="D984" s="170"/>
      <c r="E984" s="170"/>
      <c r="F984" s="170"/>
      <c r="G984" s="58"/>
      <c r="H984" s="58"/>
      <c r="I984" s="58"/>
      <c r="J984" s="170"/>
    </row>
    <row r="985" spans="1:10" ht="12.75" x14ac:dyDescent="0.2">
      <c r="A985" s="170"/>
      <c r="B985" s="170"/>
      <c r="C985" s="170"/>
      <c r="D985" s="170"/>
      <c r="E985" s="170"/>
      <c r="F985" s="170"/>
      <c r="G985" s="58"/>
      <c r="H985" s="58"/>
      <c r="I985" s="58"/>
      <c r="J985" s="170"/>
    </row>
    <row r="986" spans="1:10" ht="12.75" x14ac:dyDescent="0.2">
      <c r="A986" s="170"/>
      <c r="B986" s="170"/>
      <c r="C986" s="170"/>
      <c r="D986" s="170"/>
      <c r="E986" s="170"/>
      <c r="F986" s="170"/>
      <c r="G986" s="58"/>
      <c r="H986" s="58"/>
      <c r="I986" s="58"/>
      <c r="J986" s="170"/>
    </row>
    <row r="987" spans="1:10" ht="12.75" x14ac:dyDescent="0.2">
      <c r="A987" s="170"/>
      <c r="B987" s="170"/>
      <c r="C987" s="170"/>
      <c r="D987" s="170"/>
      <c r="E987" s="170"/>
      <c r="F987" s="170"/>
      <c r="G987" s="58"/>
      <c r="H987" s="58"/>
      <c r="I987" s="58"/>
      <c r="J987" s="170"/>
    </row>
    <row r="988" spans="1:10" ht="12.75" x14ac:dyDescent="0.2">
      <c r="A988" s="170"/>
      <c r="B988" s="170"/>
      <c r="C988" s="170"/>
      <c r="D988" s="170"/>
      <c r="E988" s="170"/>
      <c r="F988" s="170"/>
      <c r="G988" s="58"/>
      <c r="H988" s="58"/>
      <c r="I988" s="58"/>
      <c r="J988" s="170"/>
    </row>
    <row r="989" spans="1:10" ht="12.75" x14ac:dyDescent="0.2">
      <c r="A989" s="170"/>
      <c r="B989" s="170"/>
      <c r="C989" s="170"/>
      <c r="D989" s="170"/>
      <c r="E989" s="170"/>
      <c r="F989" s="170"/>
      <c r="G989" s="58"/>
      <c r="H989" s="58"/>
      <c r="I989" s="58"/>
      <c r="J989" s="170"/>
    </row>
    <row r="990" spans="1:10" ht="12.75" x14ac:dyDescent="0.2">
      <c r="A990" s="170"/>
      <c r="B990" s="170"/>
      <c r="C990" s="170"/>
      <c r="D990" s="170"/>
      <c r="E990" s="170"/>
      <c r="F990" s="170"/>
      <c r="G990" s="58"/>
      <c r="H990" s="58"/>
      <c r="I990" s="58"/>
      <c r="J990" s="170"/>
    </row>
    <row r="991" spans="1:10" ht="12.75" x14ac:dyDescent="0.2">
      <c r="A991" s="170"/>
      <c r="B991" s="170"/>
      <c r="C991" s="170"/>
      <c r="D991" s="170"/>
      <c r="E991" s="170"/>
      <c r="F991" s="170"/>
      <c r="G991" s="58"/>
      <c r="H991" s="58"/>
      <c r="I991" s="58"/>
      <c r="J991" s="170"/>
    </row>
    <row r="992" spans="1:10" ht="12.75" x14ac:dyDescent="0.2">
      <c r="A992" s="170"/>
      <c r="B992" s="170"/>
      <c r="C992" s="170"/>
      <c r="D992" s="170"/>
      <c r="E992" s="170"/>
      <c r="F992" s="170"/>
      <c r="G992" s="58"/>
      <c r="H992" s="58"/>
      <c r="I992" s="58"/>
      <c r="J992" s="170"/>
    </row>
    <row r="993" spans="1:10" ht="12.75" x14ac:dyDescent="0.2">
      <c r="A993" s="170"/>
      <c r="B993" s="170"/>
      <c r="C993" s="170"/>
      <c r="D993" s="170"/>
      <c r="E993" s="170"/>
      <c r="F993" s="170"/>
      <c r="G993" s="58"/>
      <c r="H993" s="58"/>
      <c r="I993" s="58"/>
      <c r="J993" s="170"/>
    </row>
    <row r="994" spans="1:10" ht="12.75" x14ac:dyDescent="0.2">
      <c r="A994" s="170"/>
      <c r="B994" s="170"/>
      <c r="C994" s="170"/>
      <c r="D994" s="170"/>
      <c r="E994" s="170"/>
      <c r="F994" s="170"/>
      <c r="G994" s="58"/>
      <c r="H994" s="58"/>
      <c r="I994" s="58"/>
      <c r="J994" s="170"/>
    </row>
    <row r="995" spans="1:10" ht="12.75" x14ac:dyDescent="0.2">
      <c r="A995" s="170"/>
      <c r="B995" s="170"/>
      <c r="C995" s="170"/>
      <c r="D995" s="170"/>
      <c r="E995" s="170"/>
      <c r="F995" s="170"/>
      <c r="G995" s="58"/>
      <c r="H995" s="58"/>
      <c r="I995" s="58"/>
      <c r="J995" s="170"/>
    </row>
    <row r="996" spans="1:10" ht="12.75" x14ac:dyDescent="0.2">
      <c r="A996" s="170"/>
      <c r="B996" s="170"/>
      <c r="C996" s="170"/>
      <c r="D996" s="170"/>
      <c r="E996" s="170"/>
      <c r="F996" s="170"/>
      <c r="G996" s="58"/>
      <c r="H996" s="58"/>
      <c r="I996" s="58"/>
      <c r="J996" s="170"/>
    </row>
    <row r="997" spans="1:10" ht="12.75" x14ac:dyDescent="0.2">
      <c r="A997" s="170"/>
      <c r="B997" s="170"/>
      <c r="C997" s="170"/>
      <c r="D997" s="170"/>
      <c r="E997" s="170"/>
      <c r="F997" s="170"/>
      <c r="G997" s="58"/>
      <c r="H997" s="58"/>
      <c r="I997" s="58"/>
      <c r="J997" s="170"/>
    </row>
  </sheetData>
  <hyperlinks>
    <hyperlink ref="G1" r:id="rId1" xr:uid="{00000000-0004-0000-07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ht="12.75" x14ac:dyDescent="0.2">
      <c r="A1" s="171" t="s">
        <v>169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</row>
    <row r="2" spans="1:26" ht="12.75" x14ac:dyDescent="0.2">
      <c r="A2" s="173" t="s">
        <v>170</v>
      </c>
      <c r="B2" s="174" t="s">
        <v>171</v>
      </c>
    </row>
    <row r="3" spans="1:26" ht="12.75" x14ac:dyDescent="0.2">
      <c r="A3" s="173" t="s">
        <v>172</v>
      </c>
      <c r="B3" s="13" t="s">
        <v>194</v>
      </c>
    </row>
    <row r="4" spans="1:26" ht="12.75" x14ac:dyDescent="0.2">
      <c r="A4" s="173" t="s">
        <v>173</v>
      </c>
      <c r="B4" s="33" t="s">
        <v>174</v>
      </c>
    </row>
    <row r="5" spans="1:26" ht="15.75" customHeight="1" thickBot="1" x14ac:dyDescent="0.25"/>
    <row r="6" spans="1:26" ht="15.75" customHeight="1" thickBot="1" x14ac:dyDescent="0.25">
      <c r="B6" t="s">
        <v>193</v>
      </c>
      <c r="C6" s="228" t="s">
        <v>201</v>
      </c>
      <c r="D6" s="229">
        <v>10</v>
      </c>
    </row>
    <row r="7" spans="1:26" ht="15.75" customHeight="1" thickBot="1" x14ac:dyDescent="0.25">
      <c r="A7" s="223" t="s">
        <v>181</v>
      </c>
      <c r="B7" s="224">
        <v>0.66</v>
      </c>
    </row>
    <row r="8" spans="1:26" ht="15.75" customHeight="1" thickBot="1" x14ac:dyDescent="0.25">
      <c r="A8" s="223" t="s">
        <v>182</v>
      </c>
      <c r="B8" s="224">
        <v>6.6667000000000004E-2</v>
      </c>
    </row>
    <row r="9" spans="1:26" ht="15.75" customHeight="1" thickBot="1" x14ac:dyDescent="0.25">
      <c r="A9" s="223" t="s">
        <v>183</v>
      </c>
      <c r="B9" s="224">
        <v>4.2157E-2</v>
      </c>
    </row>
    <row r="10" spans="1:26" ht="15.75" customHeight="1" thickBot="1" x14ac:dyDescent="0.25">
      <c r="A10" s="223" t="s">
        <v>184</v>
      </c>
      <c r="B10" s="224">
        <v>3.1935999999999999E-2</v>
      </c>
    </row>
    <row r="11" spans="1:26" ht="15.75" customHeight="1" thickBot="1" x14ac:dyDescent="0.25">
      <c r="A11" s="223" t="s">
        <v>185</v>
      </c>
      <c r="B11" s="224">
        <v>5.921E-3</v>
      </c>
    </row>
    <row r="12" spans="1:26" ht="15.75" customHeight="1" thickBot="1" x14ac:dyDescent="0.25">
      <c r="A12" s="223" t="s">
        <v>186</v>
      </c>
      <c r="B12" s="224">
        <v>2.7099999999999997E-4</v>
      </c>
    </row>
    <row r="13" spans="1:26" ht="15.75" customHeight="1" thickBot="1" x14ac:dyDescent="0.25">
      <c r="A13" s="223" t="s">
        <v>187</v>
      </c>
      <c r="B13" s="224">
        <v>1.5799999999999999E-4</v>
      </c>
    </row>
    <row r="14" spans="1:26" ht="15.75" customHeight="1" thickBot="1" x14ac:dyDescent="0.25">
      <c r="A14" s="223" t="s">
        <v>188</v>
      </c>
      <c r="B14" s="224">
        <v>5.0699999999999999E-5</v>
      </c>
    </row>
    <row r="15" spans="1:26" ht="15.75" customHeight="1" thickBot="1" x14ac:dyDescent="0.25">
      <c r="A15" s="223" t="s">
        <v>189</v>
      </c>
      <c r="B15" s="224">
        <v>8.8999999999999995E-5</v>
      </c>
    </row>
    <row r="16" spans="1:26" ht="15.75" customHeight="1" thickBot="1" x14ac:dyDescent="0.25">
      <c r="A16" s="223" t="s">
        <v>190</v>
      </c>
      <c r="B16" s="224">
        <v>2.7800000000000001E-5</v>
      </c>
    </row>
    <row r="17" spans="1:5" ht="15.75" customHeight="1" thickBot="1" x14ac:dyDescent="0.25">
      <c r="A17" s="223" t="s">
        <v>191</v>
      </c>
      <c r="B17" s="224">
        <v>1.27E-5</v>
      </c>
    </row>
    <row r="18" spans="1:5" ht="15.75" customHeight="1" thickBot="1" x14ac:dyDescent="0.25">
      <c r="A18" s="223" t="s">
        <v>192</v>
      </c>
      <c r="B18" s="224">
        <v>1.64E-6</v>
      </c>
    </row>
    <row r="20" spans="1:5" ht="15.75" customHeight="1" x14ac:dyDescent="0.2">
      <c r="A20" s="225" t="s">
        <v>195</v>
      </c>
      <c r="B20">
        <f>SUM(B7:B18)</f>
        <v>0.80729183999999998</v>
      </c>
      <c r="C20" t="s">
        <v>196</v>
      </c>
      <c r="D20">
        <f>B20*D6</f>
        <v>8.0729183999999989</v>
      </c>
      <c r="E20" t="s">
        <v>138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20"/>
  <sheetViews>
    <sheetView workbookViewId="0"/>
  </sheetViews>
  <sheetFormatPr defaultColWidth="12.5703125" defaultRowHeight="15.75" customHeight="1" x14ac:dyDescent="0.2"/>
  <cols>
    <col min="1" max="1" width="14.42578125" customWidth="1"/>
    <col min="2" max="3" width="32" customWidth="1"/>
  </cols>
  <sheetData>
    <row r="1" spans="1:3" ht="15.75" customHeight="1" x14ac:dyDescent="0.25">
      <c r="A1" s="175" t="s">
        <v>175</v>
      </c>
      <c r="B1" s="176"/>
      <c r="C1" s="176"/>
    </row>
    <row r="2" spans="1:3" ht="12.75" x14ac:dyDescent="0.2">
      <c r="A2" s="177" t="s">
        <v>176</v>
      </c>
      <c r="B2" s="178" t="s">
        <v>177</v>
      </c>
      <c r="C2" s="178" t="s">
        <v>178</v>
      </c>
    </row>
    <row r="3" spans="1:3" ht="15.75" customHeight="1" x14ac:dyDescent="0.25">
      <c r="A3" s="177">
        <f>'Run plan'!A6</f>
        <v>1</v>
      </c>
      <c r="B3" s="179"/>
      <c r="C3" s="180"/>
    </row>
    <row r="4" spans="1:3" ht="12.75" x14ac:dyDescent="0.2">
      <c r="A4" s="177">
        <f>'Run plan'!A7</f>
        <v>2</v>
      </c>
      <c r="B4" s="170"/>
      <c r="C4" s="170"/>
    </row>
    <row r="5" spans="1:3" ht="12.75" x14ac:dyDescent="0.2">
      <c r="A5" s="177">
        <f>'Run plan'!A8</f>
        <v>3</v>
      </c>
      <c r="B5" s="170"/>
      <c r="C5" s="170"/>
    </row>
    <row r="6" spans="1:3" ht="12.75" x14ac:dyDescent="0.2">
      <c r="A6" s="177">
        <f>'Run plan'!A9</f>
        <v>4</v>
      </c>
      <c r="B6" s="170"/>
      <c r="C6" s="170"/>
    </row>
    <row r="7" spans="1:3" ht="12.75" x14ac:dyDescent="0.2">
      <c r="A7" s="177"/>
      <c r="B7" s="170"/>
      <c r="C7" s="181"/>
    </row>
    <row r="8" spans="1:3" ht="12.75" x14ac:dyDescent="0.2">
      <c r="A8" s="177"/>
      <c r="B8" s="170"/>
      <c r="C8" s="170"/>
    </row>
    <row r="9" spans="1:3" ht="12.75" x14ac:dyDescent="0.2">
      <c r="A9" s="177"/>
      <c r="B9" s="170"/>
      <c r="C9" s="170"/>
    </row>
    <row r="10" spans="1:3" ht="12.75" x14ac:dyDescent="0.2">
      <c r="A10" s="177"/>
      <c r="B10" s="170"/>
      <c r="C10" s="170"/>
    </row>
    <row r="11" spans="1:3" ht="12.75" x14ac:dyDescent="0.2">
      <c r="A11" s="177"/>
      <c r="B11" s="170"/>
      <c r="C11" s="170"/>
    </row>
    <row r="12" spans="1:3" ht="12.75" x14ac:dyDescent="0.2">
      <c r="A12" s="177"/>
      <c r="B12" s="170"/>
      <c r="C12" s="170"/>
    </row>
    <row r="13" spans="1:3" ht="12.75" x14ac:dyDescent="0.2">
      <c r="A13" s="177"/>
      <c r="B13" s="170"/>
      <c r="C13" s="170"/>
    </row>
    <row r="14" spans="1:3" ht="12.75" x14ac:dyDescent="0.2">
      <c r="A14" s="177"/>
      <c r="B14" s="170"/>
      <c r="C14" s="170"/>
    </row>
    <row r="15" spans="1:3" ht="12.75" x14ac:dyDescent="0.2">
      <c r="A15" s="177"/>
      <c r="B15" s="170"/>
      <c r="C15" s="170"/>
    </row>
    <row r="16" spans="1:3" ht="12.75" x14ac:dyDescent="0.2">
      <c r="A16" s="177"/>
      <c r="B16" s="170"/>
      <c r="C16" s="170"/>
    </row>
    <row r="17" spans="1:3" ht="12.75" x14ac:dyDescent="0.2">
      <c r="A17" s="177"/>
      <c r="B17" s="170"/>
      <c r="C17" s="170"/>
    </row>
    <row r="18" spans="1:3" ht="12.75" x14ac:dyDescent="0.2">
      <c r="A18" s="182"/>
      <c r="B18" s="170"/>
      <c r="C18" s="170"/>
    </row>
    <row r="19" spans="1:3" ht="12.75" x14ac:dyDescent="0.2">
      <c r="A19" s="182"/>
      <c r="B19" s="170"/>
      <c r="C19" s="170"/>
    </row>
    <row r="20" spans="1:3" ht="12.75" x14ac:dyDescent="0.2">
      <c r="A20" s="182"/>
      <c r="B20" s="170"/>
      <c r="C20" s="17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1"/>
  <sheetViews>
    <sheetView workbookViewId="0">
      <pane xSplit="1" topLeftCell="B1" activePane="topRight" state="frozen"/>
      <selection pane="topRight" activeCell="M2" sqref="M2"/>
    </sheetView>
  </sheetViews>
  <sheetFormatPr defaultColWidth="12.5703125" defaultRowHeight="15.75" customHeight="1" x14ac:dyDescent="0.2"/>
  <cols>
    <col min="1" max="1" width="39.85546875" customWidth="1"/>
    <col min="2" max="2" width="18.140625" bestFit="1" customWidth="1"/>
    <col min="3" max="3" width="12.140625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4" max="14" width="87.7109375" bestFit="1" customWidth="1"/>
  </cols>
  <sheetData>
    <row r="1" spans="1:14" ht="33.75" customHeight="1" x14ac:dyDescent="0.4">
      <c r="A1" s="247" t="s">
        <v>209</v>
      </c>
      <c r="B1" s="37"/>
      <c r="C1" s="38"/>
      <c r="D1" s="39"/>
      <c r="E1" s="38"/>
      <c r="F1" s="38"/>
      <c r="G1" s="38"/>
      <c r="H1" s="40"/>
      <c r="I1" s="38"/>
      <c r="J1" s="41"/>
      <c r="K1" s="39"/>
      <c r="L1" s="41"/>
    </row>
    <row r="2" spans="1:14" ht="21" customHeight="1" x14ac:dyDescent="0.2">
      <c r="A2" s="42" t="s">
        <v>56</v>
      </c>
      <c r="B2" s="43">
        <v>44635.625</v>
      </c>
      <c r="C2" s="44"/>
      <c r="D2" s="45"/>
      <c r="E2" s="46"/>
      <c r="F2" s="46"/>
      <c r="G2" s="46"/>
      <c r="H2" s="47"/>
      <c r="I2" s="46"/>
      <c r="J2" s="48"/>
      <c r="K2" s="45"/>
      <c r="L2" s="48"/>
    </row>
    <row r="3" spans="1:14" ht="12.75" x14ac:dyDescent="0.2">
      <c r="A3" s="261" t="s">
        <v>57</v>
      </c>
      <c r="B3" s="261" t="s">
        <v>58</v>
      </c>
      <c r="C3" s="263" t="s">
        <v>59</v>
      </c>
      <c r="D3" s="259" t="s">
        <v>60</v>
      </c>
      <c r="E3" s="264"/>
      <c r="F3" s="264"/>
      <c r="G3" s="264"/>
      <c r="H3" s="260"/>
      <c r="I3" s="265" t="s">
        <v>61</v>
      </c>
      <c r="J3" s="183"/>
      <c r="K3" s="259" t="s">
        <v>62</v>
      </c>
      <c r="L3" s="260"/>
      <c r="M3" s="255" t="s">
        <v>179</v>
      </c>
      <c r="N3" s="257" t="s">
        <v>180</v>
      </c>
    </row>
    <row r="4" spans="1:14" ht="12.75" x14ac:dyDescent="0.2">
      <c r="A4" s="262"/>
      <c r="B4" s="262"/>
      <c r="C4" s="262"/>
      <c r="D4" s="49" t="s">
        <v>64</v>
      </c>
      <c r="E4" s="49" t="s">
        <v>65</v>
      </c>
      <c r="F4" s="49" t="s">
        <v>66</v>
      </c>
      <c r="G4" s="49" t="s">
        <v>67</v>
      </c>
      <c r="H4" s="50" t="s">
        <v>68</v>
      </c>
      <c r="I4" s="262"/>
      <c r="J4" s="51" t="s">
        <v>207</v>
      </c>
      <c r="K4" s="49" t="s">
        <v>69</v>
      </c>
      <c r="L4" s="51" t="s">
        <v>70</v>
      </c>
      <c r="M4" s="256"/>
      <c r="N4" s="258"/>
    </row>
    <row r="5" spans="1:14" ht="14.25" x14ac:dyDescent="0.2">
      <c r="A5" s="52">
        <v>44757</v>
      </c>
      <c r="B5" s="53">
        <f>(A5-B2)*24</f>
        <v>2913</v>
      </c>
      <c r="C5" s="54"/>
      <c r="D5" s="54">
        <v>0.78700000000000003</v>
      </c>
      <c r="E5" s="54"/>
      <c r="F5" s="54"/>
      <c r="G5" s="54">
        <v>1</v>
      </c>
      <c r="H5" s="55">
        <f>AVERAGE(D5:F5)*G5</f>
        <v>0.78700000000000003</v>
      </c>
      <c r="I5" s="56">
        <f t="shared" ref="I5:I101" si="0">H5*0.3</f>
        <v>0.2361</v>
      </c>
      <c r="J5" s="57">
        <v>2.57</v>
      </c>
      <c r="K5" s="54"/>
      <c r="L5" s="57">
        <f>(K5-K6)/((A6-A5)*24)</f>
        <v>0</v>
      </c>
      <c r="M5" s="59"/>
      <c r="N5" s="235"/>
    </row>
    <row r="6" spans="1:14" ht="14.25" x14ac:dyDescent="0.2">
      <c r="A6" s="52">
        <v>44760</v>
      </c>
      <c r="B6" s="53">
        <f t="shared" ref="B6:B101" si="1">(A6-$A$5)*24</f>
        <v>72</v>
      </c>
      <c r="C6" s="54"/>
      <c r="D6" s="54">
        <v>10.6</v>
      </c>
      <c r="E6" s="54"/>
      <c r="F6" s="54"/>
      <c r="G6" s="54">
        <v>1</v>
      </c>
      <c r="H6" s="55">
        <f t="shared" ref="H6:H101" si="2">AVERAGE(D6:F6)*G6</f>
        <v>10.6</v>
      </c>
      <c r="I6" s="56">
        <f t="shared" si="0"/>
        <v>3.1799999999999997</v>
      </c>
      <c r="J6" s="57">
        <v>2.57</v>
      </c>
      <c r="K6" s="54"/>
      <c r="L6" s="57" t="e">
        <f t="shared" ref="L6:L37" si="3">(K6-K7)/((C7-C6)*24)</f>
        <v>#DIV/0!</v>
      </c>
      <c r="M6" s="58"/>
      <c r="N6" s="236"/>
    </row>
    <row r="7" spans="1:14" ht="14.25" x14ac:dyDescent="0.2">
      <c r="A7" s="52">
        <v>44761</v>
      </c>
      <c r="B7" s="53">
        <f t="shared" si="1"/>
        <v>96</v>
      </c>
      <c r="C7" s="54"/>
      <c r="D7" s="54">
        <v>11.85</v>
      </c>
      <c r="E7" s="54"/>
      <c r="F7" s="54"/>
      <c r="G7" s="54">
        <v>1</v>
      </c>
      <c r="H7" s="55">
        <f t="shared" si="2"/>
        <v>11.85</v>
      </c>
      <c r="I7" s="56">
        <f t="shared" si="0"/>
        <v>3.5549999999999997</v>
      </c>
      <c r="J7" s="57">
        <v>2.57</v>
      </c>
      <c r="K7" s="54"/>
      <c r="L7" s="57" t="e">
        <f t="shared" si="3"/>
        <v>#DIV/0!</v>
      </c>
      <c r="M7" s="58">
        <v>3.51</v>
      </c>
      <c r="N7" s="236"/>
    </row>
    <row r="8" spans="1:14" ht="14.25" x14ac:dyDescent="0.2">
      <c r="A8" s="52">
        <v>44762</v>
      </c>
      <c r="B8" s="53">
        <f t="shared" si="1"/>
        <v>120</v>
      </c>
      <c r="C8" s="54"/>
      <c r="D8" s="54">
        <v>10.92</v>
      </c>
      <c r="E8" s="54"/>
      <c r="F8" s="54"/>
      <c r="G8" s="54">
        <v>1</v>
      </c>
      <c r="H8" s="55">
        <f t="shared" si="2"/>
        <v>10.92</v>
      </c>
      <c r="I8" s="56">
        <f t="shared" si="0"/>
        <v>3.2759999999999998</v>
      </c>
      <c r="J8" s="57">
        <v>2.57</v>
      </c>
      <c r="K8" s="54"/>
      <c r="L8" s="57" t="e">
        <f t="shared" si="3"/>
        <v>#DIV/0!</v>
      </c>
      <c r="M8" s="58"/>
      <c r="N8" s="237"/>
    </row>
    <row r="9" spans="1:14" ht="14.25" x14ac:dyDescent="0.2">
      <c r="A9" s="52">
        <v>44763</v>
      </c>
      <c r="B9" s="53">
        <f t="shared" si="1"/>
        <v>144</v>
      </c>
      <c r="C9" s="54"/>
      <c r="D9" s="54">
        <v>11.81</v>
      </c>
      <c r="E9" s="54"/>
      <c r="F9" s="54"/>
      <c r="G9" s="54">
        <v>1</v>
      </c>
      <c r="H9" s="55">
        <f t="shared" si="2"/>
        <v>11.81</v>
      </c>
      <c r="I9" s="56">
        <f t="shared" si="0"/>
        <v>3.5430000000000001</v>
      </c>
      <c r="J9" s="57">
        <v>2.57</v>
      </c>
      <c r="K9" s="54"/>
      <c r="L9" s="57" t="e">
        <f t="shared" si="3"/>
        <v>#DIV/0!</v>
      </c>
      <c r="M9" s="58">
        <v>3.83</v>
      </c>
      <c r="N9" s="236"/>
    </row>
    <row r="10" spans="1:14" ht="14.25" x14ac:dyDescent="0.2">
      <c r="A10" s="52">
        <v>44764</v>
      </c>
      <c r="B10" s="53">
        <f t="shared" si="1"/>
        <v>168</v>
      </c>
      <c r="C10" s="54"/>
      <c r="D10" s="54">
        <v>12.1</v>
      </c>
      <c r="E10" s="54"/>
      <c r="F10" s="54"/>
      <c r="G10" s="54">
        <v>1</v>
      </c>
      <c r="H10" s="55">
        <f t="shared" si="2"/>
        <v>12.1</v>
      </c>
      <c r="I10" s="56">
        <f t="shared" si="0"/>
        <v>3.63</v>
      </c>
      <c r="J10" s="57">
        <v>2.57</v>
      </c>
      <c r="K10" s="54"/>
      <c r="L10" s="57" t="e">
        <f t="shared" si="3"/>
        <v>#DIV/0!</v>
      </c>
      <c r="M10" s="58"/>
      <c r="N10" s="237"/>
    </row>
    <row r="11" spans="1:14" ht="14.25" x14ac:dyDescent="0.2">
      <c r="A11" s="52">
        <v>44765</v>
      </c>
      <c r="B11" s="53">
        <f t="shared" si="1"/>
        <v>192</v>
      </c>
      <c r="C11" s="248"/>
      <c r="D11" s="54">
        <v>10.7</v>
      </c>
      <c r="E11" s="54"/>
      <c r="F11" s="54"/>
      <c r="G11" s="54">
        <v>1</v>
      </c>
      <c r="H11" s="55">
        <f t="shared" si="2"/>
        <v>10.7</v>
      </c>
      <c r="I11" s="56">
        <f t="shared" si="0"/>
        <v>3.2099999999999995</v>
      </c>
      <c r="J11" s="57">
        <v>2.57</v>
      </c>
      <c r="K11" s="54"/>
      <c r="L11" s="57" t="e">
        <f t="shared" si="3"/>
        <v>#DIV/0!</v>
      </c>
      <c r="M11" s="58"/>
      <c r="N11" s="236"/>
    </row>
    <row r="12" spans="1:14" ht="14.25" x14ac:dyDescent="0.2">
      <c r="A12" s="52">
        <v>44767</v>
      </c>
      <c r="B12" s="53">
        <f t="shared" si="1"/>
        <v>240</v>
      </c>
      <c r="C12" s="54"/>
      <c r="D12" s="54">
        <v>11</v>
      </c>
      <c r="E12" s="54"/>
      <c r="F12" s="54"/>
      <c r="G12" s="54">
        <v>1</v>
      </c>
      <c r="H12" s="55">
        <f t="shared" si="2"/>
        <v>11</v>
      </c>
      <c r="I12" s="56">
        <f t="shared" si="0"/>
        <v>3.3</v>
      </c>
      <c r="J12" s="57">
        <v>2.57</v>
      </c>
      <c r="K12" s="54"/>
      <c r="L12" s="57" t="e">
        <f t="shared" si="3"/>
        <v>#DIV/0!</v>
      </c>
      <c r="M12" s="58">
        <v>3.3</v>
      </c>
      <c r="N12" s="237"/>
    </row>
    <row r="13" spans="1:14" ht="14.25" x14ac:dyDescent="0.2">
      <c r="A13" s="52">
        <v>44768</v>
      </c>
      <c r="B13" s="53">
        <f t="shared" si="1"/>
        <v>264</v>
      </c>
      <c r="C13" s="54"/>
      <c r="D13" s="54">
        <v>11.5</v>
      </c>
      <c r="E13" s="54"/>
      <c r="F13" s="54"/>
      <c r="G13" s="54">
        <v>1</v>
      </c>
      <c r="H13" s="55">
        <f t="shared" si="2"/>
        <v>11.5</v>
      </c>
      <c r="I13" s="56">
        <f t="shared" si="0"/>
        <v>3.4499999999999997</v>
      </c>
      <c r="J13" s="57">
        <v>2.57</v>
      </c>
      <c r="K13" s="54"/>
      <c r="L13" s="57" t="e">
        <f t="shared" si="3"/>
        <v>#DIV/0!</v>
      </c>
      <c r="M13" s="58"/>
      <c r="N13" s="237" t="s">
        <v>205</v>
      </c>
    </row>
    <row r="14" spans="1:14" ht="14.25" x14ac:dyDescent="0.2">
      <c r="A14" s="52"/>
      <c r="B14" s="53">
        <f t="shared" si="1"/>
        <v>-1074168</v>
      </c>
      <c r="C14" s="54"/>
      <c r="D14" s="54"/>
      <c r="E14" s="54"/>
      <c r="F14" s="54"/>
      <c r="G14" s="54">
        <v>1</v>
      </c>
      <c r="H14" s="55" t="e">
        <f t="shared" si="2"/>
        <v>#DIV/0!</v>
      </c>
      <c r="I14" s="56" t="e">
        <f t="shared" si="0"/>
        <v>#DIV/0!</v>
      </c>
      <c r="J14" s="57">
        <v>2.57</v>
      </c>
      <c r="K14" s="54"/>
      <c r="L14" s="57" t="e">
        <f t="shared" si="3"/>
        <v>#DIV/0!</v>
      </c>
      <c r="M14" s="58"/>
      <c r="N14" s="237" t="s">
        <v>206</v>
      </c>
    </row>
    <row r="15" spans="1:14" ht="14.25" x14ac:dyDescent="0.2">
      <c r="A15" s="52"/>
      <c r="B15" s="53">
        <f t="shared" si="1"/>
        <v>-1074168</v>
      </c>
      <c r="C15" s="54"/>
      <c r="D15" s="54"/>
      <c r="E15" s="54"/>
      <c r="F15" s="54"/>
      <c r="G15" s="54">
        <v>1</v>
      </c>
      <c r="H15" s="55" t="e">
        <f t="shared" si="2"/>
        <v>#DIV/0!</v>
      </c>
      <c r="I15" s="56" t="e">
        <f t="shared" si="0"/>
        <v>#DIV/0!</v>
      </c>
      <c r="J15" s="57">
        <v>2.57</v>
      </c>
      <c r="K15" s="54"/>
      <c r="L15" s="57" t="e">
        <f t="shared" si="3"/>
        <v>#DIV/0!</v>
      </c>
      <c r="M15" s="58"/>
      <c r="N15" s="237" t="s">
        <v>208</v>
      </c>
    </row>
    <row r="16" spans="1:14" ht="14.25" x14ac:dyDescent="0.2">
      <c r="A16" s="186"/>
      <c r="B16" s="53">
        <f t="shared" si="1"/>
        <v>-1074168</v>
      </c>
      <c r="C16" s="54"/>
      <c r="D16" s="54"/>
      <c r="E16" s="54"/>
      <c r="F16" s="54"/>
      <c r="G16" s="54">
        <v>1</v>
      </c>
      <c r="H16" s="55" t="e">
        <f t="shared" si="2"/>
        <v>#DIV/0!</v>
      </c>
      <c r="I16" s="56" t="e">
        <f t="shared" si="0"/>
        <v>#DIV/0!</v>
      </c>
      <c r="J16" s="54">
        <f t="shared" ref="J16:J75" si="4">750*0.083</f>
        <v>62.25</v>
      </c>
      <c r="K16" s="54"/>
      <c r="L16" s="57" t="e">
        <f t="shared" si="3"/>
        <v>#DIV/0!</v>
      </c>
      <c r="M16" s="58"/>
      <c r="N16" s="237"/>
    </row>
    <row r="17" spans="1:14" ht="14.25" x14ac:dyDescent="0.2">
      <c r="A17" s="187"/>
      <c r="B17" s="185">
        <f t="shared" si="1"/>
        <v>-1074168</v>
      </c>
      <c r="C17" s="54"/>
      <c r="D17" s="54"/>
      <c r="E17" s="54"/>
      <c r="F17" s="54"/>
      <c r="G17" s="54">
        <v>1</v>
      </c>
      <c r="H17" s="55" t="e">
        <f t="shared" si="2"/>
        <v>#DIV/0!</v>
      </c>
      <c r="I17" s="56" t="e">
        <f t="shared" si="0"/>
        <v>#DIV/0!</v>
      </c>
      <c r="J17" s="54">
        <f t="shared" si="4"/>
        <v>62.25</v>
      </c>
      <c r="K17" s="54"/>
      <c r="L17" s="57" t="e">
        <f t="shared" si="3"/>
        <v>#DIV/0!</v>
      </c>
      <c r="M17" s="58"/>
      <c r="N17" s="236"/>
    </row>
    <row r="18" spans="1:14" ht="14.25" x14ac:dyDescent="0.2">
      <c r="A18" s="184"/>
      <c r="B18" s="53">
        <f t="shared" si="1"/>
        <v>-1074168</v>
      </c>
      <c r="C18" s="54"/>
      <c r="D18" s="54"/>
      <c r="E18" s="54"/>
      <c r="F18" s="54"/>
      <c r="G18" s="54">
        <v>1</v>
      </c>
      <c r="H18" s="55" t="e">
        <f t="shared" si="2"/>
        <v>#DIV/0!</v>
      </c>
      <c r="I18" s="56" t="e">
        <f t="shared" si="0"/>
        <v>#DIV/0!</v>
      </c>
      <c r="J18" s="54">
        <f t="shared" si="4"/>
        <v>62.25</v>
      </c>
      <c r="K18" s="54"/>
      <c r="L18" s="57" t="e">
        <f t="shared" si="3"/>
        <v>#DIV/0!</v>
      </c>
      <c r="M18" s="58"/>
      <c r="N18" s="237"/>
    </row>
    <row r="19" spans="1:14" s="194" customFormat="1" ht="14.25" x14ac:dyDescent="0.2">
      <c r="A19" s="186"/>
      <c r="B19" s="196">
        <f t="shared" si="1"/>
        <v>-1074168</v>
      </c>
      <c r="C19" s="197"/>
      <c r="D19" s="197"/>
      <c r="E19" s="197"/>
      <c r="F19" s="197"/>
      <c r="G19" s="197">
        <v>1</v>
      </c>
      <c r="H19" s="198" t="e">
        <f t="shared" si="2"/>
        <v>#DIV/0!</v>
      </c>
      <c r="I19" s="199" t="e">
        <f t="shared" si="0"/>
        <v>#DIV/0!</v>
      </c>
      <c r="J19" s="54">
        <f t="shared" si="4"/>
        <v>62.25</v>
      </c>
      <c r="K19" s="197"/>
      <c r="L19" s="200" t="e">
        <f t="shared" si="3"/>
        <v>#DIV/0!</v>
      </c>
      <c r="M19" s="201"/>
      <c r="N19" s="238"/>
    </row>
    <row r="20" spans="1:14" s="194" customFormat="1" ht="14.25" x14ac:dyDescent="0.2">
      <c r="A20" s="187"/>
      <c r="B20" s="202">
        <f t="shared" si="1"/>
        <v>-1074168</v>
      </c>
      <c r="C20" s="203"/>
      <c r="D20" s="203"/>
      <c r="E20" s="203"/>
      <c r="F20" s="203"/>
      <c r="G20" s="203">
        <v>1</v>
      </c>
      <c r="H20" s="204" t="e">
        <f t="shared" si="2"/>
        <v>#DIV/0!</v>
      </c>
      <c r="I20" s="205" t="e">
        <f t="shared" si="0"/>
        <v>#DIV/0!</v>
      </c>
      <c r="J20" s="54">
        <f t="shared" si="4"/>
        <v>62.25</v>
      </c>
      <c r="K20" s="203"/>
      <c r="L20" s="206" t="e">
        <f t="shared" si="3"/>
        <v>#DIV/0!</v>
      </c>
      <c r="M20" s="207"/>
      <c r="N20" s="239"/>
    </row>
    <row r="21" spans="1:14" s="194" customFormat="1" ht="15" thickBot="1" x14ac:dyDescent="0.25">
      <c r="A21" s="216"/>
      <c r="B21" s="217">
        <f t="shared" si="1"/>
        <v>-1074168</v>
      </c>
      <c r="C21" s="218"/>
      <c r="D21" s="218"/>
      <c r="E21" s="218"/>
      <c r="F21" s="218"/>
      <c r="G21" s="218">
        <v>1</v>
      </c>
      <c r="H21" s="219" t="e">
        <f t="shared" si="2"/>
        <v>#DIV/0!</v>
      </c>
      <c r="I21" s="220" t="e">
        <f t="shared" si="0"/>
        <v>#DIV/0!</v>
      </c>
      <c r="J21" s="54">
        <f t="shared" si="4"/>
        <v>62.25</v>
      </c>
      <c r="K21" s="218"/>
      <c r="L21" s="221" t="e">
        <f t="shared" si="3"/>
        <v>#DIV/0!</v>
      </c>
      <c r="M21" s="222"/>
      <c r="N21" s="240"/>
    </row>
    <row r="22" spans="1:14" s="194" customFormat="1" ht="15" thickTop="1" x14ac:dyDescent="0.2">
      <c r="A22" s="208"/>
      <c r="B22" s="209">
        <f t="shared" si="1"/>
        <v>-1074168</v>
      </c>
      <c r="C22" s="210"/>
      <c r="D22" s="210"/>
      <c r="E22" s="210"/>
      <c r="F22" s="210"/>
      <c r="G22" s="210">
        <v>1</v>
      </c>
      <c r="H22" s="212" t="e">
        <f t="shared" si="2"/>
        <v>#DIV/0!</v>
      </c>
      <c r="I22" s="213" t="e">
        <f t="shared" si="0"/>
        <v>#DIV/0!</v>
      </c>
      <c r="J22" s="54">
        <f t="shared" si="4"/>
        <v>62.25</v>
      </c>
      <c r="K22" s="210"/>
      <c r="L22" s="214" t="e">
        <f t="shared" si="3"/>
        <v>#DIV/0!</v>
      </c>
      <c r="M22" s="215"/>
      <c r="N22" s="241"/>
    </row>
    <row r="23" spans="1:14" s="194" customFormat="1" ht="14.25" x14ac:dyDescent="0.2">
      <c r="A23" s="188"/>
      <c r="B23" s="189">
        <f t="shared" si="1"/>
        <v>-1074168</v>
      </c>
      <c r="C23" s="190"/>
      <c r="D23" s="211"/>
      <c r="E23" s="190"/>
      <c r="F23" s="190"/>
      <c r="G23" s="190">
        <v>1</v>
      </c>
      <c r="H23" s="191" t="e">
        <f t="shared" si="2"/>
        <v>#DIV/0!</v>
      </c>
      <c r="I23" s="192" t="e">
        <f t="shared" si="0"/>
        <v>#DIV/0!</v>
      </c>
      <c r="J23" s="54">
        <f t="shared" si="4"/>
        <v>62.25</v>
      </c>
      <c r="K23" s="190"/>
      <c r="L23" s="193" t="e">
        <f t="shared" si="3"/>
        <v>#DIV/0!</v>
      </c>
      <c r="M23" s="74"/>
      <c r="N23" s="242"/>
    </row>
    <row r="24" spans="1:14" ht="14.25" x14ac:dyDescent="0.2">
      <c r="A24" s="60"/>
      <c r="B24" s="53">
        <f t="shared" si="1"/>
        <v>-1074168</v>
      </c>
      <c r="C24" s="54"/>
      <c r="D24" s="190"/>
      <c r="E24" s="54"/>
      <c r="F24" s="54"/>
      <c r="G24" s="54">
        <v>1</v>
      </c>
      <c r="H24" s="55" t="e">
        <f t="shared" si="2"/>
        <v>#DIV/0!</v>
      </c>
      <c r="I24" s="56" t="e">
        <f t="shared" si="0"/>
        <v>#DIV/0!</v>
      </c>
      <c r="J24" s="54">
        <f t="shared" si="4"/>
        <v>62.25</v>
      </c>
      <c r="K24" s="54"/>
      <c r="L24" s="57" t="e">
        <f t="shared" si="3"/>
        <v>#DIV/0!</v>
      </c>
      <c r="M24" s="58"/>
      <c r="N24" s="236"/>
    </row>
    <row r="25" spans="1:14" ht="14.25" x14ac:dyDescent="0.2">
      <c r="A25" s="60"/>
      <c r="B25" s="53">
        <f t="shared" si="1"/>
        <v>-1074168</v>
      </c>
      <c r="C25" s="54"/>
      <c r="D25" s="54"/>
      <c r="E25" s="54"/>
      <c r="F25" s="54"/>
      <c r="G25" s="54">
        <v>1</v>
      </c>
      <c r="H25" s="55" t="e">
        <f t="shared" si="2"/>
        <v>#DIV/0!</v>
      </c>
      <c r="I25" s="56" t="e">
        <f t="shared" si="0"/>
        <v>#DIV/0!</v>
      </c>
      <c r="J25" s="54">
        <f t="shared" si="4"/>
        <v>62.25</v>
      </c>
      <c r="K25" s="54"/>
      <c r="L25" s="57" t="e">
        <f t="shared" si="3"/>
        <v>#DIV/0!</v>
      </c>
      <c r="M25" s="58"/>
      <c r="N25" s="236"/>
    </row>
    <row r="26" spans="1:14" ht="14.25" x14ac:dyDescent="0.2">
      <c r="A26" s="60"/>
      <c r="B26" s="53">
        <f t="shared" si="1"/>
        <v>-1074168</v>
      </c>
      <c r="C26" s="54"/>
      <c r="D26" s="54"/>
      <c r="E26" s="54"/>
      <c r="F26" s="54"/>
      <c r="G26" s="54">
        <v>1</v>
      </c>
      <c r="H26" s="55" t="e">
        <f t="shared" si="2"/>
        <v>#DIV/0!</v>
      </c>
      <c r="I26" s="56" t="e">
        <f t="shared" si="0"/>
        <v>#DIV/0!</v>
      </c>
      <c r="J26" s="54">
        <f t="shared" si="4"/>
        <v>62.25</v>
      </c>
      <c r="K26" s="54"/>
      <c r="L26" s="57" t="e">
        <f t="shared" si="3"/>
        <v>#DIV/0!</v>
      </c>
      <c r="M26" s="58"/>
      <c r="N26" s="236"/>
    </row>
    <row r="27" spans="1:14" ht="14.25" x14ac:dyDescent="0.2">
      <c r="A27" s="60"/>
      <c r="B27" s="53">
        <f t="shared" si="1"/>
        <v>-1074168</v>
      </c>
      <c r="C27" s="54"/>
      <c r="D27" s="54"/>
      <c r="E27" s="54"/>
      <c r="F27" s="54"/>
      <c r="G27" s="54">
        <v>1</v>
      </c>
      <c r="H27" s="55" t="e">
        <f t="shared" si="2"/>
        <v>#DIV/0!</v>
      </c>
      <c r="I27" s="56" t="e">
        <f t="shared" si="0"/>
        <v>#DIV/0!</v>
      </c>
      <c r="J27" s="54">
        <f t="shared" si="4"/>
        <v>62.25</v>
      </c>
      <c r="K27" s="54"/>
      <c r="L27" s="57" t="e">
        <f t="shared" si="3"/>
        <v>#DIV/0!</v>
      </c>
      <c r="M27" s="58"/>
      <c r="N27" s="236"/>
    </row>
    <row r="28" spans="1:14" ht="14.25" x14ac:dyDescent="0.2">
      <c r="A28" s="60"/>
      <c r="B28" s="53">
        <f t="shared" si="1"/>
        <v>-1074168</v>
      </c>
      <c r="C28" s="54"/>
      <c r="D28" s="54"/>
      <c r="E28" s="54"/>
      <c r="F28" s="54"/>
      <c r="G28" s="54">
        <v>1</v>
      </c>
      <c r="H28" s="55" t="e">
        <f t="shared" si="2"/>
        <v>#DIV/0!</v>
      </c>
      <c r="I28" s="56" t="e">
        <f t="shared" si="0"/>
        <v>#DIV/0!</v>
      </c>
      <c r="J28" s="54">
        <f t="shared" si="4"/>
        <v>62.25</v>
      </c>
      <c r="K28" s="54"/>
      <c r="L28" s="57" t="e">
        <f t="shared" si="3"/>
        <v>#DIV/0!</v>
      </c>
      <c r="M28" s="58"/>
      <c r="N28" s="236"/>
    </row>
    <row r="29" spans="1:14" ht="14.25" x14ac:dyDescent="0.2">
      <c r="A29" s="60"/>
      <c r="B29" s="53">
        <f t="shared" si="1"/>
        <v>-1074168</v>
      </c>
      <c r="C29" s="54"/>
      <c r="D29" s="54"/>
      <c r="E29" s="54"/>
      <c r="F29" s="54"/>
      <c r="G29" s="54">
        <v>1</v>
      </c>
      <c r="H29" s="55" t="e">
        <f t="shared" si="2"/>
        <v>#DIV/0!</v>
      </c>
      <c r="I29" s="56" t="e">
        <f t="shared" si="0"/>
        <v>#DIV/0!</v>
      </c>
      <c r="J29" s="54">
        <f t="shared" si="4"/>
        <v>62.25</v>
      </c>
      <c r="K29" s="54"/>
      <c r="L29" s="57" t="e">
        <f t="shared" si="3"/>
        <v>#DIV/0!</v>
      </c>
      <c r="M29" s="195"/>
      <c r="N29" s="236"/>
    </row>
    <row r="30" spans="1:14" ht="14.25" x14ac:dyDescent="0.2">
      <c r="A30" s="60"/>
      <c r="B30" s="53">
        <f t="shared" si="1"/>
        <v>-1074168</v>
      </c>
      <c r="C30" s="54"/>
      <c r="D30" s="54"/>
      <c r="E30" s="54"/>
      <c r="F30" s="54"/>
      <c r="G30" s="54"/>
      <c r="H30" s="55" t="e">
        <f t="shared" si="2"/>
        <v>#DIV/0!</v>
      </c>
      <c r="I30" s="56" t="e">
        <f t="shared" si="0"/>
        <v>#DIV/0!</v>
      </c>
      <c r="J30" s="54">
        <f t="shared" si="4"/>
        <v>62.25</v>
      </c>
      <c r="K30" s="54"/>
      <c r="L30" s="57" t="e">
        <f t="shared" si="3"/>
        <v>#DIV/0!</v>
      </c>
      <c r="M30" s="58"/>
      <c r="N30" s="236"/>
    </row>
    <row r="31" spans="1:14" ht="14.25" x14ac:dyDescent="0.2">
      <c r="A31" s="60"/>
      <c r="B31" s="53">
        <f t="shared" si="1"/>
        <v>-1074168</v>
      </c>
      <c r="C31" s="54"/>
      <c r="D31" s="54"/>
      <c r="E31" s="54"/>
      <c r="F31" s="54"/>
      <c r="G31" s="54"/>
      <c r="H31" s="55" t="e">
        <f t="shared" si="2"/>
        <v>#DIV/0!</v>
      </c>
      <c r="I31" s="56" t="e">
        <f t="shared" si="0"/>
        <v>#DIV/0!</v>
      </c>
      <c r="J31" s="54">
        <f t="shared" si="4"/>
        <v>62.25</v>
      </c>
      <c r="K31" s="54"/>
      <c r="L31" s="57" t="e">
        <f t="shared" si="3"/>
        <v>#DIV/0!</v>
      </c>
      <c r="M31" s="58"/>
      <c r="N31" s="58"/>
    </row>
    <row r="32" spans="1:14" ht="14.25" x14ac:dyDescent="0.2">
      <c r="A32" s="60"/>
      <c r="B32" s="53">
        <f t="shared" si="1"/>
        <v>-1074168</v>
      </c>
      <c r="C32" s="54"/>
      <c r="D32" s="54"/>
      <c r="E32" s="54"/>
      <c r="F32" s="54"/>
      <c r="G32" s="54"/>
      <c r="H32" s="55" t="e">
        <f t="shared" si="2"/>
        <v>#DIV/0!</v>
      </c>
      <c r="I32" s="56" t="e">
        <f t="shared" si="0"/>
        <v>#DIV/0!</v>
      </c>
      <c r="J32" s="54">
        <f t="shared" si="4"/>
        <v>62.25</v>
      </c>
      <c r="K32" s="54"/>
      <c r="L32" s="57" t="e">
        <f t="shared" si="3"/>
        <v>#DIV/0!</v>
      </c>
    </row>
    <row r="33" spans="1:12" ht="14.25" x14ac:dyDescent="0.2">
      <c r="A33" s="60"/>
      <c r="B33" s="53">
        <f t="shared" si="1"/>
        <v>-1074168</v>
      </c>
      <c r="C33" s="54"/>
      <c r="D33" s="54"/>
      <c r="E33" s="54"/>
      <c r="F33" s="54"/>
      <c r="G33" s="54"/>
      <c r="H33" s="55" t="e">
        <f t="shared" si="2"/>
        <v>#DIV/0!</v>
      </c>
      <c r="I33" s="56" t="e">
        <f t="shared" si="0"/>
        <v>#DIV/0!</v>
      </c>
      <c r="J33" s="54">
        <f t="shared" si="4"/>
        <v>62.25</v>
      </c>
      <c r="K33" s="54"/>
      <c r="L33" s="57" t="e">
        <f t="shared" si="3"/>
        <v>#DIV/0!</v>
      </c>
    </row>
    <row r="34" spans="1:12" ht="14.25" x14ac:dyDescent="0.2">
      <c r="A34" s="60"/>
      <c r="B34" s="53">
        <f t="shared" si="1"/>
        <v>-1074168</v>
      </c>
      <c r="C34" s="54"/>
      <c r="D34" s="54"/>
      <c r="E34" s="54"/>
      <c r="F34" s="54"/>
      <c r="G34" s="54"/>
      <c r="H34" s="55" t="e">
        <f t="shared" si="2"/>
        <v>#DIV/0!</v>
      </c>
      <c r="I34" s="56" t="e">
        <f t="shared" si="0"/>
        <v>#DIV/0!</v>
      </c>
      <c r="J34" s="54">
        <f t="shared" si="4"/>
        <v>62.25</v>
      </c>
      <c r="K34" s="54"/>
      <c r="L34" s="57" t="e">
        <f t="shared" si="3"/>
        <v>#DIV/0!</v>
      </c>
    </row>
    <row r="35" spans="1:12" ht="14.25" x14ac:dyDescent="0.2">
      <c r="A35" s="60"/>
      <c r="B35" s="53">
        <f t="shared" si="1"/>
        <v>-1074168</v>
      </c>
      <c r="C35" s="54"/>
      <c r="D35" s="54"/>
      <c r="E35" s="54"/>
      <c r="F35" s="54"/>
      <c r="G35" s="54"/>
      <c r="H35" s="55" t="e">
        <f t="shared" si="2"/>
        <v>#DIV/0!</v>
      </c>
      <c r="I35" s="56" t="e">
        <f t="shared" si="0"/>
        <v>#DIV/0!</v>
      </c>
      <c r="J35" s="54">
        <f t="shared" si="4"/>
        <v>62.25</v>
      </c>
      <c r="K35" s="54"/>
      <c r="L35" s="57" t="e">
        <f t="shared" si="3"/>
        <v>#DIV/0!</v>
      </c>
    </row>
    <row r="36" spans="1:12" ht="14.25" x14ac:dyDescent="0.2">
      <c r="A36" s="60"/>
      <c r="B36" s="53">
        <f t="shared" si="1"/>
        <v>-1074168</v>
      </c>
      <c r="C36" s="54"/>
      <c r="D36" s="54"/>
      <c r="E36" s="54"/>
      <c r="F36" s="54"/>
      <c r="G36" s="54"/>
      <c r="H36" s="55" t="e">
        <f t="shared" si="2"/>
        <v>#DIV/0!</v>
      </c>
      <c r="I36" s="56" t="e">
        <f t="shared" si="0"/>
        <v>#DIV/0!</v>
      </c>
      <c r="J36" s="54">
        <f t="shared" si="4"/>
        <v>62.25</v>
      </c>
      <c r="K36" s="54"/>
      <c r="L36" s="57" t="e">
        <f t="shared" si="3"/>
        <v>#DIV/0!</v>
      </c>
    </row>
    <row r="37" spans="1:12" ht="14.25" x14ac:dyDescent="0.2">
      <c r="A37" s="60"/>
      <c r="B37" s="53">
        <f t="shared" si="1"/>
        <v>-1074168</v>
      </c>
      <c r="C37" s="54"/>
      <c r="D37" s="54"/>
      <c r="E37" s="54"/>
      <c r="F37" s="54"/>
      <c r="G37" s="54"/>
      <c r="H37" s="55" t="e">
        <f t="shared" si="2"/>
        <v>#DIV/0!</v>
      </c>
      <c r="I37" s="56" t="e">
        <f t="shared" si="0"/>
        <v>#DIV/0!</v>
      </c>
      <c r="J37" s="54">
        <f t="shared" si="4"/>
        <v>62.25</v>
      </c>
      <c r="K37" s="54"/>
      <c r="L37" s="57" t="e">
        <f t="shared" si="3"/>
        <v>#DIV/0!</v>
      </c>
    </row>
    <row r="38" spans="1:12" ht="14.25" x14ac:dyDescent="0.2">
      <c r="A38" s="60"/>
      <c r="B38" s="53">
        <f t="shared" si="1"/>
        <v>-1074168</v>
      </c>
      <c r="C38" s="54"/>
      <c r="D38" s="54"/>
      <c r="E38" s="54"/>
      <c r="F38" s="54"/>
      <c r="G38" s="54"/>
      <c r="H38" s="55" t="e">
        <f t="shared" si="2"/>
        <v>#DIV/0!</v>
      </c>
      <c r="I38" s="56" t="e">
        <f t="shared" si="0"/>
        <v>#DIV/0!</v>
      </c>
      <c r="J38" s="54">
        <f t="shared" si="4"/>
        <v>62.25</v>
      </c>
      <c r="K38" s="54"/>
      <c r="L38" s="57" t="e">
        <f t="shared" ref="L38:L69" si="5">(K38-K39)/((C39-C38)*24)</f>
        <v>#DIV/0!</v>
      </c>
    </row>
    <row r="39" spans="1:12" ht="14.25" x14ac:dyDescent="0.2">
      <c r="A39" s="60"/>
      <c r="B39" s="53">
        <f t="shared" si="1"/>
        <v>-1074168</v>
      </c>
      <c r="C39" s="54"/>
      <c r="D39" s="54"/>
      <c r="E39" s="54"/>
      <c r="F39" s="54"/>
      <c r="G39" s="54"/>
      <c r="H39" s="55" t="e">
        <f t="shared" si="2"/>
        <v>#DIV/0!</v>
      </c>
      <c r="I39" s="56" t="e">
        <f t="shared" si="0"/>
        <v>#DIV/0!</v>
      </c>
      <c r="J39" s="54">
        <f t="shared" si="4"/>
        <v>62.25</v>
      </c>
      <c r="K39" s="54"/>
      <c r="L39" s="57" t="e">
        <f t="shared" si="5"/>
        <v>#DIV/0!</v>
      </c>
    </row>
    <row r="40" spans="1:12" ht="14.25" x14ac:dyDescent="0.2">
      <c r="A40" s="60"/>
      <c r="B40" s="53">
        <f t="shared" si="1"/>
        <v>-1074168</v>
      </c>
      <c r="C40" s="54"/>
      <c r="D40" s="54"/>
      <c r="E40" s="54"/>
      <c r="F40" s="54"/>
      <c r="G40" s="54"/>
      <c r="H40" s="55" t="e">
        <f t="shared" si="2"/>
        <v>#DIV/0!</v>
      </c>
      <c r="I40" s="56" t="e">
        <f t="shared" si="0"/>
        <v>#DIV/0!</v>
      </c>
      <c r="J40" s="54">
        <f t="shared" si="4"/>
        <v>62.25</v>
      </c>
      <c r="K40" s="54"/>
      <c r="L40" s="57" t="e">
        <f t="shared" si="5"/>
        <v>#DIV/0!</v>
      </c>
    </row>
    <row r="41" spans="1:12" ht="14.25" x14ac:dyDescent="0.2">
      <c r="A41" s="60"/>
      <c r="B41" s="53">
        <f t="shared" si="1"/>
        <v>-1074168</v>
      </c>
      <c r="C41" s="54"/>
      <c r="D41" s="54"/>
      <c r="E41" s="54"/>
      <c r="F41" s="54"/>
      <c r="G41" s="54"/>
      <c r="H41" s="55" t="e">
        <f t="shared" si="2"/>
        <v>#DIV/0!</v>
      </c>
      <c r="I41" s="56" t="e">
        <f t="shared" si="0"/>
        <v>#DIV/0!</v>
      </c>
      <c r="J41" s="54">
        <f t="shared" si="4"/>
        <v>62.25</v>
      </c>
      <c r="K41" s="54"/>
      <c r="L41" s="57" t="e">
        <f t="shared" si="5"/>
        <v>#DIV/0!</v>
      </c>
    </row>
    <row r="42" spans="1:12" ht="14.25" x14ac:dyDescent="0.2">
      <c r="A42" s="60"/>
      <c r="B42" s="53">
        <f t="shared" si="1"/>
        <v>-1074168</v>
      </c>
      <c r="C42" s="54"/>
      <c r="D42" s="54"/>
      <c r="E42" s="54"/>
      <c r="F42" s="54"/>
      <c r="G42" s="54"/>
      <c r="H42" s="55" t="e">
        <f t="shared" si="2"/>
        <v>#DIV/0!</v>
      </c>
      <c r="I42" s="56" t="e">
        <f t="shared" si="0"/>
        <v>#DIV/0!</v>
      </c>
      <c r="J42" s="54">
        <f t="shared" si="4"/>
        <v>62.25</v>
      </c>
      <c r="K42" s="54"/>
      <c r="L42" s="57" t="e">
        <f t="shared" si="5"/>
        <v>#DIV/0!</v>
      </c>
    </row>
    <row r="43" spans="1:12" ht="14.25" x14ac:dyDescent="0.2">
      <c r="A43" s="60"/>
      <c r="B43" s="53">
        <f t="shared" si="1"/>
        <v>-1074168</v>
      </c>
      <c r="C43" s="54"/>
      <c r="D43" s="54"/>
      <c r="E43" s="54"/>
      <c r="F43" s="54"/>
      <c r="G43" s="54"/>
      <c r="H43" s="55" t="e">
        <f t="shared" si="2"/>
        <v>#DIV/0!</v>
      </c>
      <c r="I43" s="56" t="e">
        <f t="shared" si="0"/>
        <v>#DIV/0!</v>
      </c>
      <c r="J43" s="54">
        <f t="shared" si="4"/>
        <v>62.25</v>
      </c>
      <c r="K43" s="54"/>
      <c r="L43" s="57" t="e">
        <f t="shared" si="5"/>
        <v>#DIV/0!</v>
      </c>
    </row>
    <row r="44" spans="1:12" ht="14.25" x14ac:dyDescent="0.2">
      <c r="A44" s="60"/>
      <c r="B44" s="53">
        <f t="shared" si="1"/>
        <v>-1074168</v>
      </c>
      <c r="C44" s="54"/>
      <c r="D44" s="54"/>
      <c r="E44" s="54"/>
      <c r="F44" s="54"/>
      <c r="G44" s="54"/>
      <c r="H44" s="55" t="e">
        <f t="shared" si="2"/>
        <v>#DIV/0!</v>
      </c>
      <c r="I44" s="56" t="e">
        <f t="shared" si="0"/>
        <v>#DIV/0!</v>
      </c>
      <c r="J44" s="54">
        <f t="shared" si="4"/>
        <v>62.25</v>
      </c>
      <c r="K44" s="54"/>
      <c r="L44" s="57" t="e">
        <f t="shared" si="5"/>
        <v>#DIV/0!</v>
      </c>
    </row>
    <row r="45" spans="1:12" ht="14.25" x14ac:dyDescent="0.2">
      <c r="A45" s="60"/>
      <c r="B45" s="53">
        <f t="shared" si="1"/>
        <v>-1074168</v>
      </c>
      <c r="C45" s="54"/>
      <c r="D45" s="54"/>
      <c r="E45" s="54"/>
      <c r="F45" s="54"/>
      <c r="G45" s="54"/>
      <c r="H45" s="55" t="e">
        <f t="shared" si="2"/>
        <v>#DIV/0!</v>
      </c>
      <c r="I45" s="56" t="e">
        <f t="shared" si="0"/>
        <v>#DIV/0!</v>
      </c>
      <c r="J45" s="54">
        <f t="shared" si="4"/>
        <v>62.25</v>
      </c>
      <c r="K45" s="54"/>
      <c r="L45" s="57" t="e">
        <f t="shared" si="5"/>
        <v>#DIV/0!</v>
      </c>
    </row>
    <row r="46" spans="1:12" ht="14.25" x14ac:dyDescent="0.2">
      <c r="A46" s="60"/>
      <c r="B46" s="53">
        <f t="shared" si="1"/>
        <v>-1074168</v>
      </c>
      <c r="C46" s="54"/>
      <c r="D46" s="54"/>
      <c r="E46" s="54"/>
      <c r="F46" s="54"/>
      <c r="G46" s="54"/>
      <c r="H46" s="55" t="e">
        <f t="shared" si="2"/>
        <v>#DIV/0!</v>
      </c>
      <c r="I46" s="56" t="e">
        <f t="shared" si="0"/>
        <v>#DIV/0!</v>
      </c>
      <c r="J46" s="54">
        <f t="shared" si="4"/>
        <v>62.25</v>
      </c>
      <c r="K46" s="54"/>
      <c r="L46" s="57" t="e">
        <f t="shared" si="5"/>
        <v>#DIV/0!</v>
      </c>
    </row>
    <row r="47" spans="1:12" ht="14.25" x14ac:dyDescent="0.2">
      <c r="A47" s="60"/>
      <c r="B47" s="53">
        <f t="shared" si="1"/>
        <v>-1074168</v>
      </c>
      <c r="C47" s="54"/>
      <c r="D47" s="54"/>
      <c r="E47" s="54"/>
      <c r="F47" s="54"/>
      <c r="G47" s="54"/>
      <c r="H47" s="55" t="e">
        <f t="shared" si="2"/>
        <v>#DIV/0!</v>
      </c>
      <c r="I47" s="56" t="e">
        <f t="shared" si="0"/>
        <v>#DIV/0!</v>
      </c>
      <c r="J47" s="54">
        <f t="shared" si="4"/>
        <v>62.25</v>
      </c>
      <c r="K47" s="54"/>
      <c r="L47" s="57" t="e">
        <f t="shared" si="5"/>
        <v>#DIV/0!</v>
      </c>
    </row>
    <row r="48" spans="1:12" ht="14.25" x14ac:dyDescent="0.2">
      <c r="A48" s="60"/>
      <c r="B48" s="53">
        <f t="shared" si="1"/>
        <v>-1074168</v>
      </c>
      <c r="C48" s="54"/>
      <c r="D48" s="54"/>
      <c r="E48" s="54"/>
      <c r="F48" s="54"/>
      <c r="G48" s="54"/>
      <c r="H48" s="55" t="e">
        <f t="shared" si="2"/>
        <v>#DIV/0!</v>
      </c>
      <c r="I48" s="56" t="e">
        <f t="shared" si="0"/>
        <v>#DIV/0!</v>
      </c>
      <c r="J48" s="54">
        <f t="shared" si="4"/>
        <v>62.25</v>
      </c>
      <c r="K48" s="54"/>
      <c r="L48" s="57" t="e">
        <f t="shared" si="5"/>
        <v>#DIV/0!</v>
      </c>
    </row>
    <row r="49" spans="1:12" ht="14.25" x14ac:dyDescent="0.2">
      <c r="A49" s="60"/>
      <c r="B49" s="53">
        <f t="shared" si="1"/>
        <v>-1074168</v>
      </c>
      <c r="C49" s="54"/>
      <c r="D49" s="54"/>
      <c r="E49" s="54"/>
      <c r="F49" s="54"/>
      <c r="G49" s="54"/>
      <c r="H49" s="55" t="e">
        <f t="shared" si="2"/>
        <v>#DIV/0!</v>
      </c>
      <c r="I49" s="56" t="e">
        <f t="shared" si="0"/>
        <v>#DIV/0!</v>
      </c>
      <c r="J49" s="54">
        <f t="shared" si="4"/>
        <v>62.25</v>
      </c>
      <c r="K49" s="54"/>
      <c r="L49" s="57" t="e">
        <f t="shared" si="5"/>
        <v>#DIV/0!</v>
      </c>
    </row>
    <row r="50" spans="1:12" ht="14.25" x14ac:dyDescent="0.2">
      <c r="A50" s="60"/>
      <c r="B50" s="53">
        <f t="shared" si="1"/>
        <v>-1074168</v>
      </c>
      <c r="C50" s="54"/>
      <c r="D50" s="54"/>
      <c r="E50" s="54"/>
      <c r="F50" s="54"/>
      <c r="G50" s="54"/>
      <c r="H50" s="55" t="e">
        <f t="shared" si="2"/>
        <v>#DIV/0!</v>
      </c>
      <c r="I50" s="56" t="e">
        <f t="shared" si="0"/>
        <v>#DIV/0!</v>
      </c>
      <c r="J50" s="54">
        <f t="shared" si="4"/>
        <v>62.25</v>
      </c>
      <c r="K50" s="54"/>
      <c r="L50" s="57" t="e">
        <f t="shared" si="5"/>
        <v>#DIV/0!</v>
      </c>
    </row>
    <row r="51" spans="1:12" ht="14.25" x14ac:dyDescent="0.2">
      <c r="A51" s="60"/>
      <c r="B51" s="53">
        <f t="shared" si="1"/>
        <v>-1074168</v>
      </c>
      <c r="C51" s="54"/>
      <c r="D51" s="54"/>
      <c r="E51" s="54"/>
      <c r="F51" s="54"/>
      <c r="G51" s="54"/>
      <c r="H51" s="55" t="e">
        <f t="shared" si="2"/>
        <v>#DIV/0!</v>
      </c>
      <c r="I51" s="56" t="e">
        <f t="shared" si="0"/>
        <v>#DIV/0!</v>
      </c>
      <c r="J51" s="54">
        <f t="shared" si="4"/>
        <v>62.25</v>
      </c>
      <c r="K51" s="54"/>
      <c r="L51" s="57" t="e">
        <f t="shared" si="5"/>
        <v>#DIV/0!</v>
      </c>
    </row>
    <row r="52" spans="1:12" ht="14.25" x14ac:dyDescent="0.2">
      <c r="A52" s="60"/>
      <c r="B52" s="53">
        <f t="shared" si="1"/>
        <v>-1074168</v>
      </c>
      <c r="C52" s="54"/>
      <c r="D52" s="54"/>
      <c r="E52" s="54"/>
      <c r="F52" s="54"/>
      <c r="G52" s="54"/>
      <c r="H52" s="55" t="e">
        <f t="shared" si="2"/>
        <v>#DIV/0!</v>
      </c>
      <c r="I52" s="56" t="e">
        <f t="shared" si="0"/>
        <v>#DIV/0!</v>
      </c>
      <c r="J52" s="54">
        <f t="shared" si="4"/>
        <v>62.25</v>
      </c>
      <c r="K52" s="54"/>
      <c r="L52" s="57" t="e">
        <f t="shared" si="5"/>
        <v>#DIV/0!</v>
      </c>
    </row>
    <row r="53" spans="1:12" ht="14.25" x14ac:dyDescent="0.2">
      <c r="A53" s="60"/>
      <c r="B53" s="53">
        <f t="shared" si="1"/>
        <v>-1074168</v>
      </c>
      <c r="C53" s="54"/>
      <c r="D53" s="54"/>
      <c r="E53" s="54"/>
      <c r="F53" s="54"/>
      <c r="G53" s="54"/>
      <c r="H53" s="55" t="e">
        <f t="shared" si="2"/>
        <v>#DIV/0!</v>
      </c>
      <c r="I53" s="56" t="e">
        <f t="shared" si="0"/>
        <v>#DIV/0!</v>
      </c>
      <c r="J53" s="54">
        <f t="shared" si="4"/>
        <v>62.25</v>
      </c>
      <c r="K53" s="54"/>
      <c r="L53" s="57" t="e">
        <f t="shared" si="5"/>
        <v>#DIV/0!</v>
      </c>
    </row>
    <row r="54" spans="1:12" ht="14.25" x14ac:dyDescent="0.2">
      <c r="A54" s="60"/>
      <c r="B54" s="53">
        <f t="shared" si="1"/>
        <v>-1074168</v>
      </c>
      <c r="C54" s="54"/>
      <c r="D54" s="54"/>
      <c r="E54" s="54"/>
      <c r="F54" s="54"/>
      <c r="G54" s="54"/>
      <c r="H54" s="55" t="e">
        <f t="shared" si="2"/>
        <v>#DIV/0!</v>
      </c>
      <c r="I54" s="56" t="e">
        <f t="shared" si="0"/>
        <v>#DIV/0!</v>
      </c>
      <c r="J54" s="54">
        <f t="shared" si="4"/>
        <v>62.25</v>
      </c>
      <c r="K54" s="54"/>
      <c r="L54" s="57" t="e">
        <f t="shared" si="5"/>
        <v>#DIV/0!</v>
      </c>
    </row>
    <row r="55" spans="1:12" ht="14.25" x14ac:dyDescent="0.2">
      <c r="A55" s="60"/>
      <c r="B55" s="53">
        <f t="shared" si="1"/>
        <v>-1074168</v>
      </c>
      <c r="C55" s="54"/>
      <c r="D55" s="54"/>
      <c r="E55" s="54"/>
      <c r="F55" s="54"/>
      <c r="G55" s="54"/>
      <c r="H55" s="55" t="e">
        <f t="shared" si="2"/>
        <v>#DIV/0!</v>
      </c>
      <c r="I55" s="56" t="e">
        <f t="shared" si="0"/>
        <v>#DIV/0!</v>
      </c>
      <c r="J55" s="54">
        <f t="shared" si="4"/>
        <v>62.25</v>
      </c>
      <c r="K55" s="54"/>
      <c r="L55" s="57" t="e">
        <f t="shared" si="5"/>
        <v>#DIV/0!</v>
      </c>
    </row>
    <row r="56" spans="1:12" ht="14.25" x14ac:dyDescent="0.2">
      <c r="A56" s="60"/>
      <c r="B56" s="53">
        <f t="shared" si="1"/>
        <v>-1074168</v>
      </c>
      <c r="C56" s="54"/>
      <c r="D56" s="54"/>
      <c r="E56" s="54"/>
      <c r="F56" s="54"/>
      <c r="G56" s="54"/>
      <c r="H56" s="55" t="e">
        <f t="shared" si="2"/>
        <v>#DIV/0!</v>
      </c>
      <c r="I56" s="56" t="e">
        <f t="shared" si="0"/>
        <v>#DIV/0!</v>
      </c>
      <c r="J56" s="54">
        <f t="shared" si="4"/>
        <v>62.25</v>
      </c>
      <c r="K56" s="54"/>
      <c r="L56" s="57" t="e">
        <f t="shared" si="5"/>
        <v>#DIV/0!</v>
      </c>
    </row>
    <row r="57" spans="1:12" ht="14.25" x14ac:dyDescent="0.2">
      <c r="A57" s="60"/>
      <c r="B57" s="53">
        <f t="shared" si="1"/>
        <v>-1074168</v>
      </c>
      <c r="C57" s="54"/>
      <c r="D57" s="54"/>
      <c r="E57" s="54"/>
      <c r="F57" s="54"/>
      <c r="G57" s="54"/>
      <c r="H57" s="55" t="e">
        <f t="shared" si="2"/>
        <v>#DIV/0!</v>
      </c>
      <c r="I57" s="56" t="e">
        <f t="shared" si="0"/>
        <v>#DIV/0!</v>
      </c>
      <c r="J57" s="54">
        <f t="shared" si="4"/>
        <v>62.25</v>
      </c>
      <c r="K57" s="54"/>
      <c r="L57" s="57" t="e">
        <f t="shared" si="5"/>
        <v>#DIV/0!</v>
      </c>
    </row>
    <row r="58" spans="1:12" ht="14.25" x14ac:dyDescent="0.2">
      <c r="A58" s="60"/>
      <c r="B58" s="53">
        <f t="shared" si="1"/>
        <v>-1074168</v>
      </c>
      <c r="C58" s="54"/>
      <c r="D58" s="54"/>
      <c r="E58" s="54"/>
      <c r="F58" s="54"/>
      <c r="G58" s="54"/>
      <c r="H58" s="55" t="e">
        <f t="shared" si="2"/>
        <v>#DIV/0!</v>
      </c>
      <c r="I58" s="56" t="e">
        <f t="shared" si="0"/>
        <v>#DIV/0!</v>
      </c>
      <c r="J58" s="54">
        <f t="shared" si="4"/>
        <v>62.25</v>
      </c>
      <c r="K58" s="54"/>
      <c r="L58" s="57" t="e">
        <f t="shared" si="5"/>
        <v>#DIV/0!</v>
      </c>
    </row>
    <row r="59" spans="1:12" ht="14.25" x14ac:dyDescent="0.2">
      <c r="A59" s="60"/>
      <c r="B59" s="53">
        <f t="shared" si="1"/>
        <v>-1074168</v>
      </c>
      <c r="C59" s="54"/>
      <c r="D59" s="54"/>
      <c r="E59" s="54"/>
      <c r="F59" s="54"/>
      <c r="G59" s="54"/>
      <c r="H59" s="55" t="e">
        <f t="shared" si="2"/>
        <v>#DIV/0!</v>
      </c>
      <c r="I59" s="56" t="e">
        <f t="shared" si="0"/>
        <v>#DIV/0!</v>
      </c>
      <c r="J59" s="54">
        <f t="shared" si="4"/>
        <v>62.25</v>
      </c>
      <c r="K59" s="54"/>
      <c r="L59" s="57" t="e">
        <f t="shared" si="5"/>
        <v>#DIV/0!</v>
      </c>
    </row>
    <row r="60" spans="1:12" ht="14.25" x14ac:dyDescent="0.2">
      <c r="A60" s="60"/>
      <c r="B60" s="53">
        <f t="shared" si="1"/>
        <v>-1074168</v>
      </c>
      <c r="C60" s="54"/>
      <c r="D60" s="54"/>
      <c r="E60" s="54"/>
      <c r="F60" s="54"/>
      <c r="G60" s="54"/>
      <c r="H60" s="55" t="e">
        <f t="shared" si="2"/>
        <v>#DIV/0!</v>
      </c>
      <c r="I60" s="56" t="e">
        <f t="shared" si="0"/>
        <v>#DIV/0!</v>
      </c>
      <c r="J60" s="54">
        <f t="shared" si="4"/>
        <v>62.25</v>
      </c>
      <c r="K60" s="54"/>
      <c r="L60" s="57" t="e">
        <f t="shared" si="5"/>
        <v>#DIV/0!</v>
      </c>
    </row>
    <row r="61" spans="1:12" ht="14.25" x14ac:dyDescent="0.2">
      <c r="A61" s="60"/>
      <c r="B61" s="53">
        <f t="shared" si="1"/>
        <v>-1074168</v>
      </c>
      <c r="C61" s="54"/>
      <c r="D61" s="54"/>
      <c r="E61" s="54"/>
      <c r="F61" s="54"/>
      <c r="G61" s="54"/>
      <c r="H61" s="55" t="e">
        <f t="shared" si="2"/>
        <v>#DIV/0!</v>
      </c>
      <c r="I61" s="56" t="e">
        <f t="shared" si="0"/>
        <v>#DIV/0!</v>
      </c>
      <c r="J61" s="54">
        <f t="shared" si="4"/>
        <v>62.25</v>
      </c>
      <c r="K61" s="54"/>
      <c r="L61" s="57" t="e">
        <f t="shared" si="5"/>
        <v>#DIV/0!</v>
      </c>
    </row>
    <row r="62" spans="1:12" ht="14.25" x14ac:dyDescent="0.2">
      <c r="A62" s="60"/>
      <c r="B62" s="53">
        <f t="shared" si="1"/>
        <v>-1074168</v>
      </c>
      <c r="C62" s="54"/>
      <c r="D62" s="54"/>
      <c r="E62" s="54"/>
      <c r="F62" s="54"/>
      <c r="G62" s="54"/>
      <c r="H62" s="55" t="e">
        <f t="shared" si="2"/>
        <v>#DIV/0!</v>
      </c>
      <c r="I62" s="56" t="e">
        <f t="shared" si="0"/>
        <v>#DIV/0!</v>
      </c>
      <c r="J62" s="54">
        <f t="shared" si="4"/>
        <v>62.25</v>
      </c>
      <c r="K62" s="54"/>
      <c r="L62" s="57" t="e">
        <f t="shared" si="5"/>
        <v>#DIV/0!</v>
      </c>
    </row>
    <row r="63" spans="1:12" ht="14.25" x14ac:dyDescent="0.2">
      <c r="A63" s="60"/>
      <c r="B63" s="53">
        <f t="shared" si="1"/>
        <v>-1074168</v>
      </c>
      <c r="C63" s="54"/>
      <c r="D63" s="54"/>
      <c r="E63" s="54"/>
      <c r="F63" s="54"/>
      <c r="G63" s="54"/>
      <c r="H63" s="55" t="e">
        <f t="shared" si="2"/>
        <v>#DIV/0!</v>
      </c>
      <c r="I63" s="56" t="e">
        <f t="shared" si="0"/>
        <v>#DIV/0!</v>
      </c>
      <c r="J63" s="54">
        <f t="shared" si="4"/>
        <v>62.25</v>
      </c>
      <c r="K63" s="54"/>
      <c r="L63" s="57" t="e">
        <f t="shared" si="5"/>
        <v>#DIV/0!</v>
      </c>
    </row>
    <row r="64" spans="1:12" ht="14.25" x14ac:dyDescent="0.2">
      <c r="A64" s="60"/>
      <c r="B64" s="53">
        <f t="shared" si="1"/>
        <v>-1074168</v>
      </c>
      <c r="C64" s="54"/>
      <c r="D64" s="54"/>
      <c r="E64" s="54"/>
      <c r="F64" s="54"/>
      <c r="G64" s="54"/>
      <c r="H64" s="55" t="e">
        <f t="shared" si="2"/>
        <v>#DIV/0!</v>
      </c>
      <c r="I64" s="56" t="e">
        <f t="shared" si="0"/>
        <v>#DIV/0!</v>
      </c>
      <c r="J64" s="54">
        <f t="shared" si="4"/>
        <v>62.25</v>
      </c>
      <c r="K64" s="54"/>
      <c r="L64" s="57" t="e">
        <f t="shared" si="5"/>
        <v>#DIV/0!</v>
      </c>
    </row>
    <row r="65" spans="1:12" ht="14.25" x14ac:dyDescent="0.2">
      <c r="A65" s="60"/>
      <c r="B65" s="53">
        <f t="shared" si="1"/>
        <v>-1074168</v>
      </c>
      <c r="C65" s="54"/>
      <c r="D65" s="54"/>
      <c r="E65" s="54"/>
      <c r="F65" s="54"/>
      <c r="G65" s="54"/>
      <c r="H65" s="55" t="e">
        <f t="shared" si="2"/>
        <v>#DIV/0!</v>
      </c>
      <c r="I65" s="56" t="e">
        <f t="shared" si="0"/>
        <v>#DIV/0!</v>
      </c>
      <c r="J65" s="54">
        <f t="shared" si="4"/>
        <v>62.25</v>
      </c>
      <c r="K65" s="54"/>
      <c r="L65" s="57" t="e">
        <f t="shared" si="5"/>
        <v>#DIV/0!</v>
      </c>
    </row>
    <row r="66" spans="1:12" ht="14.25" x14ac:dyDescent="0.2">
      <c r="A66" s="60"/>
      <c r="B66" s="53">
        <f t="shared" si="1"/>
        <v>-1074168</v>
      </c>
      <c r="C66" s="54"/>
      <c r="D66" s="54"/>
      <c r="E66" s="54"/>
      <c r="F66" s="54"/>
      <c r="G66" s="54"/>
      <c r="H66" s="55" t="e">
        <f t="shared" si="2"/>
        <v>#DIV/0!</v>
      </c>
      <c r="I66" s="56" t="e">
        <f t="shared" si="0"/>
        <v>#DIV/0!</v>
      </c>
      <c r="J66" s="54">
        <f t="shared" si="4"/>
        <v>62.25</v>
      </c>
      <c r="K66" s="54"/>
      <c r="L66" s="57" t="e">
        <f t="shared" si="5"/>
        <v>#DIV/0!</v>
      </c>
    </row>
    <row r="67" spans="1:12" ht="14.25" x14ac:dyDescent="0.2">
      <c r="A67" s="60"/>
      <c r="B67" s="53">
        <f t="shared" si="1"/>
        <v>-1074168</v>
      </c>
      <c r="C67" s="54"/>
      <c r="D67" s="54"/>
      <c r="E67" s="54"/>
      <c r="F67" s="54"/>
      <c r="G67" s="54"/>
      <c r="H67" s="55" t="e">
        <f t="shared" si="2"/>
        <v>#DIV/0!</v>
      </c>
      <c r="I67" s="56" t="e">
        <f t="shared" si="0"/>
        <v>#DIV/0!</v>
      </c>
      <c r="J67" s="54">
        <f t="shared" si="4"/>
        <v>62.25</v>
      </c>
      <c r="K67" s="54"/>
      <c r="L67" s="57" t="e">
        <f t="shared" si="5"/>
        <v>#DIV/0!</v>
      </c>
    </row>
    <row r="68" spans="1:12" ht="14.25" x14ac:dyDescent="0.2">
      <c r="A68" s="60"/>
      <c r="B68" s="53">
        <f t="shared" si="1"/>
        <v>-1074168</v>
      </c>
      <c r="C68" s="54"/>
      <c r="D68" s="54"/>
      <c r="E68" s="54"/>
      <c r="F68" s="54"/>
      <c r="G68" s="54"/>
      <c r="H68" s="55" t="e">
        <f t="shared" si="2"/>
        <v>#DIV/0!</v>
      </c>
      <c r="I68" s="56" t="e">
        <f t="shared" si="0"/>
        <v>#DIV/0!</v>
      </c>
      <c r="J68" s="54">
        <f t="shared" si="4"/>
        <v>62.25</v>
      </c>
      <c r="K68" s="54"/>
      <c r="L68" s="57" t="e">
        <f t="shared" si="5"/>
        <v>#DIV/0!</v>
      </c>
    </row>
    <row r="69" spans="1:12" ht="14.25" x14ac:dyDescent="0.2">
      <c r="A69" s="60"/>
      <c r="B69" s="53">
        <f t="shared" si="1"/>
        <v>-1074168</v>
      </c>
      <c r="C69" s="54"/>
      <c r="D69" s="54"/>
      <c r="E69" s="54"/>
      <c r="F69" s="54"/>
      <c r="G69" s="54"/>
      <c r="H69" s="55" t="e">
        <f t="shared" si="2"/>
        <v>#DIV/0!</v>
      </c>
      <c r="I69" s="56" t="e">
        <f t="shared" si="0"/>
        <v>#DIV/0!</v>
      </c>
      <c r="J69" s="54">
        <f t="shared" si="4"/>
        <v>62.25</v>
      </c>
      <c r="K69" s="54"/>
      <c r="L69" s="57" t="e">
        <f t="shared" si="5"/>
        <v>#DIV/0!</v>
      </c>
    </row>
    <row r="70" spans="1:12" ht="14.25" x14ac:dyDescent="0.2">
      <c r="A70" s="60"/>
      <c r="B70" s="53">
        <f t="shared" si="1"/>
        <v>-1074168</v>
      </c>
      <c r="C70" s="54"/>
      <c r="D70" s="54"/>
      <c r="E70" s="54"/>
      <c r="F70" s="54"/>
      <c r="G70" s="54"/>
      <c r="H70" s="55" t="e">
        <f t="shared" si="2"/>
        <v>#DIV/0!</v>
      </c>
      <c r="I70" s="56" t="e">
        <f t="shared" si="0"/>
        <v>#DIV/0!</v>
      </c>
      <c r="J70" s="54">
        <f t="shared" si="4"/>
        <v>62.25</v>
      </c>
      <c r="K70" s="54"/>
      <c r="L70" s="57" t="e">
        <f t="shared" ref="L70:L101" si="6">(K70-K71)/((C71-C70)*24)</f>
        <v>#DIV/0!</v>
      </c>
    </row>
    <row r="71" spans="1:12" ht="14.25" x14ac:dyDescent="0.2">
      <c r="A71" s="60"/>
      <c r="B71" s="53">
        <f t="shared" si="1"/>
        <v>-1074168</v>
      </c>
      <c r="C71" s="54"/>
      <c r="D71" s="54"/>
      <c r="E71" s="54"/>
      <c r="F71" s="54"/>
      <c r="G71" s="54"/>
      <c r="H71" s="55" t="e">
        <f t="shared" si="2"/>
        <v>#DIV/0!</v>
      </c>
      <c r="I71" s="56" t="e">
        <f t="shared" si="0"/>
        <v>#DIV/0!</v>
      </c>
      <c r="J71" s="54">
        <f t="shared" si="4"/>
        <v>62.25</v>
      </c>
      <c r="K71" s="54"/>
      <c r="L71" s="57" t="e">
        <f t="shared" si="6"/>
        <v>#DIV/0!</v>
      </c>
    </row>
    <row r="72" spans="1:12" ht="14.25" x14ac:dyDescent="0.2">
      <c r="A72" s="60"/>
      <c r="B72" s="53">
        <f t="shared" si="1"/>
        <v>-1074168</v>
      </c>
      <c r="C72" s="54"/>
      <c r="D72" s="54"/>
      <c r="E72" s="54"/>
      <c r="F72" s="54"/>
      <c r="G72" s="54"/>
      <c r="H72" s="55" t="e">
        <f t="shared" si="2"/>
        <v>#DIV/0!</v>
      </c>
      <c r="I72" s="56" t="e">
        <f t="shared" si="0"/>
        <v>#DIV/0!</v>
      </c>
      <c r="J72" s="54">
        <f t="shared" si="4"/>
        <v>62.25</v>
      </c>
      <c r="K72" s="54"/>
      <c r="L72" s="57" t="e">
        <f t="shared" si="6"/>
        <v>#DIV/0!</v>
      </c>
    </row>
    <row r="73" spans="1:12" ht="14.25" x14ac:dyDescent="0.2">
      <c r="A73" s="60"/>
      <c r="B73" s="53">
        <f t="shared" si="1"/>
        <v>-1074168</v>
      </c>
      <c r="C73" s="54"/>
      <c r="D73" s="54"/>
      <c r="E73" s="54"/>
      <c r="F73" s="54"/>
      <c r="G73" s="54"/>
      <c r="H73" s="55" t="e">
        <f t="shared" si="2"/>
        <v>#DIV/0!</v>
      </c>
      <c r="I73" s="56" t="e">
        <f t="shared" si="0"/>
        <v>#DIV/0!</v>
      </c>
      <c r="J73" s="54">
        <f t="shared" si="4"/>
        <v>62.25</v>
      </c>
      <c r="K73" s="54"/>
      <c r="L73" s="57" t="e">
        <f t="shared" si="6"/>
        <v>#DIV/0!</v>
      </c>
    </row>
    <row r="74" spans="1:12" ht="14.25" x14ac:dyDescent="0.2">
      <c r="A74" s="60"/>
      <c r="B74" s="53">
        <f t="shared" si="1"/>
        <v>-1074168</v>
      </c>
      <c r="C74" s="54"/>
      <c r="D74" s="54"/>
      <c r="E74" s="54"/>
      <c r="F74" s="54"/>
      <c r="G74" s="54"/>
      <c r="H74" s="55" t="e">
        <f t="shared" si="2"/>
        <v>#DIV/0!</v>
      </c>
      <c r="I74" s="56" t="e">
        <f t="shared" si="0"/>
        <v>#DIV/0!</v>
      </c>
      <c r="J74" s="54">
        <f t="shared" si="4"/>
        <v>62.25</v>
      </c>
      <c r="K74" s="54"/>
      <c r="L74" s="57" t="e">
        <f t="shared" si="6"/>
        <v>#DIV/0!</v>
      </c>
    </row>
    <row r="75" spans="1:12" ht="14.25" x14ac:dyDescent="0.2">
      <c r="A75" s="60"/>
      <c r="B75" s="53">
        <f t="shared" si="1"/>
        <v>-1074168</v>
      </c>
      <c r="C75" s="54"/>
      <c r="D75" s="54"/>
      <c r="E75" s="54"/>
      <c r="F75" s="54"/>
      <c r="G75" s="54"/>
      <c r="H75" s="55" t="e">
        <f t="shared" si="2"/>
        <v>#DIV/0!</v>
      </c>
      <c r="I75" s="56" t="e">
        <f t="shared" si="0"/>
        <v>#DIV/0!</v>
      </c>
      <c r="J75" s="54">
        <f t="shared" si="4"/>
        <v>62.25</v>
      </c>
      <c r="K75" s="54"/>
      <c r="L75" s="57" t="e">
        <f t="shared" si="6"/>
        <v>#DIV/0!</v>
      </c>
    </row>
    <row r="76" spans="1:12" ht="14.25" x14ac:dyDescent="0.2">
      <c r="A76" s="60"/>
      <c r="B76" s="53">
        <f t="shared" si="1"/>
        <v>-1074168</v>
      </c>
      <c r="C76" s="54"/>
      <c r="D76" s="54"/>
      <c r="E76" s="54"/>
      <c r="F76" s="54"/>
      <c r="G76" s="54"/>
      <c r="H76" s="55" t="e">
        <f t="shared" si="2"/>
        <v>#DIV/0!</v>
      </c>
      <c r="I76" s="56" t="e">
        <f t="shared" si="0"/>
        <v>#DIV/0!</v>
      </c>
      <c r="J76" s="54">
        <f t="shared" ref="J76:J101" si="7">750*0.083</f>
        <v>62.25</v>
      </c>
      <c r="K76" s="54"/>
      <c r="L76" s="57" t="e">
        <f t="shared" si="6"/>
        <v>#DIV/0!</v>
      </c>
    </row>
    <row r="77" spans="1:12" ht="14.25" x14ac:dyDescent="0.2">
      <c r="A77" s="60"/>
      <c r="B77" s="53">
        <f t="shared" si="1"/>
        <v>-1074168</v>
      </c>
      <c r="C77" s="54"/>
      <c r="D77" s="54"/>
      <c r="E77" s="54"/>
      <c r="F77" s="54"/>
      <c r="G77" s="54"/>
      <c r="H77" s="55" t="e">
        <f t="shared" si="2"/>
        <v>#DIV/0!</v>
      </c>
      <c r="I77" s="56" t="e">
        <f t="shared" si="0"/>
        <v>#DIV/0!</v>
      </c>
      <c r="J77" s="54">
        <f t="shared" si="7"/>
        <v>62.25</v>
      </c>
      <c r="K77" s="54"/>
      <c r="L77" s="57" t="e">
        <f t="shared" si="6"/>
        <v>#DIV/0!</v>
      </c>
    </row>
    <row r="78" spans="1:12" ht="14.25" x14ac:dyDescent="0.2">
      <c r="A78" s="60"/>
      <c r="B78" s="53">
        <f t="shared" si="1"/>
        <v>-1074168</v>
      </c>
      <c r="C78" s="54"/>
      <c r="D78" s="54"/>
      <c r="E78" s="54"/>
      <c r="F78" s="54"/>
      <c r="G78" s="54"/>
      <c r="H78" s="55" t="e">
        <f t="shared" si="2"/>
        <v>#DIV/0!</v>
      </c>
      <c r="I78" s="56" t="e">
        <f t="shared" si="0"/>
        <v>#DIV/0!</v>
      </c>
      <c r="J78" s="54">
        <f t="shared" si="7"/>
        <v>62.25</v>
      </c>
      <c r="K78" s="54"/>
      <c r="L78" s="57" t="e">
        <f t="shared" si="6"/>
        <v>#DIV/0!</v>
      </c>
    </row>
    <row r="79" spans="1:12" ht="14.25" x14ac:dyDescent="0.2">
      <c r="A79" s="60"/>
      <c r="B79" s="53">
        <f t="shared" si="1"/>
        <v>-1074168</v>
      </c>
      <c r="C79" s="54"/>
      <c r="D79" s="54"/>
      <c r="E79" s="54"/>
      <c r="F79" s="54"/>
      <c r="G79" s="54"/>
      <c r="H79" s="55" t="e">
        <f t="shared" si="2"/>
        <v>#DIV/0!</v>
      </c>
      <c r="I79" s="56" t="e">
        <f t="shared" si="0"/>
        <v>#DIV/0!</v>
      </c>
      <c r="J79" s="54">
        <f t="shared" si="7"/>
        <v>62.25</v>
      </c>
      <c r="K79" s="54"/>
      <c r="L79" s="57" t="e">
        <f t="shared" si="6"/>
        <v>#DIV/0!</v>
      </c>
    </row>
    <row r="80" spans="1:12" ht="14.25" x14ac:dyDescent="0.2">
      <c r="A80" s="60"/>
      <c r="B80" s="53">
        <f t="shared" si="1"/>
        <v>-1074168</v>
      </c>
      <c r="C80" s="54"/>
      <c r="D80" s="54"/>
      <c r="E80" s="54"/>
      <c r="F80" s="54"/>
      <c r="G80" s="54"/>
      <c r="H80" s="55" t="e">
        <f t="shared" si="2"/>
        <v>#DIV/0!</v>
      </c>
      <c r="I80" s="56" t="e">
        <f t="shared" si="0"/>
        <v>#DIV/0!</v>
      </c>
      <c r="J80" s="54">
        <f t="shared" si="7"/>
        <v>62.25</v>
      </c>
      <c r="K80" s="54"/>
      <c r="L80" s="57" t="e">
        <f t="shared" si="6"/>
        <v>#DIV/0!</v>
      </c>
    </row>
    <row r="81" spans="1:12" ht="14.25" x14ac:dyDescent="0.2">
      <c r="A81" s="60"/>
      <c r="B81" s="53">
        <f t="shared" si="1"/>
        <v>-1074168</v>
      </c>
      <c r="C81" s="54"/>
      <c r="D81" s="54"/>
      <c r="E81" s="54"/>
      <c r="F81" s="54"/>
      <c r="G81" s="54"/>
      <c r="H81" s="55" t="e">
        <f t="shared" si="2"/>
        <v>#DIV/0!</v>
      </c>
      <c r="I81" s="56" t="e">
        <f t="shared" si="0"/>
        <v>#DIV/0!</v>
      </c>
      <c r="J81" s="54">
        <f t="shared" si="7"/>
        <v>62.25</v>
      </c>
      <c r="K81" s="54"/>
      <c r="L81" s="57" t="e">
        <f t="shared" si="6"/>
        <v>#DIV/0!</v>
      </c>
    </row>
    <row r="82" spans="1:12" ht="14.25" x14ac:dyDescent="0.2">
      <c r="A82" s="60"/>
      <c r="B82" s="53">
        <f t="shared" si="1"/>
        <v>-1074168</v>
      </c>
      <c r="C82" s="54"/>
      <c r="D82" s="54"/>
      <c r="E82" s="54"/>
      <c r="F82" s="54"/>
      <c r="G82" s="54"/>
      <c r="H82" s="55" t="e">
        <f t="shared" si="2"/>
        <v>#DIV/0!</v>
      </c>
      <c r="I82" s="56" t="e">
        <f t="shared" si="0"/>
        <v>#DIV/0!</v>
      </c>
      <c r="J82" s="54">
        <f t="shared" si="7"/>
        <v>62.25</v>
      </c>
      <c r="K82" s="54"/>
      <c r="L82" s="57" t="e">
        <f t="shared" si="6"/>
        <v>#DIV/0!</v>
      </c>
    </row>
    <row r="83" spans="1:12" ht="14.25" x14ac:dyDescent="0.2">
      <c r="A83" s="60"/>
      <c r="B83" s="53">
        <f t="shared" si="1"/>
        <v>-1074168</v>
      </c>
      <c r="C83" s="54"/>
      <c r="D83" s="54"/>
      <c r="E83" s="54"/>
      <c r="F83" s="54"/>
      <c r="G83" s="54"/>
      <c r="H83" s="55" t="e">
        <f t="shared" si="2"/>
        <v>#DIV/0!</v>
      </c>
      <c r="I83" s="56" t="e">
        <f t="shared" si="0"/>
        <v>#DIV/0!</v>
      </c>
      <c r="J83" s="54">
        <f t="shared" si="7"/>
        <v>62.25</v>
      </c>
      <c r="K83" s="54"/>
      <c r="L83" s="57" t="e">
        <f t="shared" si="6"/>
        <v>#DIV/0!</v>
      </c>
    </row>
    <row r="84" spans="1:12" ht="14.25" x14ac:dyDescent="0.2">
      <c r="A84" s="60"/>
      <c r="B84" s="53">
        <f t="shared" si="1"/>
        <v>-1074168</v>
      </c>
      <c r="C84" s="54"/>
      <c r="D84" s="54"/>
      <c r="E84" s="54"/>
      <c r="F84" s="54"/>
      <c r="G84" s="54"/>
      <c r="H84" s="55" t="e">
        <f t="shared" si="2"/>
        <v>#DIV/0!</v>
      </c>
      <c r="I84" s="56" t="e">
        <f t="shared" si="0"/>
        <v>#DIV/0!</v>
      </c>
      <c r="J84" s="54">
        <f t="shared" si="7"/>
        <v>62.25</v>
      </c>
      <c r="K84" s="54"/>
      <c r="L84" s="57" t="e">
        <f t="shared" si="6"/>
        <v>#DIV/0!</v>
      </c>
    </row>
    <row r="85" spans="1:12" ht="14.25" x14ac:dyDescent="0.2">
      <c r="A85" s="60"/>
      <c r="B85" s="53">
        <f t="shared" si="1"/>
        <v>-1074168</v>
      </c>
      <c r="C85" s="54"/>
      <c r="D85" s="54"/>
      <c r="E85" s="54"/>
      <c r="F85" s="54"/>
      <c r="G85" s="54"/>
      <c r="H85" s="55" t="e">
        <f t="shared" si="2"/>
        <v>#DIV/0!</v>
      </c>
      <c r="I85" s="56" t="e">
        <f t="shared" si="0"/>
        <v>#DIV/0!</v>
      </c>
      <c r="J85" s="54">
        <f t="shared" si="7"/>
        <v>62.25</v>
      </c>
      <c r="K85" s="54"/>
      <c r="L85" s="57" t="e">
        <f t="shared" si="6"/>
        <v>#DIV/0!</v>
      </c>
    </row>
    <row r="86" spans="1:12" ht="14.25" x14ac:dyDescent="0.2">
      <c r="A86" s="60"/>
      <c r="B86" s="53">
        <f t="shared" si="1"/>
        <v>-1074168</v>
      </c>
      <c r="C86" s="54"/>
      <c r="D86" s="54"/>
      <c r="E86" s="54"/>
      <c r="F86" s="54"/>
      <c r="G86" s="54"/>
      <c r="H86" s="55" t="e">
        <f t="shared" si="2"/>
        <v>#DIV/0!</v>
      </c>
      <c r="I86" s="56" t="e">
        <f t="shared" si="0"/>
        <v>#DIV/0!</v>
      </c>
      <c r="J86" s="54">
        <f t="shared" si="7"/>
        <v>62.25</v>
      </c>
      <c r="K86" s="54"/>
      <c r="L86" s="57" t="e">
        <f t="shared" si="6"/>
        <v>#DIV/0!</v>
      </c>
    </row>
    <row r="87" spans="1:12" ht="14.25" x14ac:dyDescent="0.2">
      <c r="A87" s="60"/>
      <c r="B87" s="53">
        <f t="shared" si="1"/>
        <v>-1074168</v>
      </c>
      <c r="C87" s="54"/>
      <c r="D87" s="54"/>
      <c r="E87" s="54"/>
      <c r="F87" s="54"/>
      <c r="G87" s="54"/>
      <c r="H87" s="55" t="e">
        <f t="shared" si="2"/>
        <v>#DIV/0!</v>
      </c>
      <c r="I87" s="56" t="e">
        <f t="shared" si="0"/>
        <v>#DIV/0!</v>
      </c>
      <c r="J87" s="54">
        <f t="shared" si="7"/>
        <v>62.25</v>
      </c>
      <c r="K87" s="54"/>
      <c r="L87" s="57" t="e">
        <f t="shared" si="6"/>
        <v>#DIV/0!</v>
      </c>
    </row>
    <row r="88" spans="1:12" ht="14.25" x14ac:dyDescent="0.2">
      <c r="A88" s="60"/>
      <c r="B88" s="53">
        <f t="shared" si="1"/>
        <v>-1074168</v>
      </c>
      <c r="C88" s="54"/>
      <c r="D88" s="54"/>
      <c r="E88" s="54"/>
      <c r="F88" s="54"/>
      <c r="G88" s="54"/>
      <c r="H88" s="55" t="e">
        <f t="shared" si="2"/>
        <v>#DIV/0!</v>
      </c>
      <c r="I88" s="56" t="e">
        <f t="shared" si="0"/>
        <v>#DIV/0!</v>
      </c>
      <c r="J88" s="54">
        <f t="shared" si="7"/>
        <v>62.25</v>
      </c>
      <c r="K88" s="54"/>
      <c r="L88" s="57" t="e">
        <f t="shared" si="6"/>
        <v>#DIV/0!</v>
      </c>
    </row>
    <row r="89" spans="1:12" ht="14.25" x14ac:dyDescent="0.2">
      <c r="A89" s="60"/>
      <c r="B89" s="53">
        <f t="shared" si="1"/>
        <v>-1074168</v>
      </c>
      <c r="C89" s="54"/>
      <c r="D89" s="54"/>
      <c r="E89" s="54"/>
      <c r="F89" s="54"/>
      <c r="G89" s="54"/>
      <c r="H89" s="55" t="e">
        <f t="shared" si="2"/>
        <v>#DIV/0!</v>
      </c>
      <c r="I89" s="56" t="e">
        <f t="shared" si="0"/>
        <v>#DIV/0!</v>
      </c>
      <c r="J89" s="54">
        <f t="shared" si="7"/>
        <v>62.25</v>
      </c>
      <c r="K89" s="54"/>
      <c r="L89" s="57" t="e">
        <f t="shared" si="6"/>
        <v>#DIV/0!</v>
      </c>
    </row>
    <row r="90" spans="1:12" ht="14.25" x14ac:dyDescent="0.2">
      <c r="A90" s="60"/>
      <c r="B90" s="53">
        <f t="shared" si="1"/>
        <v>-1074168</v>
      </c>
      <c r="C90" s="54"/>
      <c r="D90" s="54"/>
      <c r="E90" s="54"/>
      <c r="F90" s="54"/>
      <c r="G90" s="54"/>
      <c r="H90" s="55" t="e">
        <f t="shared" si="2"/>
        <v>#DIV/0!</v>
      </c>
      <c r="I90" s="56" t="e">
        <f t="shared" si="0"/>
        <v>#DIV/0!</v>
      </c>
      <c r="J90" s="54">
        <f t="shared" si="7"/>
        <v>62.25</v>
      </c>
      <c r="K90" s="54"/>
      <c r="L90" s="57" t="e">
        <f t="shared" si="6"/>
        <v>#DIV/0!</v>
      </c>
    </row>
    <row r="91" spans="1:12" ht="14.25" x14ac:dyDescent="0.2">
      <c r="A91" s="60"/>
      <c r="B91" s="53">
        <f t="shared" si="1"/>
        <v>-1074168</v>
      </c>
      <c r="C91" s="54"/>
      <c r="D91" s="54"/>
      <c r="E91" s="54"/>
      <c r="F91" s="54"/>
      <c r="G91" s="54"/>
      <c r="H91" s="55" t="e">
        <f t="shared" si="2"/>
        <v>#DIV/0!</v>
      </c>
      <c r="I91" s="56" t="e">
        <f t="shared" si="0"/>
        <v>#DIV/0!</v>
      </c>
      <c r="J91" s="54">
        <f t="shared" si="7"/>
        <v>62.25</v>
      </c>
      <c r="K91" s="54"/>
      <c r="L91" s="57" t="e">
        <f t="shared" si="6"/>
        <v>#DIV/0!</v>
      </c>
    </row>
    <row r="92" spans="1:12" ht="14.25" x14ac:dyDescent="0.2">
      <c r="A92" s="60"/>
      <c r="B92" s="53">
        <f t="shared" si="1"/>
        <v>-1074168</v>
      </c>
      <c r="C92" s="54"/>
      <c r="D92" s="54"/>
      <c r="E92" s="54"/>
      <c r="F92" s="54"/>
      <c r="G92" s="54"/>
      <c r="H92" s="55" t="e">
        <f t="shared" si="2"/>
        <v>#DIV/0!</v>
      </c>
      <c r="I92" s="56" t="e">
        <f t="shared" si="0"/>
        <v>#DIV/0!</v>
      </c>
      <c r="J92" s="54">
        <f t="shared" si="7"/>
        <v>62.25</v>
      </c>
      <c r="K92" s="54"/>
      <c r="L92" s="57" t="e">
        <f t="shared" si="6"/>
        <v>#DIV/0!</v>
      </c>
    </row>
    <row r="93" spans="1:12" ht="14.25" x14ac:dyDescent="0.2">
      <c r="A93" s="60"/>
      <c r="B93" s="53">
        <f t="shared" si="1"/>
        <v>-1074168</v>
      </c>
      <c r="C93" s="54"/>
      <c r="D93" s="54"/>
      <c r="E93" s="54"/>
      <c r="F93" s="54"/>
      <c r="G93" s="54"/>
      <c r="H93" s="55" t="e">
        <f t="shared" si="2"/>
        <v>#DIV/0!</v>
      </c>
      <c r="I93" s="56" t="e">
        <f t="shared" si="0"/>
        <v>#DIV/0!</v>
      </c>
      <c r="J93" s="54">
        <f t="shared" si="7"/>
        <v>62.25</v>
      </c>
      <c r="K93" s="54"/>
      <c r="L93" s="57" t="e">
        <f t="shared" si="6"/>
        <v>#DIV/0!</v>
      </c>
    </row>
    <row r="94" spans="1:12" ht="14.25" x14ac:dyDescent="0.2">
      <c r="A94" s="60"/>
      <c r="B94" s="53">
        <f t="shared" si="1"/>
        <v>-1074168</v>
      </c>
      <c r="C94" s="54"/>
      <c r="D94" s="54"/>
      <c r="E94" s="54"/>
      <c r="F94" s="54"/>
      <c r="G94" s="54"/>
      <c r="H94" s="55" t="e">
        <f t="shared" si="2"/>
        <v>#DIV/0!</v>
      </c>
      <c r="I94" s="56" t="e">
        <f t="shared" si="0"/>
        <v>#DIV/0!</v>
      </c>
      <c r="J94" s="54">
        <f t="shared" si="7"/>
        <v>62.25</v>
      </c>
      <c r="K94" s="54"/>
      <c r="L94" s="57" t="e">
        <f t="shared" si="6"/>
        <v>#DIV/0!</v>
      </c>
    </row>
    <row r="95" spans="1:12" ht="14.25" x14ac:dyDescent="0.2">
      <c r="A95" s="60"/>
      <c r="B95" s="53">
        <f t="shared" si="1"/>
        <v>-1074168</v>
      </c>
      <c r="C95" s="54"/>
      <c r="D95" s="54"/>
      <c r="E95" s="54"/>
      <c r="F95" s="54"/>
      <c r="G95" s="54"/>
      <c r="H95" s="55" t="e">
        <f t="shared" si="2"/>
        <v>#DIV/0!</v>
      </c>
      <c r="I95" s="56" t="e">
        <f t="shared" si="0"/>
        <v>#DIV/0!</v>
      </c>
      <c r="J95" s="54">
        <f t="shared" si="7"/>
        <v>62.25</v>
      </c>
      <c r="K95" s="54"/>
      <c r="L95" s="57" t="e">
        <f t="shared" si="6"/>
        <v>#DIV/0!</v>
      </c>
    </row>
    <row r="96" spans="1:12" ht="14.25" x14ac:dyDescent="0.2">
      <c r="A96" s="60"/>
      <c r="B96" s="53">
        <f t="shared" si="1"/>
        <v>-1074168</v>
      </c>
      <c r="C96" s="54"/>
      <c r="D96" s="54"/>
      <c r="E96" s="54"/>
      <c r="F96" s="54"/>
      <c r="G96" s="54"/>
      <c r="H96" s="55" t="e">
        <f t="shared" si="2"/>
        <v>#DIV/0!</v>
      </c>
      <c r="I96" s="56" t="e">
        <f t="shared" si="0"/>
        <v>#DIV/0!</v>
      </c>
      <c r="J96" s="54">
        <f t="shared" si="7"/>
        <v>62.25</v>
      </c>
      <c r="K96" s="54"/>
      <c r="L96" s="57" t="e">
        <f t="shared" si="6"/>
        <v>#DIV/0!</v>
      </c>
    </row>
    <row r="97" spans="1:12" ht="14.25" x14ac:dyDescent="0.2">
      <c r="A97" s="60"/>
      <c r="B97" s="53">
        <f t="shared" si="1"/>
        <v>-1074168</v>
      </c>
      <c r="C97" s="54"/>
      <c r="D97" s="54"/>
      <c r="E97" s="54"/>
      <c r="F97" s="54"/>
      <c r="G97" s="54"/>
      <c r="H97" s="55" t="e">
        <f t="shared" si="2"/>
        <v>#DIV/0!</v>
      </c>
      <c r="I97" s="56" t="e">
        <f t="shared" si="0"/>
        <v>#DIV/0!</v>
      </c>
      <c r="J97" s="54">
        <f t="shared" si="7"/>
        <v>62.25</v>
      </c>
      <c r="K97" s="54"/>
      <c r="L97" s="57" t="e">
        <f t="shared" si="6"/>
        <v>#DIV/0!</v>
      </c>
    </row>
    <row r="98" spans="1:12" ht="14.25" x14ac:dyDescent="0.2">
      <c r="A98" s="60"/>
      <c r="B98" s="53">
        <f t="shared" si="1"/>
        <v>-1074168</v>
      </c>
      <c r="C98" s="54"/>
      <c r="D98" s="54"/>
      <c r="E98" s="54"/>
      <c r="F98" s="54"/>
      <c r="G98" s="54"/>
      <c r="H98" s="55" t="e">
        <f t="shared" si="2"/>
        <v>#DIV/0!</v>
      </c>
      <c r="I98" s="56" t="e">
        <f t="shared" si="0"/>
        <v>#DIV/0!</v>
      </c>
      <c r="J98" s="54">
        <f t="shared" si="7"/>
        <v>62.25</v>
      </c>
      <c r="K98" s="54"/>
      <c r="L98" s="57" t="e">
        <f t="shared" si="6"/>
        <v>#DIV/0!</v>
      </c>
    </row>
    <row r="99" spans="1:12" ht="14.25" x14ac:dyDescent="0.2">
      <c r="A99" s="60"/>
      <c r="B99" s="53">
        <f t="shared" si="1"/>
        <v>-1074168</v>
      </c>
      <c r="C99" s="54"/>
      <c r="D99" s="54"/>
      <c r="E99" s="54"/>
      <c r="F99" s="54"/>
      <c r="G99" s="54"/>
      <c r="H99" s="55" t="e">
        <f t="shared" si="2"/>
        <v>#DIV/0!</v>
      </c>
      <c r="I99" s="56" t="e">
        <f t="shared" si="0"/>
        <v>#DIV/0!</v>
      </c>
      <c r="J99" s="54">
        <f t="shared" si="7"/>
        <v>62.25</v>
      </c>
      <c r="K99" s="54"/>
      <c r="L99" s="57" t="e">
        <f t="shared" si="6"/>
        <v>#DIV/0!</v>
      </c>
    </row>
    <row r="100" spans="1:12" ht="14.25" x14ac:dyDescent="0.2">
      <c r="A100" s="60"/>
      <c r="B100" s="53">
        <f t="shared" si="1"/>
        <v>-1074168</v>
      </c>
      <c r="C100" s="54"/>
      <c r="D100" s="54"/>
      <c r="E100" s="54"/>
      <c r="F100" s="54"/>
      <c r="G100" s="54"/>
      <c r="H100" s="55" t="e">
        <f t="shared" si="2"/>
        <v>#DIV/0!</v>
      </c>
      <c r="I100" s="56" t="e">
        <f t="shared" si="0"/>
        <v>#DIV/0!</v>
      </c>
      <c r="J100" s="54">
        <f t="shared" si="7"/>
        <v>62.25</v>
      </c>
      <c r="K100" s="54"/>
      <c r="L100" s="57" t="e">
        <f t="shared" si="6"/>
        <v>#DIV/0!</v>
      </c>
    </row>
    <row r="101" spans="1:12" ht="14.25" x14ac:dyDescent="0.2">
      <c r="A101" s="60"/>
      <c r="B101" s="53">
        <f t="shared" si="1"/>
        <v>-1074168</v>
      </c>
      <c r="C101" s="54"/>
      <c r="D101" s="54"/>
      <c r="E101" s="54"/>
      <c r="F101" s="54"/>
      <c r="G101" s="54"/>
      <c r="H101" s="55" t="e">
        <f t="shared" si="2"/>
        <v>#DIV/0!</v>
      </c>
      <c r="I101" s="56" t="e">
        <f t="shared" si="0"/>
        <v>#DIV/0!</v>
      </c>
      <c r="J101" s="54">
        <f t="shared" si="7"/>
        <v>62.25</v>
      </c>
      <c r="K101" s="54"/>
      <c r="L101" s="57" t="e">
        <f t="shared" si="6"/>
        <v>#DIV/0!</v>
      </c>
    </row>
    <row r="102" spans="1:12" ht="14.25" x14ac:dyDescent="0.2">
      <c r="A102" s="61"/>
      <c r="B102" s="62"/>
      <c r="C102" s="63"/>
      <c r="D102" s="64"/>
      <c r="E102" s="63"/>
      <c r="F102" s="63"/>
      <c r="G102" s="63"/>
      <c r="H102" s="65"/>
      <c r="I102" s="66"/>
      <c r="J102" s="67"/>
      <c r="K102" s="64"/>
      <c r="L102" s="67"/>
    </row>
    <row r="103" spans="1:12" ht="14.25" x14ac:dyDescent="0.2">
      <c r="A103" s="61"/>
      <c r="B103" s="62"/>
      <c r="C103" s="63"/>
      <c r="D103" s="64"/>
      <c r="E103" s="63"/>
      <c r="F103" s="63"/>
      <c r="G103" s="63"/>
      <c r="H103" s="68"/>
      <c r="I103" s="69"/>
      <c r="J103" s="70"/>
      <c r="K103" s="64"/>
      <c r="L103" s="70"/>
    </row>
    <row r="104" spans="1:12" ht="14.25" x14ac:dyDescent="0.2">
      <c r="A104" s="61"/>
      <c r="B104" s="62"/>
      <c r="C104" s="63"/>
      <c r="D104" s="64"/>
      <c r="E104" s="63"/>
      <c r="F104" s="63"/>
      <c r="G104" s="63"/>
      <c r="H104" s="68"/>
      <c r="I104" s="69"/>
      <c r="J104" s="70"/>
      <c r="K104" s="64"/>
      <c r="L104" s="70"/>
    </row>
    <row r="105" spans="1:12" ht="14.25" x14ac:dyDescent="0.2">
      <c r="A105" s="61"/>
      <c r="B105" s="62"/>
      <c r="C105" s="63"/>
      <c r="D105" s="64"/>
      <c r="E105" s="63"/>
      <c r="F105" s="63"/>
      <c r="G105" s="63"/>
      <c r="H105" s="68"/>
      <c r="I105" s="69"/>
      <c r="J105" s="70"/>
      <c r="K105" s="64"/>
      <c r="L105" s="70"/>
    </row>
    <row r="106" spans="1:12" ht="14.25" x14ac:dyDescent="0.2">
      <c r="A106" s="61"/>
      <c r="B106" s="62"/>
      <c r="C106" s="63"/>
      <c r="D106" s="64"/>
      <c r="E106" s="63"/>
      <c r="F106" s="63"/>
      <c r="G106" s="63"/>
      <c r="H106" s="68"/>
      <c r="I106" s="69"/>
      <c r="J106" s="70"/>
      <c r="K106" s="64"/>
      <c r="L106" s="70"/>
    </row>
    <row r="107" spans="1:12" ht="14.25" x14ac:dyDescent="0.2">
      <c r="A107" s="61"/>
      <c r="B107" s="62"/>
      <c r="C107" s="63"/>
      <c r="D107" s="64"/>
      <c r="E107" s="63"/>
      <c r="F107" s="63"/>
      <c r="G107" s="63"/>
      <c r="H107" s="68"/>
      <c r="I107" s="69"/>
      <c r="J107" s="70"/>
      <c r="K107" s="64"/>
      <c r="L107" s="70"/>
    </row>
    <row r="108" spans="1:12" ht="14.25" x14ac:dyDescent="0.2">
      <c r="A108" s="61"/>
      <c r="B108" s="62"/>
      <c r="C108" s="63"/>
      <c r="D108" s="64"/>
      <c r="E108" s="63"/>
      <c r="F108" s="63"/>
      <c r="G108" s="63"/>
      <c r="H108" s="68"/>
      <c r="I108" s="69"/>
      <c r="J108" s="70"/>
      <c r="K108" s="64"/>
      <c r="L108" s="70"/>
    </row>
    <row r="109" spans="1:12" ht="14.25" x14ac:dyDescent="0.2">
      <c r="A109" s="61"/>
      <c r="B109" s="62"/>
      <c r="C109" s="63"/>
      <c r="D109" s="64"/>
      <c r="E109" s="63"/>
      <c r="F109" s="63"/>
      <c r="G109" s="63"/>
      <c r="H109" s="68"/>
      <c r="I109" s="69"/>
      <c r="J109" s="70"/>
      <c r="K109" s="64"/>
      <c r="L109" s="70"/>
    </row>
    <row r="110" spans="1:12" ht="14.25" x14ac:dyDescent="0.2">
      <c r="A110" s="61"/>
      <c r="B110" s="62"/>
      <c r="C110" s="63"/>
      <c r="D110" s="64"/>
      <c r="E110" s="63"/>
      <c r="F110" s="63"/>
      <c r="G110" s="63"/>
      <c r="H110" s="68"/>
      <c r="I110" s="69"/>
      <c r="J110" s="70"/>
      <c r="K110" s="64"/>
      <c r="L110" s="70"/>
    </row>
    <row r="111" spans="1:12" ht="14.25" x14ac:dyDescent="0.2">
      <c r="A111" s="61"/>
      <c r="B111" s="62"/>
      <c r="C111" s="63"/>
      <c r="D111" s="64"/>
      <c r="E111" s="63"/>
      <c r="F111" s="63"/>
      <c r="G111" s="63"/>
      <c r="H111" s="68"/>
      <c r="I111" s="69"/>
      <c r="J111" s="70"/>
      <c r="K111" s="64"/>
      <c r="L111" s="70"/>
    </row>
    <row r="112" spans="1:12" ht="14.25" x14ac:dyDescent="0.2">
      <c r="A112" s="61"/>
      <c r="B112" s="62"/>
      <c r="C112" s="63"/>
      <c r="D112" s="64"/>
      <c r="E112" s="63"/>
      <c r="F112" s="63"/>
      <c r="G112" s="63"/>
      <c r="H112" s="68"/>
      <c r="I112" s="69"/>
      <c r="J112" s="70"/>
      <c r="K112" s="64"/>
      <c r="L112" s="70"/>
    </row>
    <row r="113" spans="1:12" ht="14.25" x14ac:dyDescent="0.2">
      <c r="A113" s="61"/>
      <c r="B113" s="62"/>
      <c r="C113" s="63"/>
      <c r="D113" s="64"/>
      <c r="E113" s="63"/>
      <c r="F113" s="63"/>
      <c r="G113" s="63"/>
      <c r="H113" s="68"/>
      <c r="I113" s="69"/>
      <c r="J113" s="70"/>
      <c r="K113" s="64"/>
      <c r="L113" s="70"/>
    </row>
    <row r="114" spans="1:12" ht="14.25" x14ac:dyDescent="0.2">
      <c r="A114" s="61"/>
      <c r="B114" s="62"/>
      <c r="C114" s="63"/>
      <c r="D114" s="64"/>
      <c r="E114" s="63"/>
      <c r="F114" s="63"/>
      <c r="G114" s="63"/>
      <c r="H114" s="68"/>
      <c r="I114" s="69"/>
      <c r="J114" s="70"/>
      <c r="K114" s="64"/>
      <c r="L114" s="70"/>
    </row>
    <row r="115" spans="1:12" ht="14.25" x14ac:dyDescent="0.2">
      <c r="A115" s="61"/>
      <c r="B115" s="62"/>
      <c r="C115" s="63"/>
      <c r="D115" s="64"/>
      <c r="E115" s="63"/>
      <c r="F115" s="63"/>
      <c r="G115" s="63"/>
      <c r="H115" s="68"/>
      <c r="I115" s="69"/>
      <c r="J115" s="70"/>
      <c r="K115" s="64"/>
      <c r="L115" s="70"/>
    </row>
    <row r="116" spans="1:12" ht="14.25" x14ac:dyDescent="0.2">
      <c r="A116" s="61"/>
      <c r="B116" s="62"/>
      <c r="C116" s="63"/>
      <c r="D116" s="64"/>
      <c r="E116" s="63"/>
      <c r="F116" s="63"/>
      <c r="G116" s="63"/>
      <c r="H116" s="68"/>
      <c r="I116" s="69"/>
      <c r="J116" s="70"/>
      <c r="K116" s="64"/>
      <c r="L116" s="70"/>
    </row>
    <row r="117" spans="1:12" ht="14.25" x14ac:dyDescent="0.2">
      <c r="A117" s="61"/>
      <c r="B117" s="62"/>
      <c r="C117" s="63"/>
      <c r="D117" s="64"/>
      <c r="E117" s="63"/>
      <c r="F117" s="63"/>
      <c r="G117" s="63"/>
      <c r="H117" s="68"/>
      <c r="I117" s="69"/>
      <c r="J117" s="70"/>
      <c r="K117" s="64"/>
      <c r="L117" s="70"/>
    </row>
    <row r="118" spans="1:12" ht="14.25" x14ac:dyDescent="0.2">
      <c r="A118" s="61"/>
      <c r="B118" s="62"/>
      <c r="C118" s="63"/>
      <c r="D118" s="64"/>
      <c r="E118" s="63"/>
      <c r="F118" s="63"/>
      <c r="G118" s="63"/>
      <c r="H118" s="68"/>
      <c r="I118" s="69"/>
      <c r="J118" s="70"/>
      <c r="K118" s="64"/>
      <c r="L118" s="70"/>
    </row>
    <row r="119" spans="1:12" ht="14.25" x14ac:dyDescent="0.2">
      <c r="A119" s="61"/>
      <c r="B119" s="62"/>
      <c r="C119" s="63"/>
      <c r="D119" s="64"/>
      <c r="E119" s="63"/>
      <c r="F119" s="63"/>
      <c r="G119" s="63"/>
      <c r="H119" s="68"/>
      <c r="I119" s="69"/>
      <c r="J119" s="70"/>
      <c r="K119" s="64"/>
      <c r="L119" s="70"/>
    </row>
    <row r="120" spans="1:12" ht="14.25" x14ac:dyDescent="0.2">
      <c r="A120" s="61"/>
      <c r="B120" s="62"/>
      <c r="C120" s="63"/>
      <c r="D120" s="64"/>
      <c r="E120" s="63"/>
      <c r="F120" s="63"/>
      <c r="G120" s="63"/>
      <c r="H120" s="68"/>
      <c r="I120" s="69"/>
      <c r="J120" s="70"/>
      <c r="K120" s="64"/>
      <c r="L120" s="70"/>
    </row>
    <row r="121" spans="1:12" ht="14.25" x14ac:dyDescent="0.2">
      <c r="A121" s="61"/>
      <c r="B121" s="62"/>
      <c r="C121" s="63"/>
      <c r="D121" s="64"/>
      <c r="E121" s="63"/>
      <c r="F121" s="63"/>
      <c r="G121" s="63"/>
      <c r="H121" s="68"/>
      <c r="I121" s="69"/>
      <c r="J121" s="70"/>
      <c r="K121" s="64"/>
      <c r="L121" s="70"/>
    </row>
    <row r="122" spans="1:12" ht="14.25" x14ac:dyDescent="0.2">
      <c r="A122" s="61"/>
      <c r="B122" s="62"/>
      <c r="C122" s="63"/>
      <c r="D122" s="64"/>
      <c r="E122" s="63"/>
      <c r="F122" s="63"/>
      <c r="G122" s="63"/>
      <c r="H122" s="68"/>
      <c r="I122" s="69"/>
      <c r="J122" s="70"/>
      <c r="K122" s="64"/>
      <c r="L122" s="70"/>
    </row>
    <row r="123" spans="1:12" ht="14.25" x14ac:dyDescent="0.2">
      <c r="A123" s="61"/>
      <c r="B123" s="62"/>
      <c r="C123" s="63"/>
      <c r="D123" s="64"/>
      <c r="E123" s="63"/>
      <c r="F123" s="63"/>
      <c r="G123" s="63"/>
      <c r="H123" s="68"/>
      <c r="I123" s="69"/>
      <c r="J123" s="70"/>
      <c r="K123" s="64"/>
      <c r="L123" s="70"/>
    </row>
    <row r="124" spans="1:12" ht="14.25" x14ac:dyDescent="0.2">
      <c r="A124" s="61"/>
      <c r="B124" s="62"/>
      <c r="C124" s="63"/>
      <c r="D124" s="64"/>
      <c r="E124" s="63"/>
      <c r="F124" s="63"/>
      <c r="G124" s="63"/>
      <c r="H124" s="68"/>
      <c r="I124" s="69"/>
      <c r="J124" s="70"/>
      <c r="K124" s="64"/>
      <c r="L124" s="70"/>
    </row>
    <row r="125" spans="1:12" ht="14.25" x14ac:dyDescent="0.2">
      <c r="A125" s="61"/>
      <c r="B125" s="62"/>
      <c r="C125" s="63"/>
      <c r="D125" s="64"/>
      <c r="E125" s="63"/>
      <c r="F125" s="63"/>
      <c r="G125" s="63"/>
      <c r="H125" s="68"/>
      <c r="I125" s="69"/>
      <c r="J125" s="70"/>
      <c r="K125" s="64"/>
      <c r="L125" s="70"/>
    </row>
    <row r="126" spans="1:12" ht="14.25" x14ac:dyDescent="0.2">
      <c r="A126" s="61"/>
      <c r="B126" s="62"/>
      <c r="C126" s="63"/>
      <c r="D126" s="64"/>
      <c r="E126" s="63"/>
      <c r="F126" s="63"/>
      <c r="G126" s="63"/>
      <c r="H126" s="68"/>
      <c r="I126" s="69"/>
      <c r="J126" s="70"/>
      <c r="K126" s="64"/>
      <c r="L126" s="70"/>
    </row>
    <row r="127" spans="1:12" ht="14.25" x14ac:dyDescent="0.2">
      <c r="A127" s="61"/>
      <c r="B127" s="62"/>
      <c r="C127" s="63"/>
      <c r="D127" s="64"/>
      <c r="E127" s="63"/>
      <c r="F127" s="63"/>
      <c r="G127" s="63"/>
      <c r="H127" s="68"/>
      <c r="I127" s="69"/>
      <c r="J127" s="70"/>
      <c r="K127" s="64"/>
      <c r="L127" s="70"/>
    </row>
    <row r="128" spans="1:12" ht="14.25" x14ac:dyDescent="0.2">
      <c r="A128" s="61"/>
      <c r="B128" s="62"/>
      <c r="C128" s="63"/>
      <c r="D128" s="64"/>
      <c r="E128" s="63"/>
      <c r="F128" s="63"/>
      <c r="G128" s="63"/>
      <c r="H128" s="68"/>
      <c r="I128" s="69"/>
      <c r="J128" s="70"/>
      <c r="K128" s="64"/>
      <c r="L128" s="70"/>
    </row>
    <row r="129" spans="1:12" ht="14.25" x14ac:dyDescent="0.2">
      <c r="A129" s="61"/>
      <c r="B129" s="62"/>
      <c r="C129" s="63"/>
      <c r="D129" s="64"/>
      <c r="E129" s="63"/>
      <c r="F129" s="63"/>
      <c r="G129" s="63"/>
      <c r="H129" s="68"/>
      <c r="I129" s="69"/>
      <c r="J129" s="70"/>
      <c r="K129" s="64"/>
      <c r="L129" s="70"/>
    </row>
    <row r="130" spans="1:12" ht="14.25" x14ac:dyDescent="0.2">
      <c r="A130" s="61"/>
      <c r="B130" s="62"/>
      <c r="C130" s="63"/>
      <c r="D130" s="64"/>
      <c r="E130" s="63"/>
      <c r="F130" s="63"/>
      <c r="G130" s="63"/>
      <c r="H130" s="68"/>
      <c r="I130" s="69"/>
      <c r="J130" s="70"/>
      <c r="K130" s="64"/>
      <c r="L130" s="70"/>
    </row>
    <row r="131" spans="1:12" ht="14.25" x14ac:dyDescent="0.2">
      <c r="A131" s="61"/>
      <c r="B131" s="62"/>
      <c r="C131" s="63"/>
      <c r="D131" s="64"/>
      <c r="E131" s="63"/>
      <c r="F131" s="63"/>
      <c r="G131" s="63"/>
      <c r="H131" s="68"/>
      <c r="I131" s="69"/>
      <c r="J131" s="70"/>
      <c r="K131" s="64"/>
      <c r="L131" s="70"/>
    </row>
    <row r="132" spans="1:12" ht="14.25" x14ac:dyDescent="0.2">
      <c r="A132" s="61"/>
      <c r="B132" s="62"/>
      <c r="C132" s="63"/>
      <c r="D132" s="64"/>
      <c r="E132" s="63"/>
      <c r="F132" s="63"/>
      <c r="G132" s="63"/>
      <c r="H132" s="68"/>
      <c r="I132" s="69"/>
      <c r="J132" s="70"/>
      <c r="K132" s="64"/>
      <c r="L132" s="70"/>
    </row>
    <row r="133" spans="1:12" ht="14.25" x14ac:dyDescent="0.2">
      <c r="A133" s="61"/>
      <c r="B133" s="62"/>
      <c r="C133" s="63"/>
      <c r="D133" s="64"/>
      <c r="E133" s="63"/>
      <c r="F133" s="63"/>
      <c r="G133" s="63"/>
      <c r="H133" s="68"/>
      <c r="I133" s="69"/>
      <c r="J133" s="70"/>
      <c r="K133" s="64"/>
      <c r="L133" s="70"/>
    </row>
    <row r="134" spans="1:12" ht="14.25" x14ac:dyDescent="0.2">
      <c r="A134" s="61"/>
      <c r="B134" s="62"/>
      <c r="C134" s="63"/>
      <c r="D134" s="64"/>
      <c r="E134" s="63"/>
      <c r="F134" s="63"/>
      <c r="G134" s="63"/>
      <c r="H134" s="68"/>
      <c r="I134" s="69"/>
      <c r="J134" s="70"/>
      <c r="K134" s="64"/>
      <c r="L134" s="70"/>
    </row>
    <row r="135" spans="1:12" ht="14.25" x14ac:dyDescent="0.2">
      <c r="A135" s="61"/>
      <c r="B135" s="62"/>
      <c r="C135" s="63"/>
      <c r="D135" s="64"/>
      <c r="E135" s="63"/>
      <c r="F135" s="63"/>
      <c r="G135" s="63"/>
      <c r="H135" s="68"/>
      <c r="I135" s="69"/>
      <c r="J135" s="70"/>
      <c r="K135" s="64"/>
      <c r="L135" s="70"/>
    </row>
    <row r="136" spans="1:12" ht="14.25" x14ac:dyDescent="0.2">
      <c r="A136" s="61"/>
      <c r="B136" s="62"/>
      <c r="C136" s="63"/>
      <c r="D136" s="64"/>
      <c r="E136" s="63"/>
      <c r="F136" s="63"/>
      <c r="G136" s="63"/>
      <c r="H136" s="68"/>
      <c r="I136" s="69"/>
      <c r="J136" s="70"/>
      <c r="K136" s="64"/>
      <c r="L136" s="70"/>
    </row>
    <row r="137" spans="1:12" ht="14.25" x14ac:dyDescent="0.2">
      <c r="A137" s="61"/>
      <c r="B137" s="62"/>
      <c r="C137" s="63"/>
      <c r="D137" s="64"/>
      <c r="E137" s="63"/>
      <c r="F137" s="63"/>
      <c r="G137" s="63"/>
      <c r="H137" s="68"/>
      <c r="I137" s="69"/>
      <c r="J137" s="70"/>
      <c r="K137" s="64"/>
      <c r="L137" s="70"/>
    </row>
    <row r="138" spans="1:12" ht="14.25" x14ac:dyDescent="0.2">
      <c r="A138" s="61"/>
      <c r="B138" s="62"/>
      <c r="C138" s="63"/>
      <c r="D138" s="64"/>
      <c r="E138" s="63"/>
      <c r="F138" s="63"/>
      <c r="G138" s="63"/>
      <c r="H138" s="68"/>
      <c r="I138" s="69"/>
      <c r="J138" s="70"/>
      <c r="K138" s="64"/>
      <c r="L138" s="70"/>
    </row>
    <row r="139" spans="1:12" ht="14.25" x14ac:dyDescent="0.2">
      <c r="A139" s="61"/>
      <c r="B139" s="62"/>
      <c r="C139" s="63"/>
      <c r="D139" s="64"/>
      <c r="E139" s="63"/>
      <c r="F139" s="63"/>
      <c r="G139" s="63"/>
      <c r="H139" s="68"/>
      <c r="I139" s="69"/>
      <c r="J139" s="70"/>
      <c r="K139" s="64"/>
      <c r="L139" s="70"/>
    </row>
    <row r="140" spans="1:12" ht="14.25" x14ac:dyDescent="0.2">
      <c r="A140" s="61"/>
      <c r="B140" s="62"/>
      <c r="C140" s="63"/>
      <c r="D140" s="64"/>
      <c r="E140" s="63"/>
      <c r="F140" s="63"/>
      <c r="G140" s="63"/>
      <c r="H140" s="68"/>
      <c r="I140" s="69"/>
      <c r="J140" s="70"/>
      <c r="K140" s="64"/>
      <c r="L140" s="70"/>
    </row>
    <row r="141" spans="1:12" ht="14.25" x14ac:dyDescent="0.2">
      <c r="A141" s="61"/>
      <c r="B141" s="62"/>
      <c r="C141" s="63"/>
      <c r="D141" s="64"/>
      <c r="E141" s="63"/>
      <c r="F141" s="63"/>
      <c r="G141" s="63"/>
      <c r="H141" s="68"/>
      <c r="I141" s="69"/>
      <c r="J141" s="70"/>
      <c r="K141" s="64"/>
      <c r="L141" s="70"/>
    </row>
    <row r="142" spans="1:12" ht="14.25" x14ac:dyDescent="0.2">
      <c r="A142" s="61"/>
      <c r="B142" s="62"/>
      <c r="C142" s="63"/>
      <c r="D142" s="64"/>
      <c r="E142" s="63"/>
      <c r="F142" s="63"/>
      <c r="G142" s="63"/>
      <c r="H142" s="68"/>
      <c r="I142" s="69"/>
      <c r="J142" s="70"/>
      <c r="K142" s="64"/>
      <c r="L142" s="70"/>
    </row>
    <row r="143" spans="1:12" ht="14.25" x14ac:dyDescent="0.2">
      <c r="A143" s="61"/>
      <c r="B143" s="62"/>
      <c r="C143" s="63"/>
      <c r="D143" s="64"/>
      <c r="E143" s="63"/>
      <c r="F143" s="63"/>
      <c r="G143" s="63"/>
      <c r="H143" s="68"/>
      <c r="I143" s="69"/>
      <c r="J143" s="70"/>
      <c r="K143" s="64"/>
      <c r="L143" s="70"/>
    </row>
    <row r="144" spans="1:12" ht="14.25" x14ac:dyDescent="0.2">
      <c r="A144" s="61"/>
      <c r="B144" s="62"/>
      <c r="C144" s="63"/>
      <c r="D144" s="64"/>
      <c r="E144" s="63"/>
      <c r="F144" s="63"/>
      <c r="G144" s="63"/>
      <c r="H144" s="68"/>
      <c r="I144" s="69"/>
      <c r="J144" s="70"/>
      <c r="K144" s="64"/>
      <c r="L144" s="70"/>
    </row>
    <row r="145" spans="1:12" ht="14.25" x14ac:dyDescent="0.2">
      <c r="A145" s="61"/>
      <c r="B145" s="62"/>
      <c r="C145" s="63"/>
      <c r="D145" s="64"/>
      <c r="E145" s="63"/>
      <c r="F145" s="63"/>
      <c r="G145" s="63"/>
      <c r="H145" s="68"/>
      <c r="I145" s="69"/>
      <c r="J145" s="70"/>
      <c r="K145" s="64"/>
      <c r="L145" s="70"/>
    </row>
    <row r="146" spans="1:12" ht="14.25" x14ac:dyDescent="0.2">
      <c r="A146" s="61"/>
      <c r="B146" s="62"/>
      <c r="C146" s="63"/>
      <c r="D146" s="64"/>
      <c r="E146" s="63"/>
      <c r="F146" s="63"/>
      <c r="G146" s="63"/>
      <c r="H146" s="68"/>
      <c r="I146" s="69"/>
      <c r="J146" s="70"/>
      <c r="K146" s="64"/>
      <c r="L146" s="70"/>
    </row>
    <row r="147" spans="1:12" ht="14.25" x14ac:dyDescent="0.2">
      <c r="A147" s="61"/>
      <c r="B147" s="62"/>
      <c r="C147" s="63"/>
      <c r="D147" s="64"/>
      <c r="E147" s="63"/>
      <c r="F147" s="63"/>
      <c r="G147" s="63"/>
      <c r="H147" s="68"/>
      <c r="I147" s="69"/>
      <c r="J147" s="70"/>
      <c r="K147" s="64"/>
      <c r="L147" s="70"/>
    </row>
    <row r="148" spans="1:12" ht="14.25" x14ac:dyDescent="0.2">
      <c r="A148" s="61"/>
      <c r="B148" s="62"/>
      <c r="C148" s="63"/>
      <c r="D148" s="64"/>
      <c r="E148" s="63"/>
      <c r="F148" s="63"/>
      <c r="G148" s="63"/>
      <c r="H148" s="68"/>
      <c r="I148" s="69"/>
      <c r="J148" s="70"/>
      <c r="K148" s="64"/>
      <c r="L148" s="70"/>
    </row>
    <row r="149" spans="1:12" ht="14.25" x14ac:dyDescent="0.2">
      <c r="A149" s="61"/>
      <c r="B149" s="62"/>
      <c r="C149" s="63"/>
      <c r="D149" s="64"/>
      <c r="E149" s="63"/>
      <c r="F149" s="63"/>
      <c r="G149" s="63"/>
      <c r="H149" s="68"/>
      <c r="I149" s="69"/>
      <c r="J149" s="70"/>
      <c r="K149" s="64"/>
      <c r="L149" s="70"/>
    </row>
    <row r="150" spans="1:12" ht="14.25" x14ac:dyDescent="0.2">
      <c r="A150" s="61"/>
      <c r="B150" s="62"/>
      <c r="C150" s="63"/>
      <c r="D150" s="64"/>
      <c r="E150" s="63"/>
      <c r="F150" s="63"/>
      <c r="G150" s="63"/>
      <c r="H150" s="68"/>
      <c r="I150" s="69"/>
      <c r="J150" s="70"/>
      <c r="K150" s="64"/>
      <c r="L150" s="70"/>
    </row>
    <row r="151" spans="1:12" ht="14.25" x14ac:dyDescent="0.2">
      <c r="A151" s="61"/>
      <c r="B151" s="62"/>
      <c r="C151" s="63"/>
      <c r="D151" s="64"/>
      <c r="E151" s="63"/>
      <c r="F151" s="63"/>
      <c r="G151" s="63"/>
      <c r="H151" s="68"/>
      <c r="I151" s="69"/>
      <c r="J151" s="70"/>
      <c r="K151" s="64"/>
      <c r="L151" s="70"/>
    </row>
    <row r="152" spans="1:12" ht="14.25" x14ac:dyDescent="0.2">
      <c r="A152" s="61"/>
      <c r="B152" s="62"/>
      <c r="C152" s="63"/>
      <c r="D152" s="64"/>
      <c r="E152" s="63"/>
      <c r="F152" s="63"/>
      <c r="G152" s="63"/>
      <c r="H152" s="68"/>
      <c r="I152" s="69"/>
      <c r="J152" s="70"/>
      <c r="K152" s="64"/>
      <c r="L152" s="70"/>
    </row>
    <row r="153" spans="1:12" ht="14.25" x14ac:dyDescent="0.2">
      <c r="A153" s="61"/>
      <c r="B153" s="62"/>
      <c r="C153" s="63"/>
      <c r="D153" s="64"/>
      <c r="E153" s="63"/>
      <c r="F153" s="63"/>
      <c r="G153" s="63"/>
      <c r="H153" s="68"/>
      <c r="I153" s="69"/>
      <c r="J153" s="70"/>
      <c r="K153" s="64"/>
      <c r="L153" s="70"/>
    </row>
    <row r="154" spans="1:12" ht="14.25" x14ac:dyDescent="0.2">
      <c r="A154" s="61"/>
      <c r="B154" s="62"/>
      <c r="C154" s="63"/>
      <c r="D154" s="64"/>
      <c r="E154" s="63"/>
      <c r="F154" s="63"/>
      <c r="G154" s="63"/>
      <c r="H154" s="68"/>
      <c r="I154" s="69"/>
      <c r="J154" s="70"/>
      <c r="K154" s="64"/>
      <c r="L154" s="70"/>
    </row>
    <row r="155" spans="1:12" ht="14.25" x14ac:dyDescent="0.2">
      <c r="A155" s="61"/>
      <c r="B155" s="62"/>
      <c r="C155" s="63"/>
      <c r="D155" s="64"/>
      <c r="E155" s="63"/>
      <c r="F155" s="63"/>
      <c r="G155" s="63"/>
      <c r="H155" s="68"/>
      <c r="I155" s="69"/>
      <c r="J155" s="70"/>
      <c r="K155" s="64"/>
      <c r="L155" s="70"/>
    </row>
    <row r="156" spans="1:12" ht="14.25" x14ac:dyDescent="0.2">
      <c r="A156" s="61"/>
      <c r="B156" s="62"/>
      <c r="C156" s="63"/>
      <c r="D156" s="64"/>
      <c r="E156" s="63"/>
      <c r="F156" s="63"/>
      <c r="G156" s="63"/>
      <c r="H156" s="68"/>
      <c r="I156" s="69"/>
      <c r="J156" s="70"/>
      <c r="K156" s="64"/>
      <c r="L156" s="70"/>
    </row>
    <row r="157" spans="1:12" ht="14.25" x14ac:dyDescent="0.2">
      <c r="A157" s="61"/>
      <c r="B157" s="62"/>
      <c r="C157" s="63"/>
      <c r="D157" s="64"/>
      <c r="E157" s="63"/>
      <c r="F157" s="63"/>
      <c r="G157" s="63"/>
      <c r="H157" s="68"/>
      <c r="I157" s="69"/>
      <c r="J157" s="70"/>
      <c r="K157" s="64"/>
      <c r="L157" s="70"/>
    </row>
    <row r="158" spans="1:12" ht="14.25" x14ac:dyDescent="0.2">
      <c r="A158" s="61"/>
      <c r="B158" s="62"/>
      <c r="C158" s="63"/>
      <c r="D158" s="64"/>
      <c r="E158" s="63"/>
      <c r="F158" s="63"/>
      <c r="G158" s="63"/>
      <c r="H158" s="68"/>
      <c r="I158" s="69"/>
      <c r="J158" s="70"/>
      <c r="K158" s="64"/>
      <c r="L158" s="70"/>
    </row>
    <row r="159" spans="1:12" ht="14.25" x14ac:dyDescent="0.2">
      <c r="A159" s="61"/>
      <c r="B159" s="62"/>
      <c r="C159" s="63"/>
      <c r="D159" s="64"/>
      <c r="E159" s="63"/>
      <c r="F159" s="63"/>
      <c r="G159" s="63"/>
      <c r="H159" s="68"/>
      <c r="I159" s="69"/>
      <c r="J159" s="70"/>
      <c r="K159" s="64"/>
      <c r="L159" s="70"/>
    </row>
    <row r="160" spans="1:12" ht="14.25" x14ac:dyDescent="0.2">
      <c r="A160" s="61"/>
      <c r="B160" s="62"/>
      <c r="C160" s="63"/>
      <c r="D160" s="64"/>
      <c r="E160" s="63"/>
      <c r="F160" s="63"/>
      <c r="G160" s="63"/>
      <c r="H160" s="68"/>
      <c r="I160" s="69"/>
      <c r="J160" s="70"/>
      <c r="K160" s="64"/>
      <c r="L160" s="70"/>
    </row>
    <row r="161" spans="1:12" ht="14.25" x14ac:dyDescent="0.2">
      <c r="A161" s="61"/>
      <c r="B161" s="62"/>
      <c r="C161" s="63"/>
      <c r="D161" s="64"/>
      <c r="E161" s="63"/>
      <c r="F161" s="63"/>
      <c r="G161" s="63"/>
      <c r="H161" s="68"/>
      <c r="I161" s="69"/>
      <c r="J161" s="70"/>
      <c r="K161" s="64"/>
      <c r="L161" s="70"/>
    </row>
    <row r="162" spans="1:12" ht="14.25" x14ac:dyDescent="0.2">
      <c r="A162" s="61"/>
      <c r="B162" s="62"/>
      <c r="C162" s="63"/>
      <c r="D162" s="64"/>
      <c r="E162" s="63"/>
      <c r="F162" s="63"/>
      <c r="G162" s="63"/>
      <c r="H162" s="68"/>
      <c r="I162" s="69"/>
      <c r="J162" s="70"/>
      <c r="K162" s="64"/>
      <c r="L162" s="70"/>
    </row>
    <row r="163" spans="1:12" ht="14.25" x14ac:dyDescent="0.2">
      <c r="A163" s="61"/>
      <c r="B163" s="62"/>
      <c r="C163" s="63"/>
      <c r="D163" s="64"/>
      <c r="E163" s="63"/>
      <c r="F163" s="63"/>
      <c r="G163" s="63"/>
      <c r="H163" s="68"/>
      <c r="I163" s="69"/>
      <c r="J163" s="70"/>
      <c r="K163" s="64"/>
      <c r="L163" s="70"/>
    </row>
    <row r="164" spans="1:12" ht="14.25" x14ac:dyDescent="0.2">
      <c r="A164" s="61"/>
      <c r="B164" s="62"/>
      <c r="C164" s="63"/>
      <c r="D164" s="64"/>
      <c r="E164" s="63"/>
      <c r="F164" s="63"/>
      <c r="G164" s="63"/>
      <c r="H164" s="68"/>
      <c r="I164" s="69"/>
      <c r="J164" s="70"/>
      <c r="K164" s="64"/>
      <c r="L164" s="70"/>
    </row>
    <row r="165" spans="1:12" ht="14.25" x14ac:dyDescent="0.2">
      <c r="A165" s="61"/>
      <c r="B165" s="62"/>
      <c r="C165" s="63"/>
      <c r="D165" s="64"/>
      <c r="E165" s="63"/>
      <c r="F165" s="63"/>
      <c r="G165" s="63"/>
      <c r="H165" s="68"/>
      <c r="I165" s="69"/>
      <c r="J165" s="70"/>
      <c r="K165" s="64"/>
      <c r="L165" s="70"/>
    </row>
    <row r="166" spans="1:12" ht="14.25" x14ac:dyDescent="0.2">
      <c r="A166" s="61"/>
      <c r="B166" s="62"/>
      <c r="C166" s="63"/>
      <c r="D166" s="64"/>
      <c r="E166" s="63"/>
      <c r="F166" s="63"/>
      <c r="G166" s="63"/>
      <c r="H166" s="68"/>
      <c r="I166" s="69"/>
      <c r="J166" s="70"/>
      <c r="K166" s="64"/>
      <c r="L166" s="70"/>
    </row>
    <row r="167" spans="1:12" ht="14.25" x14ac:dyDescent="0.2">
      <c r="A167" s="61"/>
      <c r="B167" s="62"/>
      <c r="C167" s="63"/>
      <c r="D167" s="64"/>
      <c r="E167" s="63"/>
      <c r="F167" s="63"/>
      <c r="G167" s="63"/>
      <c r="H167" s="68"/>
      <c r="I167" s="69"/>
      <c r="J167" s="70"/>
      <c r="K167" s="64"/>
      <c r="L167" s="70"/>
    </row>
    <row r="168" spans="1:12" ht="14.25" x14ac:dyDescent="0.2">
      <c r="A168" s="61"/>
      <c r="B168" s="62"/>
      <c r="C168" s="63"/>
      <c r="D168" s="64"/>
      <c r="E168" s="63"/>
      <c r="F168" s="63"/>
      <c r="G168" s="63"/>
      <c r="H168" s="68"/>
      <c r="I168" s="69"/>
      <c r="J168" s="70"/>
      <c r="K168" s="64"/>
      <c r="L168" s="70"/>
    </row>
    <row r="169" spans="1:12" ht="14.25" x14ac:dyDescent="0.2">
      <c r="A169" s="61"/>
      <c r="B169" s="62"/>
      <c r="C169" s="63"/>
      <c r="D169" s="64"/>
      <c r="E169" s="63"/>
      <c r="F169" s="63"/>
      <c r="G169" s="63"/>
      <c r="H169" s="68"/>
      <c r="I169" s="69"/>
      <c r="J169" s="70"/>
      <c r="K169" s="64"/>
      <c r="L169" s="70"/>
    </row>
    <row r="170" spans="1:12" ht="14.25" x14ac:dyDescent="0.2">
      <c r="A170" s="61"/>
      <c r="B170" s="62"/>
      <c r="C170" s="63"/>
      <c r="D170" s="64"/>
      <c r="E170" s="63"/>
      <c r="F170" s="63"/>
      <c r="G170" s="63"/>
      <c r="H170" s="68"/>
      <c r="I170" s="69"/>
      <c r="J170" s="70"/>
      <c r="K170" s="64"/>
      <c r="L170" s="70"/>
    </row>
    <row r="171" spans="1:12" ht="14.25" x14ac:dyDescent="0.2">
      <c r="A171" s="61"/>
      <c r="B171" s="62"/>
      <c r="C171" s="63"/>
      <c r="D171" s="64"/>
      <c r="E171" s="63"/>
      <c r="F171" s="63"/>
      <c r="G171" s="63"/>
      <c r="H171" s="68"/>
      <c r="I171" s="69"/>
      <c r="J171" s="70"/>
      <c r="K171" s="64"/>
      <c r="L171" s="70"/>
    </row>
    <row r="172" spans="1:12" ht="14.25" x14ac:dyDescent="0.2">
      <c r="A172" s="61"/>
      <c r="B172" s="62"/>
      <c r="C172" s="63"/>
      <c r="D172" s="64"/>
      <c r="E172" s="63"/>
      <c r="F172" s="63"/>
      <c r="G172" s="63"/>
      <c r="H172" s="68"/>
      <c r="I172" s="69"/>
      <c r="J172" s="70"/>
      <c r="K172" s="64"/>
      <c r="L172" s="70"/>
    </row>
    <row r="173" spans="1:12" ht="14.25" x14ac:dyDescent="0.2">
      <c r="A173" s="61"/>
      <c r="B173" s="62"/>
      <c r="C173" s="63"/>
      <c r="D173" s="64"/>
      <c r="E173" s="63"/>
      <c r="F173" s="63"/>
      <c r="G173" s="63"/>
      <c r="H173" s="68"/>
      <c r="I173" s="69"/>
      <c r="J173" s="70"/>
      <c r="K173" s="64"/>
      <c r="L173" s="70"/>
    </row>
    <row r="174" spans="1:12" ht="14.25" x14ac:dyDescent="0.2">
      <c r="A174" s="61"/>
      <c r="B174" s="62"/>
      <c r="C174" s="63"/>
      <c r="D174" s="64"/>
      <c r="E174" s="63"/>
      <c r="F174" s="63"/>
      <c r="G174" s="63"/>
      <c r="H174" s="68"/>
      <c r="I174" s="69"/>
      <c r="J174" s="70"/>
      <c r="K174" s="64"/>
      <c r="L174" s="70"/>
    </row>
    <row r="175" spans="1:12" ht="14.25" x14ac:dyDescent="0.2">
      <c r="A175" s="61"/>
      <c r="B175" s="62"/>
      <c r="C175" s="63"/>
      <c r="D175" s="64"/>
      <c r="E175" s="63"/>
      <c r="F175" s="63"/>
      <c r="G175" s="63"/>
      <c r="H175" s="68"/>
      <c r="I175" s="69"/>
      <c r="J175" s="70"/>
      <c r="K175" s="64"/>
      <c r="L175" s="70"/>
    </row>
    <row r="176" spans="1:12" ht="14.25" x14ac:dyDescent="0.2">
      <c r="A176" s="61"/>
      <c r="B176" s="62"/>
      <c r="C176" s="63"/>
      <c r="D176" s="64"/>
      <c r="E176" s="63"/>
      <c r="F176" s="63"/>
      <c r="G176" s="63"/>
      <c r="H176" s="68"/>
      <c r="I176" s="69"/>
      <c r="J176" s="70"/>
      <c r="K176" s="64"/>
      <c r="L176" s="70"/>
    </row>
    <row r="177" spans="1:12" ht="14.25" x14ac:dyDescent="0.2">
      <c r="A177" s="61"/>
      <c r="B177" s="62"/>
      <c r="C177" s="63"/>
      <c r="D177" s="64"/>
      <c r="E177" s="63"/>
      <c r="F177" s="63"/>
      <c r="G177" s="63"/>
      <c r="H177" s="68"/>
      <c r="I177" s="69"/>
      <c r="J177" s="70"/>
      <c r="K177" s="64"/>
      <c r="L177" s="70"/>
    </row>
    <row r="178" spans="1:12" ht="14.25" x14ac:dyDescent="0.2">
      <c r="A178" s="61"/>
      <c r="B178" s="62"/>
      <c r="C178" s="63"/>
      <c r="D178" s="64"/>
      <c r="E178" s="63"/>
      <c r="F178" s="63"/>
      <c r="G178" s="63"/>
      <c r="H178" s="68"/>
      <c r="I178" s="69"/>
      <c r="J178" s="70"/>
      <c r="K178" s="64"/>
      <c r="L178" s="70"/>
    </row>
    <row r="179" spans="1:12" ht="14.25" x14ac:dyDescent="0.2">
      <c r="A179" s="61"/>
      <c r="B179" s="62"/>
      <c r="C179" s="63"/>
      <c r="D179" s="64"/>
      <c r="E179" s="63"/>
      <c r="F179" s="63"/>
      <c r="G179" s="63"/>
      <c r="H179" s="68"/>
      <c r="I179" s="69"/>
      <c r="J179" s="70"/>
      <c r="K179" s="64"/>
      <c r="L179" s="70"/>
    </row>
    <row r="180" spans="1:12" ht="14.25" x14ac:dyDescent="0.2">
      <c r="A180" s="61"/>
      <c r="B180" s="62"/>
      <c r="C180" s="63"/>
      <c r="D180" s="64"/>
      <c r="E180" s="63"/>
      <c r="F180" s="63"/>
      <c r="G180" s="63"/>
      <c r="H180" s="68"/>
      <c r="I180" s="69"/>
      <c r="J180" s="70"/>
      <c r="K180" s="64"/>
      <c r="L180" s="70"/>
    </row>
    <row r="181" spans="1:12" ht="14.25" x14ac:dyDescent="0.2">
      <c r="A181" s="61"/>
      <c r="B181" s="62"/>
      <c r="C181" s="63"/>
      <c r="D181" s="64"/>
      <c r="E181" s="63"/>
      <c r="F181" s="63"/>
      <c r="G181" s="63"/>
      <c r="H181" s="68"/>
      <c r="I181" s="69"/>
      <c r="J181" s="70"/>
      <c r="K181" s="64"/>
      <c r="L181" s="70"/>
    </row>
    <row r="182" spans="1:12" ht="14.25" x14ac:dyDescent="0.2">
      <c r="A182" s="61"/>
      <c r="B182" s="62"/>
      <c r="C182" s="63"/>
      <c r="D182" s="64"/>
      <c r="E182" s="63"/>
      <c r="F182" s="63"/>
      <c r="G182" s="63"/>
      <c r="H182" s="68"/>
      <c r="I182" s="69"/>
      <c r="J182" s="70"/>
      <c r="K182" s="64"/>
      <c r="L182" s="70"/>
    </row>
    <row r="183" spans="1:12" ht="14.25" x14ac:dyDescent="0.2">
      <c r="A183" s="61"/>
      <c r="B183" s="62"/>
      <c r="C183" s="63"/>
      <c r="D183" s="64"/>
      <c r="E183" s="63"/>
      <c r="F183" s="63"/>
      <c r="G183" s="63"/>
      <c r="H183" s="68"/>
      <c r="I183" s="69"/>
      <c r="J183" s="70"/>
      <c r="K183" s="64"/>
      <c r="L183" s="70"/>
    </row>
    <row r="184" spans="1:12" ht="14.25" x14ac:dyDescent="0.2">
      <c r="A184" s="61"/>
      <c r="B184" s="62"/>
      <c r="C184" s="63"/>
      <c r="D184" s="64"/>
      <c r="E184" s="63"/>
      <c r="F184" s="63"/>
      <c r="G184" s="63"/>
      <c r="H184" s="68"/>
      <c r="I184" s="69"/>
      <c r="J184" s="70"/>
      <c r="K184" s="64"/>
      <c r="L184" s="70"/>
    </row>
    <row r="185" spans="1:12" ht="14.25" x14ac:dyDescent="0.2">
      <c r="A185" s="61"/>
      <c r="B185" s="62"/>
      <c r="C185" s="63"/>
      <c r="D185" s="64"/>
      <c r="E185" s="63"/>
      <c r="F185" s="63"/>
      <c r="G185" s="63"/>
      <c r="H185" s="68"/>
      <c r="I185" s="69"/>
      <c r="J185" s="70"/>
      <c r="K185" s="64"/>
      <c r="L185" s="70"/>
    </row>
    <row r="186" spans="1:12" ht="14.25" x14ac:dyDescent="0.2">
      <c r="A186" s="61"/>
      <c r="B186" s="62"/>
      <c r="C186" s="63"/>
      <c r="D186" s="64"/>
      <c r="E186" s="63"/>
      <c r="F186" s="63"/>
      <c r="G186" s="63"/>
      <c r="H186" s="68"/>
      <c r="I186" s="69"/>
      <c r="J186" s="70"/>
      <c r="K186" s="64"/>
      <c r="L186" s="70"/>
    </row>
    <row r="187" spans="1:12" ht="14.25" x14ac:dyDescent="0.2">
      <c r="A187" s="61"/>
      <c r="B187" s="62"/>
      <c r="C187" s="63"/>
      <c r="D187" s="64"/>
      <c r="E187" s="63"/>
      <c r="F187" s="63"/>
      <c r="G187" s="63"/>
      <c r="H187" s="68"/>
      <c r="I187" s="69"/>
      <c r="J187" s="70"/>
      <c r="K187" s="64"/>
      <c r="L187" s="70"/>
    </row>
    <row r="188" spans="1:12" ht="14.25" x14ac:dyDescent="0.2">
      <c r="A188" s="61"/>
      <c r="B188" s="62"/>
      <c r="C188" s="63"/>
      <c r="D188" s="64"/>
      <c r="E188" s="63"/>
      <c r="F188" s="63"/>
      <c r="G188" s="63"/>
      <c r="H188" s="68"/>
      <c r="I188" s="69"/>
      <c r="J188" s="70"/>
      <c r="K188" s="64"/>
      <c r="L188" s="70"/>
    </row>
    <row r="189" spans="1:12" ht="14.25" x14ac:dyDescent="0.2">
      <c r="A189" s="61"/>
      <c r="B189" s="62"/>
      <c r="C189" s="63"/>
      <c r="D189" s="64"/>
      <c r="E189" s="63"/>
      <c r="F189" s="63"/>
      <c r="G189" s="63"/>
      <c r="H189" s="68"/>
      <c r="I189" s="69"/>
      <c r="J189" s="70"/>
      <c r="K189" s="64"/>
      <c r="L189" s="70"/>
    </row>
    <row r="190" spans="1:12" ht="14.25" x14ac:dyDescent="0.2">
      <c r="A190" s="61"/>
      <c r="B190" s="62"/>
      <c r="C190" s="63"/>
      <c r="D190" s="64"/>
      <c r="E190" s="63"/>
      <c r="F190" s="63"/>
      <c r="G190" s="63"/>
      <c r="H190" s="68"/>
      <c r="I190" s="69"/>
      <c r="J190" s="70"/>
      <c r="K190" s="64"/>
      <c r="L190" s="70"/>
    </row>
    <row r="191" spans="1:12" ht="14.25" x14ac:dyDescent="0.2">
      <c r="A191" s="61"/>
      <c r="B191" s="62"/>
      <c r="C191" s="63"/>
      <c r="D191" s="64"/>
      <c r="E191" s="63"/>
      <c r="F191" s="63"/>
      <c r="G191" s="63"/>
      <c r="H191" s="68"/>
      <c r="I191" s="69"/>
      <c r="J191" s="70"/>
      <c r="K191" s="64"/>
      <c r="L191" s="70"/>
    </row>
    <row r="192" spans="1:12" ht="14.25" x14ac:dyDescent="0.2">
      <c r="A192" s="61"/>
      <c r="B192" s="62"/>
      <c r="C192" s="63"/>
      <c r="D192" s="64"/>
      <c r="E192" s="63"/>
      <c r="F192" s="63"/>
      <c r="G192" s="63"/>
      <c r="H192" s="68"/>
      <c r="I192" s="69"/>
      <c r="J192" s="70"/>
      <c r="K192" s="64"/>
      <c r="L192" s="70"/>
    </row>
    <row r="193" spans="1:12" ht="14.25" x14ac:dyDescent="0.2">
      <c r="A193" s="61"/>
      <c r="B193" s="62"/>
      <c r="C193" s="63"/>
      <c r="D193" s="64"/>
      <c r="E193" s="63"/>
      <c r="F193" s="63"/>
      <c r="G193" s="63"/>
      <c r="H193" s="68"/>
      <c r="I193" s="69"/>
      <c r="J193" s="70"/>
      <c r="K193" s="64"/>
      <c r="L193" s="70"/>
    </row>
    <row r="194" spans="1:12" ht="14.25" x14ac:dyDescent="0.2">
      <c r="A194" s="61"/>
      <c r="B194" s="62"/>
      <c r="C194" s="63"/>
      <c r="D194" s="64"/>
      <c r="E194" s="63"/>
      <c r="F194" s="63"/>
      <c r="G194" s="63"/>
      <c r="H194" s="68"/>
      <c r="I194" s="69"/>
      <c r="J194" s="70"/>
      <c r="K194" s="64"/>
      <c r="L194" s="70"/>
    </row>
    <row r="195" spans="1:12" ht="14.25" x14ac:dyDescent="0.2">
      <c r="A195" s="61"/>
      <c r="B195" s="62"/>
      <c r="C195" s="63"/>
      <c r="D195" s="64"/>
      <c r="E195" s="63"/>
      <c r="F195" s="63"/>
      <c r="G195" s="63"/>
      <c r="H195" s="68"/>
      <c r="I195" s="69"/>
      <c r="J195" s="70"/>
      <c r="K195" s="64"/>
      <c r="L195" s="70"/>
    </row>
    <row r="196" spans="1:12" ht="14.25" x14ac:dyDescent="0.2">
      <c r="A196" s="61"/>
      <c r="B196" s="62"/>
      <c r="C196" s="63"/>
      <c r="D196" s="64"/>
      <c r="E196" s="63"/>
      <c r="F196" s="63"/>
      <c r="G196" s="63"/>
      <c r="H196" s="68"/>
      <c r="I196" s="69"/>
      <c r="J196" s="70"/>
      <c r="K196" s="64"/>
      <c r="L196" s="70"/>
    </row>
    <row r="197" spans="1:12" ht="14.25" x14ac:dyDescent="0.2">
      <c r="A197" s="61"/>
      <c r="B197" s="62"/>
      <c r="C197" s="63"/>
      <c r="D197" s="64"/>
      <c r="E197" s="63"/>
      <c r="F197" s="63"/>
      <c r="G197" s="63"/>
      <c r="H197" s="68"/>
      <c r="I197" s="69"/>
      <c r="J197" s="70"/>
      <c r="K197" s="64"/>
      <c r="L197" s="70"/>
    </row>
    <row r="198" spans="1:12" ht="14.25" x14ac:dyDescent="0.2">
      <c r="A198" s="61"/>
      <c r="B198" s="62"/>
      <c r="C198" s="63"/>
      <c r="D198" s="64"/>
      <c r="E198" s="63"/>
      <c r="F198" s="63"/>
      <c r="G198" s="63"/>
      <c r="H198" s="68"/>
      <c r="I198" s="69"/>
      <c r="J198" s="70"/>
      <c r="K198" s="64"/>
      <c r="L198" s="70"/>
    </row>
    <row r="199" spans="1:12" ht="14.25" x14ac:dyDescent="0.2">
      <c r="A199" s="61"/>
      <c r="B199" s="62"/>
      <c r="C199" s="63"/>
      <c r="D199" s="64"/>
      <c r="E199" s="63"/>
      <c r="F199" s="63"/>
      <c r="G199" s="63"/>
      <c r="H199" s="68"/>
      <c r="I199" s="69"/>
      <c r="J199" s="70"/>
      <c r="K199" s="64"/>
      <c r="L199" s="70"/>
    </row>
    <row r="200" spans="1:12" ht="14.25" x14ac:dyDescent="0.2">
      <c r="A200" s="61"/>
      <c r="B200" s="62"/>
      <c r="C200" s="63"/>
      <c r="D200" s="64"/>
      <c r="E200" s="63"/>
      <c r="F200" s="63"/>
      <c r="G200" s="63"/>
      <c r="H200" s="68"/>
      <c r="I200" s="69"/>
      <c r="J200" s="70"/>
      <c r="K200" s="64"/>
      <c r="L200" s="70"/>
    </row>
    <row r="201" spans="1:12" ht="14.25" x14ac:dyDescent="0.2">
      <c r="A201" s="61"/>
      <c r="B201" s="62"/>
      <c r="C201" s="63"/>
      <c r="D201" s="64"/>
      <c r="E201" s="63"/>
      <c r="F201" s="63"/>
      <c r="G201" s="63"/>
      <c r="H201" s="68"/>
      <c r="I201" s="69"/>
      <c r="J201" s="70"/>
      <c r="K201" s="64"/>
      <c r="L201" s="70"/>
    </row>
    <row r="202" spans="1:12" ht="14.25" x14ac:dyDescent="0.2">
      <c r="A202" s="61"/>
      <c r="B202" s="62"/>
      <c r="C202" s="63"/>
      <c r="D202" s="64"/>
      <c r="E202" s="63"/>
      <c r="F202" s="63"/>
      <c r="G202" s="63"/>
      <c r="H202" s="68"/>
      <c r="I202" s="69"/>
      <c r="J202" s="70"/>
      <c r="K202" s="64"/>
      <c r="L202" s="70"/>
    </row>
    <row r="203" spans="1:12" ht="14.25" x14ac:dyDescent="0.2">
      <c r="A203" s="61"/>
      <c r="B203" s="62"/>
      <c r="C203" s="63"/>
      <c r="D203" s="64"/>
      <c r="E203" s="63"/>
      <c r="F203" s="63"/>
      <c r="G203" s="63"/>
      <c r="H203" s="68"/>
      <c r="I203" s="69"/>
      <c r="J203" s="70"/>
      <c r="K203" s="64"/>
      <c r="L203" s="70"/>
    </row>
    <row r="204" spans="1:12" ht="14.25" x14ac:dyDescent="0.2">
      <c r="A204" s="61"/>
      <c r="B204" s="62"/>
      <c r="C204" s="63"/>
      <c r="D204" s="64"/>
      <c r="E204" s="63"/>
      <c r="F204" s="63"/>
      <c r="G204" s="63"/>
      <c r="H204" s="68"/>
      <c r="I204" s="69"/>
      <c r="J204" s="70"/>
      <c r="K204" s="64"/>
      <c r="L204" s="70"/>
    </row>
    <row r="205" spans="1:12" ht="14.25" x14ac:dyDescent="0.2">
      <c r="A205" s="61"/>
      <c r="B205" s="62"/>
      <c r="C205" s="63"/>
      <c r="D205" s="64"/>
      <c r="E205" s="63"/>
      <c r="F205" s="63"/>
      <c r="G205" s="63"/>
      <c r="H205" s="68"/>
      <c r="I205" s="69"/>
      <c r="J205" s="70"/>
      <c r="K205" s="64"/>
      <c r="L205" s="70"/>
    </row>
    <row r="206" spans="1:12" ht="14.25" x14ac:dyDescent="0.2">
      <c r="A206" s="61"/>
      <c r="B206" s="62"/>
      <c r="C206" s="63"/>
      <c r="D206" s="64"/>
      <c r="E206" s="63"/>
      <c r="F206" s="63"/>
      <c r="G206" s="63"/>
      <c r="H206" s="68"/>
      <c r="I206" s="69"/>
      <c r="J206" s="70"/>
      <c r="K206" s="64"/>
      <c r="L206" s="70"/>
    </row>
    <row r="207" spans="1:12" ht="14.25" x14ac:dyDescent="0.2">
      <c r="A207" s="61"/>
      <c r="B207" s="62"/>
      <c r="C207" s="63"/>
      <c r="D207" s="64"/>
      <c r="E207" s="63"/>
      <c r="F207" s="63"/>
      <c r="G207" s="63"/>
      <c r="H207" s="68"/>
      <c r="I207" s="69"/>
      <c r="J207" s="70"/>
      <c r="K207" s="64"/>
      <c r="L207" s="70"/>
    </row>
    <row r="208" spans="1:12" ht="14.25" x14ac:dyDescent="0.2">
      <c r="A208" s="61"/>
      <c r="B208" s="62"/>
      <c r="C208" s="63"/>
      <c r="D208" s="64"/>
      <c r="E208" s="63"/>
      <c r="F208" s="63"/>
      <c r="G208" s="63"/>
      <c r="H208" s="68"/>
      <c r="I208" s="69"/>
      <c r="J208" s="70"/>
      <c r="K208" s="64"/>
      <c r="L208" s="70"/>
    </row>
    <row r="209" spans="1:12" ht="14.25" x14ac:dyDescent="0.2">
      <c r="A209" s="61"/>
      <c r="B209" s="62"/>
      <c r="C209" s="63"/>
      <c r="D209" s="64"/>
      <c r="E209" s="63"/>
      <c r="F209" s="63"/>
      <c r="G209" s="63"/>
      <c r="H209" s="68"/>
      <c r="I209" s="69"/>
      <c r="J209" s="70"/>
      <c r="K209" s="64"/>
      <c r="L209" s="70"/>
    </row>
    <row r="210" spans="1:12" ht="14.25" x14ac:dyDescent="0.2">
      <c r="A210" s="61"/>
      <c r="B210" s="62"/>
      <c r="C210" s="63"/>
      <c r="D210" s="64"/>
      <c r="E210" s="63"/>
      <c r="F210" s="63"/>
      <c r="G210" s="63"/>
      <c r="H210" s="68"/>
      <c r="I210" s="69"/>
      <c r="J210" s="70"/>
      <c r="K210" s="64"/>
      <c r="L210" s="70"/>
    </row>
    <row r="211" spans="1:12" ht="14.25" x14ac:dyDescent="0.2">
      <c r="A211" s="61"/>
      <c r="B211" s="62"/>
      <c r="C211" s="63"/>
      <c r="D211" s="64"/>
      <c r="E211" s="63"/>
      <c r="F211" s="63"/>
      <c r="G211" s="63"/>
      <c r="H211" s="68"/>
      <c r="I211" s="69"/>
      <c r="J211" s="70"/>
      <c r="K211" s="64"/>
      <c r="L211" s="70"/>
    </row>
    <row r="212" spans="1:12" ht="14.25" x14ac:dyDescent="0.2">
      <c r="A212" s="61"/>
      <c r="B212" s="62"/>
      <c r="C212" s="63"/>
      <c r="D212" s="64"/>
      <c r="E212" s="63"/>
      <c r="F212" s="63"/>
      <c r="G212" s="63"/>
      <c r="H212" s="68"/>
      <c r="I212" s="69"/>
      <c r="J212" s="70"/>
      <c r="K212" s="64"/>
      <c r="L212" s="70"/>
    </row>
    <row r="213" spans="1:12" ht="14.25" x14ac:dyDescent="0.2">
      <c r="A213" s="61"/>
      <c r="B213" s="62"/>
      <c r="C213" s="63"/>
      <c r="D213" s="64"/>
      <c r="E213" s="63"/>
      <c r="F213" s="63"/>
      <c r="G213" s="63"/>
      <c r="H213" s="68"/>
      <c r="I213" s="69"/>
      <c r="J213" s="70"/>
      <c r="K213" s="64"/>
      <c r="L213" s="70"/>
    </row>
    <row r="214" spans="1:12" ht="14.25" x14ac:dyDescent="0.2">
      <c r="A214" s="61"/>
      <c r="B214" s="62"/>
      <c r="C214" s="63"/>
      <c r="D214" s="64"/>
      <c r="E214" s="63"/>
      <c r="F214" s="63"/>
      <c r="G214" s="63"/>
      <c r="H214" s="68"/>
      <c r="I214" s="69"/>
      <c r="J214" s="70"/>
      <c r="K214" s="64"/>
      <c r="L214" s="70"/>
    </row>
    <row r="215" spans="1:12" ht="14.25" x14ac:dyDescent="0.2">
      <c r="A215" s="61"/>
      <c r="B215" s="62"/>
      <c r="C215" s="63"/>
      <c r="D215" s="64"/>
      <c r="E215" s="63"/>
      <c r="F215" s="63"/>
      <c r="G215" s="63"/>
      <c r="H215" s="68"/>
      <c r="I215" s="69"/>
      <c r="J215" s="70"/>
      <c r="K215" s="64"/>
      <c r="L215" s="70"/>
    </row>
    <row r="216" spans="1:12" ht="14.25" x14ac:dyDescent="0.2">
      <c r="A216" s="61"/>
      <c r="B216" s="62"/>
      <c r="C216" s="63"/>
      <c r="D216" s="64"/>
      <c r="E216" s="63"/>
      <c r="F216" s="63"/>
      <c r="G216" s="63"/>
      <c r="H216" s="68"/>
      <c r="I216" s="69"/>
      <c r="J216" s="70"/>
      <c r="K216" s="64"/>
      <c r="L216" s="70"/>
    </row>
    <row r="217" spans="1:12" ht="14.25" x14ac:dyDescent="0.2">
      <c r="A217" s="61"/>
      <c r="B217" s="62"/>
      <c r="C217" s="63"/>
      <c r="D217" s="64"/>
      <c r="E217" s="63"/>
      <c r="F217" s="63"/>
      <c r="G217" s="63"/>
      <c r="H217" s="68"/>
      <c r="I217" s="69"/>
      <c r="J217" s="70"/>
      <c r="K217" s="64"/>
      <c r="L217" s="70"/>
    </row>
    <row r="218" spans="1:12" ht="14.25" x14ac:dyDescent="0.2">
      <c r="A218" s="61"/>
      <c r="B218" s="62"/>
      <c r="C218" s="63"/>
      <c r="D218" s="64"/>
      <c r="E218" s="63"/>
      <c r="F218" s="63"/>
      <c r="G218" s="63"/>
      <c r="H218" s="68"/>
      <c r="I218" s="69"/>
      <c r="J218" s="70"/>
      <c r="K218" s="64"/>
      <c r="L218" s="70"/>
    </row>
    <row r="219" spans="1:12" ht="14.25" x14ac:dyDescent="0.2">
      <c r="A219" s="61"/>
      <c r="B219" s="62"/>
      <c r="C219" s="63"/>
      <c r="D219" s="64"/>
      <c r="E219" s="63"/>
      <c r="F219" s="63"/>
      <c r="G219" s="63"/>
      <c r="H219" s="68"/>
      <c r="I219" s="69"/>
      <c r="J219" s="70"/>
      <c r="K219" s="64"/>
      <c r="L219" s="70"/>
    </row>
    <row r="220" spans="1:12" ht="14.25" x14ac:dyDescent="0.2">
      <c r="A220" s="61"/>
      <c r="B220" s="62"/>
      <c r="C220" s="63"/>
      <c r="D220" s="64"/>
      <c r="E220" s="63"/>
      <c r="F220" s="63"/>
      <c r="G220" s="63"/>
      <c r="H220" s="68"/>
      <c r="I220" s="69"/>
      <c r="J220" s="70"/>
      <c r="K220" s="64"/>
      <c r="L220" s="70"/>
    </row>
    <row r="221" spans="1:12" ht="14.25" x14ac:dyDescent="0.2">
      <c r="A221" s="61"/>
      <c r="B221" s="62"/>
      <c r="C221" s="63"/>
      <c r="D221" s="64"/>
      <c r="E221" s="63"/>
      <c r="F221" s="63"/>
      <c r="G221" s="63"/>
      <c r="H221" s="68"/>
      <c r="I221" s="69"/>
      <c r="J221" s="70"/>
      <c r="K221" s="64"/>
      <c r="L221" s="70"/>
    </row>
    <row r="222" spans="1:12" ht="14.25" x14ac:dyDescent="0.2">
      <c r="A222" s="61"/>
      <c r="B222" s="62"/>
      <c r="C222" s="63"/>
      <c r="D222" s="64"/>
      <c r="E222" s="63"/>
      <c r="F222" s="63"/>
      <c r="G222" s="63"/>
      <c r="H222" s="68"/>
      <c r="I222" s="69"/>
      <c r="J222" s="70"/>
      <c r="K222" s="64"/>
      <c r="L222" s="70"/>
    </row>
    <row r="223" spans="1:12" ht="14.25" x14ac:dyDescent="0.2">
      <c r="A223" s="61"/>
      <c r="B223" s="62"/>
      <c r="C223" s="63"/>
      <c r="D223" s="64"/>
      <c r="E223" s="63"/>
      <c r="F223" s="63"/>
      <c r="G223" s="63"/>
      <c r="H223" s="68"/>
      <c r="I223" s="69"/>
      <c r="J223" s="70"/>
      <c r="K223" s="64"/>
      <c r="L223" s="70"/>
    </row>
    <row r="224" spans="1:12" ht="14.25" x14ac:dyDescent="0.2">
      <c r="A224" s="61"/>
      <c r="B224" s="62"/>
      <c r="C224" s="63"/>
      <c r="D224" s="64"/>
      <c r="E224" s="63"/>
      <c r="F224" s="63"/>
      <c r="G224" s="63"/>
      <c r="H224" s="68"/>
      <c r="I224" s="69"/>
      <c r="J224" s="70"/>
      <c r="K224" s="64"/>
      <c r="L224" s="70"/>
    </row>
    <row r="225" spans="1:12" ht="14.25" x14ac:dyDescent="0.2">
      <c r="A225" s="61"/>
      <c r="B225" s="62"/>
      <c r="C225" s="63"/>
      <c r="D225" s="64"/>
      <c r="E225" s="63"/>
      <c r="F225" s="63"/>
      <c r="G225" s="63"/>
      <c r="H225" s="68"/>
      <c r="I225" s="69"/>
      <c r="J225" s="70"/>
      <c r="K225" s="64"/>
      <c r="L225" s="70"/>
    </row>
    <row r="226" spans="1:12" ht="14.25" x14ac:dyDescent="0.2">
      <c r="A226" s="61"/>
      <c r="B226" s="62"/>
      <c r="C226" s="63"/>
      <c r="D226" s="64"/>
      <c r="E226" s="63"/>
      <c r="F226" s="63"/>
      <c r="G226" s="63"/>
      <c r="H226" s="68"/>
      <c r="I226" s="69"/>
      <c r="J226" s="70"/>
      <c r="K226" s="64"/>
      <c r="L226" s="70"/>
    </row>
    <row r="227" spans="1:12" ht="14.25" x14ac:dyDescent="0.2">
      <c r="A227" s="61"/>
      <c r="B227" s="62"/>
      <c r="C227" s="63"/>
      <c r="D227" s="64"/>
      <c r="E227" s="63"/>
      <c r="F227" s="63"/>
      <c r="G227" s="63"/>
      <c r="H227" s="68"/>
      <c r="I227" s="69"/>
      <c r="J227" s="70"/>
      <c r="K227" s="64"/>
      <c r="L227" s="70"/>
    </row>
    <row r="228" spans="1:12" ht="14.25" x14ac:dyDescent="0.2">
      <c r="A228" s="61"/>
      <c r="B228" s="62"/>
      <c r="C228" s="63"/>
      <c r="D228" s="64"/>
      <c r="E228" s="63"/>
      <c r="F228" s="63"/>
      <c r="G228" s="63"/>
      <c r="H228" s="68"/>
      <c r="I228" s="69"/>
      <c r="J228" s="70"/>
      <c r="K228" s="64"/>
      <c r="L228" s="70"/>
    </row>
    <row r="229" spans="1:12" ht="14.25" x14ac:dyDescent="0.2">
      <c r="A229" s="61"/>
      <c r="B229" s="62"/>
      <c r="C229" s="63"/>
      <c r="D229" s="64"/>
      <c r="E229" s="63"/>
      <c r="F229" s="63"/>
      <c r="G229" s="63"/>
      <c r="H229" s="68"/>
      <c r="I229" s="69"/>
      <c r="J229" s="70"/>
      <c r="K229" s="64"/>
      <c r="L229" s="70"/>
    </row>
    <row r="230" spans="1:12" ht="14.25" x14ac:dyDescent="0.2">
      <c r="A230" s="61"/>
      <c r="B230" s="62"/>
      <c r="C230" s="63"/>
      <c r="D230" s="64"/>
      <c r="E230" s="63"/>
      <c r="F230" s="63"/>
      <c r="G230" s="63"/>
      <c r="H230" s="68"/>
      <c r="I230" s="69"/>
      <c r="J230" s="70"/>
      <c r="K230" s="64"/>
      <c r="L230" s="70"/>
    </row>
    <row r="231" spans="1:12" ht="14.25" x14ac:dyDescent="0.2">
      <c r="A231" s="61"/>
      <c r="B231" s="62"/>
      <c r="C231" s="63"/>
      <c r="D231" s="64"/>
      <c r="E231" s="63"/>
      <c r="F231" s="63"/>
      <c r="G231" s="63"/>
      <c r="H231" s="68"/>
      <c r="I231" s="69"/>
      <c r="J231" s="70"/>
      <c r="K231" s="64"/>
      <c r="L231" s="70"/>
    </row>
    <row r="232" spans="1:12" ht="14.25" x14ac:dyDescent="0.2">
      <c r="A232" s="61"/>
      <c r="B232" s="62"/>
      <c r="C232" s="63"/>
      <c r="D232" s="64"/>
      <c r="E232" s="63"/>
      <c r="F232" s="63"/>
      <c r="G232" s="63"/>
      <c r="H232" s="68"/>
      <c r="I232" s="69"/>
      <c r="J232" s="70"/>
      <c r="K232" s="64"/>
      <c r="L232" s="70"/>
    </row>
    <row r="233" spans="1:12" ht="14.25" x14ac:dyDescent="0.2">
      <c r="A233" s="61"/>
      <c r="B233" s="62"/>
      <c r="C233" s="63"/>
      <c r="D233" s="64"/>
      <c r="E233" s="63"/>
      <c r="F233" s="63"/>
      <c r="G233" s="63"/>
      <c r="H233" s="68"/>
      <c r="I233" s="69"/>
      <c r="J233" s="70"/>
      <c r="K233" s="64"/>
      <c r="L233" s="70"/>
    </row>
    <row r="234" spans="1:12" ht="14.25" x14ac:dyDescent="0.2">
      <c r="A234" s="61"/>
      <c r="B234" s="62"/>
      <c r="C234" s="63"/>
      <c r="D234" s="64"/>
      <c r="E234" s="63"/>
      <c r="F234" s="63"/>
      <c r="G234" s="63"/>
      <c r="H234" s="68"/>
      <c r="I234" s="69"/>
      <c r="J234" s="70"/>
      <c r="K234" s="64"/>
      <c r="L234" s="70"/>
    </row>
    <row r="235" spans="1:12" ht="14.25" x14ac:dyDescent="0.2">
      <c r="A235" s="61"/>
      <c r="B235" s="62"/>
      <c r="C235" s="63"/>
      <c r="D235" s="64"/>
      <c r="E235" s="63"/>
      <c r="F235" s="63"/>
      <c r="G235" s="63"/>
      <c r="H235" s="68"/>
      <c r="I235" s="69"/>
      <c r="J235" s="70"/>
      <c r="K235" s="64"/>
      <c r="L235" s="70"/>
    </row>
    <row r="236" spans="1:12" ht="14.25" x14ac:dyDescent="0.2">
      <c r="A236" s="61"/>
      <c r="B236" s="62"/>
      <c r="C236" s="63"/>
      <c r="D236" s="64"/>
      <c r="E236" s="63"/>
      <c r="F236" s="63"/>
      <c r="G236" s="63"/>
      <c r="H236" s="68"/>
      <c r="I236" s="69"/>
      <c r="J236" s="70"/>
      <c r="K236" s="64"/>
      <c r="L236" s="70"/>
    </row>
    <row r="237" spans="1:12" ht="14.25" x14ac:dyDescent="0.2">
      <c r="A237" s="61"/>
      <c r="B237" s="62"/>
      <c r="C237" s="63"/>
      <c r="D237" s="64"/>
      <c r="E237" s="63"/>
      <c r="F237" s="63"/>
      <c r="G237" s="63"/>
      <c r="H237" s="68"/>
      <c r="I237" s="69"/>
      <c r="J237" s="70"/>
      <c r="K237" s="64"/>
      <c r="L237" s="70"/>
    </row>
    <row r="238" spans="1:12" ht="14.25" x14ac:dyDescent="0.2">
      <c r="A238" s="61"/>
      <c r="B238" s="62"/>
      <c r="C238" s="63"/>
      <c r="D238" s="64"/>
      <c r="E238" s="63"/>
      <c r="F238" s="63"/>
      <c r="G238" s="63"/>
      <c r="H238" s="68"/>
      <c r="I238" s="69"/>
      <c r="J238" s="70"/>
      <c r="K238" s="64"/>
      <c r="L238" s="70"/>
    </row>
    <row r="239" spans="1:12" ht="14.25" x14ac:dyDescent="0.2">
      <c r="A239" s="61"/>
      <c r="B239" s="62"/>
      <c r="C239" s="63"/>
      <c r="D239" s="64"/>
      <c r="E239" s="63"/>
      <c r="F239" s="63"/>
      <c r="G239" s="63"/>
      <c r="H239" s="68"/>
      <c r="I239" s="69"/>
      <c r="J239" s="70"/>
      <c r="K239" s="64"/>
      <c r="L239" s="70"/>
    </row>
    <row r="240" spans="1:12" ht="14.25" x14ac:dyDescent="0.2">
      <c r="A240" s="61"/>
      <c r="B240" s="62"/>
      <c r="C240" s="63"/>
      <c r="D240" s="64"/>
      <c r="E240" s="63"/>
      <c r="F240" s="63"/>
      <c r="G240" s="63"/>
      <c r="H240" s="68"/>
      <c r="I240" s="69"/>
      <c r="J240" s="70"/>
      <c r="K240" s="64"/>
      <c r="L240" s="70"/>
    </row>
    <row r="241" spans="1:12" ht="14.25" x14ac:dyDescent="0.2">
      <c r="A241" s="61"/>
      <c r="B241" s="62"/>
      <c r="C241" s="63"/>
      <c r="D241" s="64"/>
      <c r="E241" s="63"/>
      <c r="F241" s="63"/>
      <c r="G241" s="63"/>
      <c r="H241" s="68"/>
      <c r="I241" s="69"/>
      <c r="J241" s="70"/>
      <c r="K241" s="64"/>
      <c r="L241" s="70"/>
    </row>
    <row r="242" spans="1:12" ht="14.25" x14ac:dyDescent="0.2">
      <c r="A242" s="61"/>
      <c r="B242" s="62"/>
      <c r="C242" s="63"/>
      <c r="D242" s="64"/>
      <c r="E242" s="63"/>
      <c r="F242" s="63"/>
      <c r="G242" s="63"/>
      <c r="H242" s="68"/>
      <c r="I242" s="69"/>
      <c r="J242" s="70"/>
      <c r="K242" s="64"/>
      <c r="L242" s="70"/>
    </row>
    <row r="243" spans="1:12" ht="14.25" x14ac:dyDescent="0.2">
      <c r="A243" s="61"/>
      <c r="B243" s="62"/>
      <c r="C243" s="63"/>
      <c r="D243" s="64"/>
      <c r="E243" s="63"/>
      <c r="F243" s="63"/>
      <c r="G243" s="63"/>
      <c r="H243" s="68"/>
      <c r="I243" s="69"/>
      <c r="J243" s="70"/>
      <c r="K243" s="64"/>
      <c r="L243" s="70"/>
    </row>
    <row r="244" spans="1:12" ht="14.25" x14ac:dyDescent="0.2">
      <c r="A244" s="61"/>
      <c r="B244" s="62"/>
      <c r="C244" s="63"/>
      <c r="D244" s="64"/>
      <c r="E244" s="63"/>
      <c r="F244" s="63"/>
      <c r="G244" s="63"/>
      <c r="H244" s="68"/>
      <c r="I244" s="69"/>
      <c r="J244" s="70"/>
      <c r="K244" s="64"/>
      <c r="L244" s="70"/>
    </row>
    <row r="245" spans="1:12" ht="14.25" x14ac:dyDescent="0.2">
      <c r="A245" s="61"/>
      <c r="B245" s="62"/>
      <c r="C245" s="63"/>
      <c r="D245" s="64"/>
      <c r="E245" s="63"/>
      <c r="F245" s="63"/>
      <c r="G245" s="63"/>
      <c r="H245" s="68"/>
      <c r="I245" s="69"/>
      <c r="J245" s="70"/>
      <c r="K245" s="64"/>
      <c r="L245" s="70"/>
    </row>
    <row r="246" spans="1:12" ht="14.25" x14ac:dyDescent="0.2">
      <c r="A246" s="61"/>
      <c r="B246" s="62"/>
      <c r="C246" s="63"/>
      <c r="D246" s="64"/>
      <c r="E246" s="63"/>
      <c r="F246" s="63"/>
      <c r="G246" s="63"/>
      <c r="H246" s="68"/>
      <c r="I246" s="69"/>
      <c r="J246" s="70"/>
      <c r="K246" s="64"/>
      <c r="L246" s="70"/>
    </row>
    <row r="247" spans="1:12" ht="14.25" x14ac:dyDescent="0.2">
      <c r="A247" s="61"/>
      <c r="B247" s="62"/>
      <c r="C247" s="63"/>
      <c r="D247" s="64"/>
      <c r="E247" s="63"/>
      <c r="F247" s="63"/>
      <c r="G247" s="63"/>
      <c r="H247" s="68"/>
      <c r="I247" s="69"/>
      <c r="J247" s="70"/>
      <c r="K247" s="64"/>
      <c r="L247" s="70"/>
    </row>
    <row r="248" spans="1:12" ht="14.25" x14ac:dyDescent="0.2">
      <c r="A248" s="61"/>
      <c r="B248" s="62"/>
      <c r="C248" s="63"/>
      <c r="D248" s="64"/>
      <c r="E248" s="63"/>
      <c r="F248" s="63"/>
      <c r="G248" s="63"/>
      <c r="H248" s="68"/>
      <c r="I248" s="69"/>
      <c r="J248" s="70"/>
      <c r="K248" s="64"/>
      <c r="L248" s="70"/>
    </row>
    <row r="249" spans="1:12" ht="14.25" x14ac:dyDescent="0.2">
      <c r="A249" s="61"/>
      <c r="B249" s="62"/>
      <c r="C249" s="63"/>
      <c r="D249" s="64"/>
      <c r="E249" s="63"/>
      <c r="F249" s="63"/>
      <c r="G249" s="63"/>
      <c r="H249" s="68"/>
      <c r="I249" s="69"/>
      <c r="J249" s="70"/>
      <c r="K249" s="64"/>
      <c r="L249" s="70"/>
    </row>
    <row r="250" spans="1:12" ht="14.25" x14ac:dyDescent="0.2">
      <c r="A250" s="61"/>
      <c r="B250" s="62"/>
      <c r="C250" s="63"/>
      <c r="D250" s="64"/>
      <c r="E250" s="63"/>
      <c r="F250" s="63"/>
      <c r="G250" s="63"/>
      <c r="H250" s="68"/>
      <c r="I250" s="69"/>
      <c r="J250" s="70"/>
      <c r="K250" s="64"/>
      <c r="L250" s="70"/>
    </row>
    <row r="251" spans="1:12" ht="14.25" x14ac:dyDescent="0.2">
      <c r="A251" s="61"/>
      <c r="B251" s="62"/>
      <c r="C251" s="63"/>
      <c r="D251" s="64"/>
      <c r="E251" s="63"/>
      <c r="F251" s="63"/>
      <c r="G251" s="63"/>
      <c r="H251" s="68"/>
      <c r="I251" s="69"/>
      <c r="J251" s="70"/>
      <c r="K251" s="64"/>
      <c r="L251" s="70"/>
    </row>
    <row r="252" spans="1:12" ht="14.25" x14ac:dyDescent="0.2">
      <c r="A252" s="61"/>
      <c r="B252" s="62"/>
      <c r="C252" s="63"/>
      <c r="D252" s="64"/>
      <c r="E252" s="63"/>
      <c r="F252" s="63"/>
      <c r="G252" s="63"/>
      <c r="H252" s="68"/>
      <c r="I252" s="69"/>
      <c r="J252" s="70"/>
      <c r="K252" s="64"/>
      <c r="L252" s="70"/>
    </row>
    <row r="253" spans="1:12" ht="14.25" x14ac:dyDescent="0.2">
      <c r="A253" s="61"/>
      <c r="B253" s="62"/>
      <c r="C253" s="63"/>
      <c r="D253" s="64"/>
      <c r="E253" s="63"/>
      <c r="F253" s="63"/>
      <c r="G253" s="63"/>
      <c r="H253" s="68"/>
      <c r="I253" s="69"/>
      <c r="J253" s="70"/>
      <c r="K253" s="64"/>
      <c r="L253" s="70"/>
    </row>
    <row r="254" spans="1:12" ht="14.25" x14ac:dyDescent="0.2">
      <c r="A254" s="61"/>
      <c r="B254" s="62"/>
      <c r="C254" s="63"/>
      <c r="D254" s="64"/>
      <c r="E254" s="63"/>
      <c r="F254" s="63"/>
      <c r="G254" s="63"/>
      <c r="H254" s="68"/>
      <c r="I254" s="69"/>
      <c r="J254" s="70"/>
      <c r="K254" s="64"/>
      <c r="L254" s="70"/>
    </row>
    <row r="255" spans="1:12" ht="14.25" x14ac:dyDescent="0.2">
      <c r="A255" s="61"/>
      <c r="B255" s="62"/>
      <c r="C255" s="63"/>
      <c r="D255" s="64"/>
      <c r="E255" s="63"/>
      <c r="F255" s="63"/>
      <c r="G255" s="63"/>
      <c r="H255" s="68"/>
      <c r="I255" s="69"/>
      <c r="J255" s="70"/>
      <c r="K255" s="64"/>
      <c r="L255" s="70"/>
    </row>
    <row r="256" spans="1:12" ht="14.25" x14ac:dyDescent="0.2">
      <c r="A256" s="61"/>
      <c r="B256" s="62"/>
      <c r="C256" s="63"/>
      <c r="D256" s="64"/>
      <c r="E256" s="63"/>
      <c r="F256" s="63"/>
      <c r="G256" s="63"/>
      <c r="H256" s="68"/>
      <c r="I256" s="69"/>
      <c r="J256" s="70"/>
      <c r="K256" s="64"/>
      <c r="L256" s="70"/>
    </row>
    <row r="257" spans="1:12" ht="14.25" x14ac:dyDescent="0.2">
      <c r="A257" s="61"/>
      <c r="B257" s="62"/>
      <c r="C257" s="63"/>
      <c r="D257" s="64"/>
      <c r="E257" s="63"/>
      <c r="F257" s="63"/>
      <c r="G257" s="63"/>
      <c r="H257" s="68"/>
      <c r="I257" s="69"/>
      <c r="J257" s="70"/>
      <c r="K257" s="64"/>
      <c r="L257" s="70"/>
    </row>
    <row r="258" spans="1:12" ht="14.25" x14ac:dyDescent="0.2">
      <c r="A258" s="61"/>
      <c r="B258" s="62"/>
      <c r="C258" s="63"/>
      <c r="D258" s="64"/>
      <c r="E258" s="63"/>
      <c r="F258" s="63"/>
      <c r="G258" s="63"/>
      <c r="H258" s="68"/>
      <c r="I258" s="69"/>
      <c r="J258" s="70"/>
      <c r="K258" s="64"/>
      <c r="L258" s="70"/>
    </row>
    <row r="259" spans="1:12" ht="14.25" x14ac:dyDescent="0.2">
      <c r="A259" s="61"/>
      <c r="B259" s="62"/>
      <c r="C259" s="63"/>
      <c r="D259" s="64"/>
      <c r="E259" s="63"/>
      <c r="F259" s="63"/>
      <c r="G259" s="63"/>
      <c r="H259" s="68"/>
      <c r="I259" s="69"/>
      <c r="J259" s="70"/>
      <c r="K259" s="64"/>
      <c r="L259" s="70"/>
    </row>
    <row r="260" spans="1:12" ht="14.25" x14ac:dyDescent="0.2">
      <c r="A260" s="61"/>
      <c r="B260" s="62"/>
      <c r="C260" s="63"/>
      <c r="D260" s="64"/>
      <c r="E260" s="63"/>
      <c r="F260" s="63"/>
      <c r="G260" s="63"/>
      <c r="H260" s="68"/>
      <c r="I260" s="69"/>
      <c r="J260" s="70"/>
      <c r="K260" s="64"/>
      <c r="L260" s="70"/>
    </row>
    <row r="261" spans="1:12" ht="14.25" x14ac:dyDescent="0.2">
      <c r="A261" s="61"/>
      <c r="B261" s="62"/>
      <c r="C261" s="63"/>
      <c r="D261" s="64"/>
      <c r="E261" s="63"/>
      <c r="F261" s="63"/>
      <c r="G261" s="63"/>
      <c r="H261" s="68"/>
      <c r="I261" s="69"/>
      <c r="J261" s="70"/>
      <c r="K261" s="64"/>
      <c r="L261" s="70"/>
    </row>
    <row r="262" spans="1:12" ht="14.25" x14ac:dyDescent="0.2">
      <c r="A262" s="61"/>
      <c r="B262" s="62"/>
      <c r="C262" s="63"/>
      <c r="D262" s="64"/>
      <c r="E262" s="63"/>
      <c r="F262" s="63"/>
      <c r="G262" s="63"/>
      <c r="H262" s="68"/>
      <c r="I262" s="69"/>
      <c r="J262" s="70"/>
      <c r="K262" s="64"/>
      <c r="L262" s="70"/>
    </row>
    <row r="263" spans="1:12" ht="14.25" x14ac:dyDescent="0.2">
      <c r="A263" s="61"/>
      <c r="B263" s="62"/>
      <c r="C263" s="63"/>
      <c r="D263" s="64"/>
      <c r="E263" s="63"/>
      <c r="F263" s="63"/>
      <c r="G263" s="63"/>
      <c r="H263" s="68"/>
      <c r="I263" s="69"/>
      <c r="J263" s="70"/>
      <c r="K263" s="64"/>
      <c r="L263" s="70"/>
    </row>
    <row r="264" spans="1:12" ht="14.25" x14ac:dyDescent="0.2">
      <c r="A264" s="61"/>
      <c r="B264" s="62"/>
      <c r="C264" s="63"/>
      <c r="D264" s="64"/>
      <c r="E264" s="63"/>
      <c r="F264" s="63"/>
      <c r="G264" s="63"/>
      <c r="H264" s="68"/>
      <c r="I264" s="69"/>
      <c r="J264" s="70"/>
      <c r="K264" s="64"/>
      <c r="L264" s="70"/>
    </row>
    <row r="265" spans="1:12" ht="14.25" x14ac:dyDescent="0.2">
      <c r="A265" s="61"/>
      <c r="B265" s="62"/>
      <c r="C265" s="63"/>
      <c r="D265" s="64"/>
      <c r="E265" s="63"/>
      <c r="F265" s="63"/>
      <c r="G265" s="63"/>
      <c r="H265" s="68"/>
      <c r="I265" s="69"/>
      <c r="J265" s="70"/>
      <c r="K265" s="64"/>
      <c r="L265" s="70"/>
    </row>
    <row r="266" spans="1:12" ht="14.25" x14ac:dyDescent="0.2">
      <c r="A266" s="61"/>
      <c r="B266" s="62"/>
      <c r="C266" s="63"/>
      <c r="D266" s="64"/>
      <c r="E266" s="63"/>
      <c r="F266" s="63"/>
      <c r="G266" s="63"/>
      <c r="H266" s="68"/>
      <c r="I266" s="69"/>
      <c r="J266" s="70"/>
      <c r="K266" s="64"/>
      <c r="L266" s="70"/>
    </row>
    <row r="267" spans="1:12" ht="14.25" x14ac:dyDescent="0.2">
      <c r="A267" s="61"/>
      <c r="B267" s="62"/>
      <c r="C267" s="63"/>
      <c r="D267" s="64"/>
      <c r="E267" s="63"/>
      <c r="F267" s="63"/>
      <c r="G267" s="63"/>
      <c r="H267" s="68"/>
      <c r="I267" s="69"/>
      <c r="J267" s="70"/>
      <c r="K267" s="64"/>
      <c r="L267" s="70"/>
    </row>
    <row r="268" spans="1:12" ht="14.25" x14ac:dyDescent="0.2">
      <c r="A268" s="61"/>
      <c r="B268" s="62"/>
      <c r="C268" s="63"/>
      <c r="D268" s="64"/>
      <c r="E268" s="63"/>
      <c r="F268" s="63"/>
      <c r="G268" s="63"/>
      <c r="H268" s="68"/>
      <c r="I268" s="69"/>
      <c r="J268" s="70"/>
      <c r="K268" s="64"/>
      <c r="L268" s="70"/>
    </row>
    <row r="269" spans="1:12" ht="14.25" x14ac:dyDescent="0.2">
      <c r="A269" s="61"/>
      <c r="B269" s="62"/>
      <c r="C269" s="63"/>
      <c r="D269" s="64"/>
      <c r="E269" s="63"/>
      <c r="F269" s="63"/>
      <c r="G269" s="63"/>
      <c r="H269" s="68"/>
      <c r="I269" s="69"/>
      <c r="J269" s="70"/>
      <c r="K269" s="64"/>
      <c r="L269" s="70"/>
    </row>
    <row r="270" spans="1:12" ht="14.25" x14ac:dyDescent="0.2">
      <c r="A270" s="61"/>
      <c r="B270" s="62"/>
      <c r="C270" s="63"/>
      <c r="D270" s="64"/>
      <c r="E270" s="63"/>
      <c r="F270" s="63"/>
      <c r="G270" s="63"/>
      <c r="H270" s="68"/>
      <c r="I270" s="69"/>
      <c r="J270" s="70"/>
      <c r="K270" s="64"/>
      <c r="L270" s="70"/>
    </row>
    <row r="271" spans="1:12" ht="14.25" x14ac:dyDescent="0.2">
      <c r="A271" s="61"/>
      <c r="B271" s="62"/>
      <c r="C271" s="63"/>
      <c r="D271" s="64"/>
      <c r="E271" s="63"/>
      <c r="F271" s="63"/>
      <c r="G271" s="63"/>
      <c r="H271" s="68"/>
      <c r="I271" s="69"/>
      <c r="J271" s="70"/>
      <c r="K271" s="64"/>
      <c r="L271" s="70"/>
    </row>
    <row r="272" spans="1:12" ht="14.25" x14ac:dyDescent="0.2">
      <c r="A272" s="61"/>
      <c r="B272" s="62"/>
      <c r="C272" s="63"/>
      <c r="D272" s="64"/>
      <c r="E272" s="63"/>
      <c r="F272" s="63"/>
      <c r="G272" s="63"/>
      <c r="H272" s="68"/>
      <c r="I272" s="69"/>
      <c r="J272" s="70"/>
      <c r="K272" s="64"/>
      <c r="L272" s="70"/>
    </row>
    <row r="273" spans="1:12" ht="14.25" x14ac:dyDescent="0.2">
      <c r="A273" s="61"/>
      <c r="B273" s="62"/>
      <c r="C273" s="63"/>
      <c r="D273" s="64"/>
      <c r="E273" s="63"/>
      <c r="F273" s="63"/>
      <c r="G273" s="63"/>
      <c r="H273" s="68"/>
      <c r="I273" s="69"/>
      <c r="J273" s="70"/>
      <c r="K273" s="64"/>
      <c r="L273" s="70"/>
    </row>
    <row r="274" spans="1:12" ht="14.25" x14ac:dyDescent="0.2">
      <c r="A274" s="61"/>
      <c r="B274" s="62"/>
      <c r="C274" s="63"/>
      <c r="D274" s="64"/>
      <c r="E274" s="63"/>
      <c r="F274" s="63"/>
      <c r="G274" s="63"/>
      <c r="H274" s="68"/>
      <c r="I274" s="69"/>
      <c r="J274" s="70"/>
      <c r="K274" s="64"/>
      <c r="L274" s="70"/>
    </row>
    <row r="275" spans="1:12" ht="14.25" x14ac:dyDescent="0.2">
      <c r="A275" s="61"/>
      <c r="B275" s="62"/>
      <c r="C275" s="63"/>
      <c r="D275" s="64"/>
      <c r="E275" s="63"/>
      <c r="F275" s="63"/>
      <c r="G275" s="63"/>
      <c r="H275" s="68"/>
      <c r="I275" s="69"/>
      <c r="J275" s="70"/>
      <c r="K275" s="64"/>
      <c r="L275" s="70"/>
    </row>
    <row r="276" spans="1:12" ht="14.25" x14ac:dyDescent="0.2">
      <c r="A276" s="61"/>
      <c r="B276" s="62"/>
      <c r="C276" s="63"/>
      <c r="D276" s="64"/>
      <c r="E276" s="63"/>
      <c r="F276" s="63"/>
      <c r="G276" s="63"/>
      <c r="H276" s="68"/>
      <c r="I276" s="69"/>
      <c r="J276" s="70"/>
      <c r="K276" s="64"/>
      <c r="L276" s="70"/>
    </row>
    <row r="277" spans="1:12" ht="14.25" x14ac:dyDescent="0.2">
      <c r="A277" s="61"/>
      <c r="B277" s="62"/>
      <c r="C277" s="63"/>
      <c r="D277" s="64"/>
      <c r="E277" s="63"/>
      <c r="F277" s="63"/>
      <c r="G277" s="63"/>
      <c r="H277" s="68"/>
      <c r="I277" s="69"/>
      <c r="J277" s="70"/>
      <c r="K277" s="64"/>
      <c r="L277" s="70"/>
    </row>
    <row r="278" spans="1:12" ht="14.25" x14ac:dyDescent="0.2">
      <c r="A278" s="61"/>
      <c r="B278" s="62"/>
      <c r="C278" s="63"/>
      <c r="D278" s="64"/>
      <c r="E278" s="63"/>
      <c r="F278" s="63"/>
      <c r="G278" s="63"/>
      <c r="H278" s="68"/>
      <c r="I278" s="69"/>
      <c r="J278" s="70"/>
      <c r="K278" s="64"/>
      <c r="L278" s="70"/>
    </row>
    <row r="279" spans="1:12" ht="14.25" x14ac:dyDescent="0.2">
      <c r="A279" s="61"/>
      <c r="B279" s="62"/>
      <c r="C279" s="63"/>
      <c r="D279" s="64"/>
      <c r="E279" s="63"/>
      <c r="F279" s="63"/>
      <c r="G279" s="63"/>
      <c r="H279" s="68"/>
      <c r="I279" s="69"/>
      <c r="J279" s="70"/>
      <c r="K279" s="64"/>
      <c r="L279" s="70"/>
    </row>
    <row r="280" spans="1:12" ht="14.25" x14ac:dyDescent="0.2">
      <c r="A280" s="61"/>
      <c r="B280" s="62"/>
      <c r="C280" s="63"/>
      <c r="D280" s="64"/>
      <c r="E280" s="63"/>
      <c r="F280" s="63"/>
      <c r="G280" s="63"/>
      <c r="H280" s="68"/>
      <c r="I280" s="69"/>
      <c r="J280" s="70"/>
      <c r="K280" s="64"/>
      <c r="L280" s="70"/>
    </row>
    <row r="281" spans="1:12" ht="14.25" x14ac:dyDescent="0.2">
      <c r="A281" s="61"/>
      <c r="B281" s="62"/>
      <c r="C281" s="63"/>
      <c r="D281" s="64"/>
      <c r="E281" s="63"/>
      <c r="F281" s="63"/>
      <c r="G281" s="63"/>
      <c r="H281" s="68"/>
      <c r="I281" s="69"/>
      <c r="J281" s="70"/>
      <c r="K281" s="64"/>
      <c r="L281" s="70"/>
    </row>
    <row r="282" spans="1:12" ht="14.25" x14ac:dyDescent="0.2">
      <c r="A282" s="61"/>
      <c r="B282" s="62"/>
      <c r="C282" s="63"/>
      <c r="D282" s="64"/>
      <c r="E282" s="63"/>
      <c r="F282" s="63"/>
      <c r="G282" s="63"/>
      <c r="H282" s="68"/>
      <c r="I282" s="69"/>
      <c r="J282" s="70"/>
      <c r="K282" s="64"/>
      <c r="L282" s="70"/>
    </row>
    <row r="283" spans="1:12" ht="14.25" x14ac:dyDescent="0.2">
      <c r="A283" s="61"/>
      <c r="B283" s="62"/>
      <c r="C283" s="63"/>
      <c r="D283" s="64"/>
      <c r="E283" s="63"/>
      <c r="F283" s="63"/>
      <c r="G283" s="63"/>
      <c r="H283" s="68"/>
      <c r="I283" s="69"/>
      <c r="J283" s="70"/>
      <c r="K283" s="64"/>
      <c r="L283" s="70"/>
    </row>
    <row r="284" spans="1:12" ht="14.25" x14ac:dyDescent="0.2">
      <c r="A284" s="61"/>
      <c r="B284" s="62"/>
      <c r="C284" s="63"/>
      <c r="D284" s="64"/>
      <c r="E284" s="63"/>
      <c r="F284" s="63"/>
      <c r="G284" s="63"/>
      <c r="H284" s="68"/>
      <c r="I284" s="69"/>
      <c r="J284" s="70"/>
      <c r="K284" s="64"/>
      <c r="L284" s="70"/>
    </row>
    <row r="285" spans="1:12" ht="14.25" x14ac:dyDescent="0.2">
      <c r="A285" s="61"/>
      <c r="B285" s="62"/>
      <c r="C285" s="63"/>
      <c r="D285" s="64"/>
      <c r="E285" s="63"/>
      <c r="F285" s="63"/>
      <c r="G285" s="63"/>
      <c r="H285" s="68"/>
      <c r="I285" s="69"/>
      <c r="J285" s="70"/>
      <c r="K285" s="64"/>
      <c r="L285" s="70"/>
    </row>
    <row r="286" spans="1:12" ht="14.25" x14ac:dyDescent="0.2">
      <c r="A286" s="61"/>
      <c r="B286" s="62"/>
      <c r="C286" s="63"/>
      <c r="D286" s="64"/>
      <c r="E286" s="63"/>
      <c r="F286" s="63"/>
      <c r="G286" s="63"/>
      <c r="H286" s="68"/>
      <c r="I286" s="69"/>
      <c r="J286" s="70"/>
      <c r="K286" s="64"/>
      <c r="L286" s="70"/>
    </row>
    <row r="287" spans="1:12" ht="14.25" x14ac:dyDescent="0.2">
      <c r="A287" s="61"/>
      <c r="B287" s="62"/>
      <c r="C287" s="63"/>
      <c r="D287" s="64"/>
      <c r="E287" s="63"/>
      <c r="F287" s="63"/>
      <c r="G287" s="63"/>
      <c r="H287" s="68"/>
      <c r="I287" s="69"/>
      <c r="J287" s="70"/>
      <c r="K287" s="64"/>
      <c r="L287" s="70"/>
    </row>
    <row r="288" spans="1:12" ht="14.25" x14ac:dyDescent="0.2">
      <c r="A288" s="61"/>
      <c r="B288" s="62"/>
      <c r="C288" s="63"/>
      <c r="D288" s="64"/>
      <c r="E288" s="63"/>
      <c r="F288" s="63"/>
      <c r="G288" s="63"/>
      <c r="H288" s="68"/>
      <c r="I288" s="69"/>
      <c r="J288" s="70"/>
      <c r="K288" s="64"/>
      <c r="L288" s="70"/>
    </row>
    <row r="289" spans="1:12" ht="14.25" x14ac:dyDescent="0.2">
      <c r="A289" s="61"/>
      <c r="B289" s="62"/>
      <c r="C289" s="63"/>
      <c r="D289" s="64"/>
      <c r="E289" s="63"/>
      <c r="F289" s="63"/>
      <c r="G289" s="63"/>
      <c r="H289" s="68"/>
      <c r="I289" s="69"/>
      <c r="J289" s="70"/>
      <c r="K289" s="64"/>
      <c r="L289" s="70"/>
    </row>
    <row r="290" spans="1:12" ht="14.25" x14ac:dyDescent="0.2">
      <c r="A290" s="61"/>
      <c r="B290" s="62"/>
      <c r="C290" s="63"/>
      <c r="D290" s="64"/>
      <c r="E290" s="63"/>
      <c r="F290" s="63"/>
      <c r="G290" s="63"/>
      <c r="H290" s="68"/>
      <c r="I290" s="69"/>
      <c r="J290" s="70"/>
      <c r="K290" s="64"/>
      <c r="L290" s="70"/>
    </row>
    <row r="291" spans="1:12" ht="14.25" x14ac:dyDescent="0.2">
      <c r="A291" s="61"/>
      <c r="B291" s="62"/>
      <c r="C291" s="63"/>
      <c r="D291" s="64"/>
      <c r="E291" s="63"/>
      <c r="F291" s="63"/>
      <c r="G291" s="63"/>
      <c r="H291" s="68"/>
      <c r="I291" s="69"/>
      <c r="J291" s="70"/>
      <c r="K291" s="64"/>
      <c r="L291" s="70"/>
    </row>
    <row r="292" spans="1:12" ht="14.25" x14ac:dyDescent="0.2">
      <c r="A292" s="61"/>
      <c r="B292" s="62"/>
      <c r="C292" s="63"/>
      <c r="D292" s="64"/>
      <c r="E292" s="63"/>
      <c r="F292" s="63"/>
      <c r="G292" s="63"/>
      <c r="H292" s="68"/>
      <c r="I292" s="69"/>
      <c r="J292" s="70"/>
      <c r="K292" s="64"/>
      <c r="L292" s="70"/>
    </row>
    <row r="293" spans="1:12" ht="14.25" x14ac:dyDescent="0.2">
      <c r="A293" s="61"/>
      <c r="B293" s="62"/>
      <c r="C293" s="63"/>
      <c r="D293" s="64"/>
      <c r="E293" s="63"/>
      <c r="F293" s="63"/>
      <c r="G293" s="63"/>
      <c r="H293" s="68"/>
      <c r="I293" s="69"/>
      <c r="J293" s="70"/>
      <c r="K293" s="64"/>
      <c r="L293" s="70"/>
    </row>
    <row r="294" spans="1:12" ht="14.25" x14ac:dyDescent="0.2">
      <c r="A294" s="61"/>
      <c r="B294" s="62"/>
      <c r="C294" s="63"/>
      <c r="D294" s="64"/>
      <c r="E294" s="63"/>
      <c r="F294" s="63"/>
      <c r="G294" s="63"/>
      <c r="H294" s="68"/>
      <c r="I294" s="69"/>
      <c r="J294" s="70"/>
      <c r="K294" s="64"/>
      <c r="L294" s="70"/>
    </row>
    <row r="295" spans="1:12" ht="14.25" x14ac:dyDescent="0.2">
      <c r="A295" s="61"/>
      <c r="B295" s="62"/>
      <c r="C295" s="63"/>
      <c r="D295" s="64"/>
      <c r="E295" s="63"/>
      <c r="F295" s="63"/>
      <c r="G295" s="63"/>
      <c r="H295" s="68"/>
      <c r="I295" s="69"/>
      <c r="J295" s="70"/>
      <c r="K295" s="64"/>
      <c r="L295" s="70"/>
    </row>
    <row r="296" spans="1:12" ht="14.25" x14ac:dyDescent="0.2">
      <c r="A296" s="61"/>
      <c r="B296" s="62"/>
      <c r="C296" s="63"/>
      <c r="D296" s="64"/>
      <c r="E296" s="63"/>
      <c r="F296" s="63"/>
      <c r="G296" s="63"/>
      <c r="H296" s="68"/>
      <c r="I296" s="69"/>
      <c r="J296" s="70"/>
      <c r="K296" s="64"/>
      <c r="L296" s="70"/>
    </row>
    <row r="297" spans="1:12" ht="14.25" x14ac:dyDescent="0.2">
      <c r="A297" s="61"/>
      <c r="B297" s="62"/>
      <c r="C297" s="63"/>
      <c r="D297" s="64"/>
      <c r="E297" s="63"/>
      <c r="F297" s="63"/>
      <c r="G297" s="63"/>
      <c r="H297" s="68"/>
      <c r="I297" s="69"/>
      <c r="J297" s="70"/>
      <c r="K297" s="64"/>
      <c r="L297" s="70"/>
    </row>
    <row r="298" spans="1:12" ht="14.25" x14ac:dyDescent="0.2">
      <c r="A298" s="61"/>
      <c r="B298" s="62"/>
      <c r="C298" s="63"/>
      <c r="D298" s="64"/>
      <c r="E298" s="63"/>
      <c r="F298" s="63"/>
      <c r="G298" s="63"/>
      <c r="H298" s="68"/>
      <c r="I298" s="69"/>
      <c r="J298" s="70"/>
      <c r="K298" s="64"/>
      <c r="L298" s="70"/>
    </row>
    <row r="299" spans="1:12" ht="14.25" x14ac:dyDescent="0.2">
      <c r="A299" s="61"/>
      <c r="B299" s="62"/>
      <c r="C299" s="63"/>
      <c r="D299" s="64"/>
      <c r="E299" s="63"/>
      <c r="F299" s="63"/>
      <c r="G299" s="63"/>
      <c r="H299" s="68"/>
      <c r="I299" s="69"/>
      <c r="J299" s="70"/>
      <c r="K299" s="64"/>
      <c r="L299" s="70"/>
    </row>
    <row r="300" spans="1:12" ht="14.25" x14ac:dyDescent="0.2">
      <c r="A300" s="61"/>
      <c r="B300" s="62"/>
      <c r="C300" s="63"/>
      <c r="D300" s="64"/>
      <c r="E300" s="63"/>
      <c r="F300" s="63"/>
      <c r="G300" s="63"/>
      <c r="H300" s="68"/>
      <c r="I300" s="69"/>
      <c r="J300" s="70"/>
      <c r="K300" s="64"/>
      <c r="L300" s="70"/>
    </row>
    <row r="301" spans="1:12" ht="14.25" x14ac:dyDescent="0.2">
      <c r="A301" s="61"/>
      <c r="B301" s="62"/>
      <c r="C301" s="63"/>
      <c r="D301" s="64"/>
      <c r="E301" s="63"/>
      <c r="F301" s="63"/>
      <c r="G301" s="63"/>
      <c r="H301" s="68"/>
      <c r="I301" s="69"/>
      <c r="J301" s="70"/>
      <c r="K301" s="64"/>
      <c r="L301" s="70"/>
    </row>
    <row r="302" spans="1:12" ht="14.25" x14ac:dyDescent="0.2">
      <c r="A302" s="61"/>
      <c r="B302" s="62"/>
      <c r="C302" s="63"/>
      <c r="D302" s="64"/>
      <c r="E302" s="63"/>
      <c r="F302" s="63"/>
      <c r="G302" s="63"/>
      <c r="H302" s="68"/>
      <c r="I302" s="69"/>
      <c r="J302" s="70"/>
      <c r="K302" s="64"/>
      <c r="L302" s="70"/>
    </row>
    <row r="303" spans="1:12" ht="14.25" x14ac:dyDescent="0.2">
      <c r="A303" s="61"/>
      <c r="B303" s="62"/>
      <c r="C303" s="63"/>
      <c r="D303" s="64"/>
      <c r="E303" s="63"/>
      <c r="F303" s="63"/>
      <c r="G303" s="63"/>
      <c r="H303" s="68"/>
      <c r="I303" s="69"/>
      <c r="J303" s="70"/>
      <c r="K303" s="64"/>
      <c r="L303" s="70"/>
    </row>
    <row r="304" spans="1:12" ht="14.25" x14ac:dyDescent="0.2">
      <c r="A304" s="61"/>
      <c r="B304" s="62"/>
      <c r="C304" s="63"/>
      <c r="D304" s="64"/>
      <c r="E304" s="63"/>
      <c r="F304" s="63"/>
      <c r="G304" s="63"/>
      <c r="H304" s="68"/>
      <c r="I304" s="69"/>
      <c r="J304" s="70"/>
      <c r="K304" s="64"/>
      <c r="L304" s="70"/>
    </row>
    <row r="305" spans="1:12" ht="14.25" x14ac:dyDescent="0.2">
      <c r="A305" s="61"/>
      <c r="B305" s="62"/>
      <c r="C305" s="63"/>
      <c r="D305" s="64"/>
      <c r="E305" s="63"/>
      <c r="F305" s="63"/>
      <c r="G305" s="63"/>
      <c r="H305" s="68"/>
      <c r="I305" s="69"/>
      <c r="J305" s="70"/>
      <c r="K305" s="64"/>
      <c r="L305" s="70"/>
    </row>
    <row r="306" spans="1:12" ht="14.25" x14ac:dyDescent="0.2">
      <c r="A306" s="61"/>
      <c r="B306" s="62"/>
      <c r="C306" s="63"/>
      <c r="D306" s="64"/>
      <c r="E306" s="63"/>
      <c r="F306" s="63"/>
      <c r="G306" s="63"/>
      <c r="H306" s="68"/>
      <c r="I306" s="69"/>
      <c r="J306" s="70"/>
      <c r="K306" s="64"/>
      <c r="L306" s="70"/>
    </row>
    <row r="307" spans="1:12" ht="14.25" x14ac:dyDescent="0.2">
      <c r="A307" s="61"/>
      <c r="B307" s="62"/>
      <c r="C307" s="63"/>
      <c r="D307" s="64"/>
      <c r="E307" s="63"/>
      <c r="F307" s="63"/>
      <c r="G307" s="63"/>
      <c r="H307" s="68"/>
      <c r="I307" s="69"/>
      <c r="J307" s="70"/>
      <c r="K307" s="64"/>
      <c r="L307" s="70"/>
    </row>
    <row r="308" spans="1:12" ht="14.25" x14ac:dyDescent="0.2">
      <c r="A308" s="61"/>
      <c r="B308" s="62"/>
      <c r="C308" s="63"/>
      <c r="D308" s="64"/>
      <c r="E308" s="63"/>
      <c r="F308" s="63"/>
      <c r="G308" s="63"/>
      <c r="H308" s="68"/>
      <c r="I308" s="69"/>
      <c r="J308" s="70"/>
      <c r="K308" s="64"/>
      <c r="L308" s="70"/>
    </row>
    <row r="309" spans="1:12" ht="14.25" x14ac:dyDescent="0.2">
      <c r="A309" s="61"/>
      <c r="B309" s="62"/>
      <c r="C309" s="63"/>
      <c r="D309" s="64"/>
      <c r="E309" s="63"/>
      <c r="F309" s="63"/>
      <c r="G309" s="63"/>
      <c r="H309" s="68"/>
      <c r="I309" s="69"/>
      <c r="J309" s="70"/>
      <c r="K309" s="64"/>
      <c r="L309" s="70"/>
    </row>
    <row r="310" spans="1:12" ht="14.25" x14ac:dyDescent="0.2">
      <c r="A310" s="61"/>
      <c r="B310" s="62"/>
      <c r="C310" s="63"/>
      <c r="D310" s="64"/>
      <c r="E310" s="63"/>
      <c r="F310" s="63"/>
      <c r="G310" s="63"/>
      <c r="H310" s="68"/>
      <c r="I310" s="69"/>
      <c r="J310" s="70"/>
      <c r="K310" s="64"/>
      <c r="L310" s="70"/>
    </row>
    <row r="311" spans="1:12" ht="14.25" x14ac:dyDescent="0.2">
      <c r="A311" s="61"/>
      <c r="B311" s="62"/>
      <c r="C311" s="63"/>
      <c r="D311" s="64"/>
      <c r="E311" s="63"/>
      <c r="F311" s="63"/>
      <c r="G311" s="63"/>
      <c r="H311" s="68"/>
      <c r="I311" s="69"/>
      <c r="J311" s="70"/>
      <c r="K311" s="64"/>
      <c r="L311" s="70"/>
    </row>
    <row r="312" spans="1:12" ht="14.25" x14ac:dyDescent="0.2">
      <c r="A312" s="61"/>
      <c r="B312" s="62"/>
      <c r="C312" s="63"/>
      <c r="D312" s="64"/>
      <c r="E312" s="63"/>
      <c r="F312" s="63"/>
      <c r="G312" s="63"/>
      <c r="H312" s="68"/>
      <c r="I312" s="69"/>
      <c r="J312" s="70"/>
      <c r="K312" s="64"/>
      <c r="L312" s="70"/>
    </row>
    <row r="313" spans="1:12" ht="14.25" x14ac:dyDescent="0.2">
      <c r="A313" s="61"/>
      <c r="B313" s="62"/>
      <c r="C313" s="63"/>
      <c r="D313" s="64"/>
      <c r="E313" s="63"/>
      <c r="F313" s="63"/>
      <c r="G313" s="63"/>
      <c r="H313" s="68"/>
      <c r="I313" s="69"/>
      <c r="J313" s="70"/>
      <c r="K313" s="64"/>
      <c r="L313" s="70"/>
    </row>
    <row r="314" spans="1:12" ht="14.25" x14ac:dyDescent="0.2">
      <c r="A314" s="61"/>
      <c r="B314" s="62"/>
      <c r="C314" s="63"/>
      <c r="D314" s="64"/>
      <c r="E314" s="63"/>
      <c r="F314" s="63"/>
      <c r="G314" s="63"/>
      <c r="H314" s="68"/>
      <c r="I314" s="69"/>
      <c r="J314" s="70"/>
      <c r="K314" s="64"/>
      <c r="L314" s="70"/>
    </row>
    <row r="315" spans="1:12" ht="14.25" x14ac:dyDescent="0.2">
      <c r="A315" s="61"/>
      <c r="B315" s="62"/>
      <c r="C315" s="63"/>
      <c r="D315" s="64"/>
      <c r="E315" s="63"/>
      <c r="F315" s="63"/>
      <c r="G315" s="63"/>
      <c r="H315" s="68"/>
      <c r="I315" s="69"/>
      <c r="J315" s="70"/>
      <c r="K315" s="64"/>
      <c r="L315" s="70"/>
    </row>
    <row r="316" spans="1:12" ht="14.25" x14ac:dyDescent="0.2">
      <c r="A316" s="61"/>
      <c r="B316" s="62"/>
      <c r="C316" s="63"/>
      <c r="D316" s="64"/>
      <c r="E316" s="63"/>
      <c r="F316" s="63"/>
      <c r="G316" s="63"/>
      <c r="H316" s="68"/>
      <c r="I316" s="69"/>
      <c r="J316" s="70"/>
      <c r="K316" s="64"/>
      <c r="L316" s="70"/>
    </row>
    <row r="317" spans="1:12" ht="14.25" x14ac:dyDescent="0.2">
      <c r="A317" s="61"/>
      <c r="B317" s="62"/>
      <c r="C317" s="63"/>
      <c r="D317" s="64"/>
      <c r="E317" s="63"/>
      <c r="F317" s="63"/>
      <c r="G317" s="63"/>
      <c r="H317" s="68"/>
      <c r="I317" s="69"/>
      <c r="J317" s="70"/>
      <c r="K317" s="64"/>
      <c r="L317" s="70"/>
    </row>
    <row r="318" spans="1:12" ht="14.25" x14ac:dyDescent="0.2">
      <c r="A318" s="61"/>
      <c r="B318" s="62"/>
      <c r="C318" s="63"/>
      <c r="D318" s="64"/>
      <c r="E318" s="63"/>
      <c r="F318" s="63"/>
      <c r="G318" s="63"/>
      <c r="H318" s="68"/>
      <c r="I318" s="69"/>
      <c r="J318" s="70"/>
      <c r="K318" s="64"/>
      <c r="L318" s="70"/>
    </row>
    <row r="319" spans="1:12" ht="14.25" x14ac:dyDescent="0.2">
      <c r="A319" s="61"/>
      <c r="B319" s="62"/>
      <c r="C319" s="63"/>
      <c r="D319" s="64"/>
      <c r="E319" s="63"/>
      <c r="F319" s="63"/>
      <c r="G319" s="63"/>
      <c r="H319" s="68"/>
      <c r="I319" s="69"/>
      <c r="J319" s="70"/>
      <c r="K319" s="64"/>
      <c r="L319" s="70"/>
    </row>
    <row r="320" spans="1:12" ht="14.25" x14ac:dyDescent="0.2">
      <c r="A320" s="61"/>
      <c r="B320" s="62"/>
      <c r="C320" s="63"/>
      <c r="D320" s="64"/>
      <c r="E320" s="63"/>
      <c r="F320" s="63"/>
      <c r="G320" s="63"/>
      <c r="H320" s="68"/>
      <c r="I320" s="69"/>
      <c r="J320" s="70"/>
      <c r="K320" s="64"/>
      <c r="L320" s="70"/>
    </row>
    <row r="321" spans="1:12" ht="14.25" x14ac:dyDescent="0.2">
      <c r="A321" s="61"/>
      <c r="B321" s="62"/>
      <c r="C321" s="63"/>
      <c r="D321" s="64"/>
      <c r="E321" s="63"/>
      <c r="F321" s="63"/>
      <c r="G321" s="63"/>
      <c r="H321" s="68"/>
      <c r="I321" s="69"/>
      <c r="J321" s="70"/>
      <c r="K321" s="64"/>
      <c r="L321" s="70"/>
    </row>
    <row r="322" spans="1:12" ht="14.25" x14ac:dyDescent="0.2">
      <c r="A322" s="61"/>
      <c r="B322" s="62"/>
      <c r="C322" s="63"/>
      <c r="D322" s="64"/>
      <c r="E322" s="63"/>
      <c r="F322" s="63"/>
      <c r="G322" s="63"/>
      <c r="H322" s="68"/>
      <c r="I322" s="69"/>
      <c r="J322" s="70"/>
      <c r="K322" s="64"/>
      <c r="L322" s="70"/>
    </row>
    <row r="323" spans="1:12" ht="14.25" x14ac:dyDescent="0.2">
      <c r="A323" s="61"/>
      <c r="B323" s="62"/>
      <c r="C323" s="63"/>
      <c r="D323" s="64"/>
      <c r="E323" s="63"/>
      <c r="F323" s="63"/>
      <c r="G323" s="63"/>
      <c r="H323" s="68"/>
      <c r="I323" s="69"/>
      <c r="J323" s="70"/>
      <c r="K323" s="64"/>
      <c r="L323" s="70"/>
    </row>
    <row r="324" spans="1:12" ht="14.25" x14ac:dyDescent="0.2">
      <c r="A324" s="61"/>
      <c r="B324" s="62"/>
      <c r="C324" s="63"/>
      <c r="D324" s="64"/>
      <c r="E324" s="63"/>
      <c r="F324" s="63"/>
      <c r="G324" s="63"/>
      <c r="H324" s="68"/>
      <c r="I324" s="69"/>
      <c r="J324" s="70"/>
      <c r="K324" s="64"/>
      <c r="L324" s="70"/>
    </row>
    <row r="325" spans="1:12" ht="14.25" x14ac:dyDescent="0.2">
      <c r="A325" s="61"/>
      <c r="B325" s="62"/>
      <c r="C325" s="63"/>
      <c r="D325" s="64"/>
      <c r="E325" s="63"/>
      <c r="F325" s="63"/>
      <c r="G325" s="63"/>
      <c r="H325" s="68"/>
      <c r="I325" s="69"/>
      <c r="J325" s="70"/>
      <c r="K325" s="64"/>
      <c r="L325" s="70"/>
    </row>
    <row r="326" spans="1:12" ht="14.25" x14ac:dyDescent="0.2">
      <c r="A326" s="61"/>
      <c r="B326" s="62"/>
      <c r="C326" s="63"/>
      <c r="D326" s="64"/>
      <c r="E326" s="63"/>
      <c r="F326" s="63"/>
      <c r="G326" s="63"/>
      <c r="H326" s="68"/>
      <c r="I326" s="69"/>
      <c r="J326" s="70"/>
      <c r="K326" s="64"/>
      <c r="L326" s="70"/>
    </row>
    <row r="327" spans="1:12" ht="14.25" x14ac:dyDescent="0.2">
      <c r="A327" s="61"/>
      <c r="B327" s="62"/>
      <c r="C327" s="63"/>
      <c r="D327" s="64"/>
      <c r="E327" s="63"/>
      <c r="F327" s="63"/>
      <c r="G327" s="63"/>
      <c r="H327" s="68"/>
      <c r="I327" s="69"/>
      <c r="J327" s="70"/>
      <c r="K327" s="64"/>
      <c r="L327" s="70"/>
    </row>
    <row r="328" spans="1:12" ht="14.25" x14ac:dyDescent="0.2">
      <c r="A328" s="61"/>
      <c r="B328" s="62"/>
      <c r="C328" s="63"/>
      <c r="D328" s="64"/>
      <c r="E328" s="63"/>
      <c r="F328" s="63"/>
      <c r="G328" s="63"/>
      <c r="H328" s="68"/>
      <c r="I328" s="69"/>
      <c r="J328" s="70"/>
      <c r="K328" s="64"/>
      <c r="L328" s="70"/>
    </row>
    <row r="329" spans="1:12" ht="14.25" x14ac:dyDescent="0.2">
      <c r="A329" s="61"/>
      <c r="B329" s="62"/>
      <c r="C329" s="63"/>
      <c r="D329" s="64"/>
      <c r="E329" s="63"/>
      <c r="F329" s="63"/>
      <c r="G329" s="63"/>
      <c r="H329" s="68"/>
      <c r="I329" s="69"/>
      <c r="J329" s="70"/>
      <c r="K329" s="64"/>
      <c r="L329" s="70"/>
    </row>
    <row r="330" spans="1:12" ht="14.25" x14ac:dyDescent="0.2">
      <c r="A330" s="61"/>
      <c r="B330" s="62"/>
      <c r="C330" s="63"/>
      <c r="D330" s="64"/>
      <c r="E330" s="63"/>
      <c r="F330" s="63"/>
      <c r="G330" s="63"/>
      <c r="H330" s="68"/>
      <c r="I330" s="69"/>
      <c r="J330" s="70"/>
      <c r="K330" s="64"/>
      <c r="L330" s="70"/>
    </row>
    <row r="331" spans="1:12" ht="14.25" x14ac:dyDescent="0.2">
      <c r="A331" s="61"/>
      <c r="B331" s="62"/>
      <c r="C331" s="63"/>
      <c r="D331" s="64"/>
      <c r="E331" s="63"/>
      <c r="F331" s="63"/>
      <c r="G331" s="63"/>
      <c r="H331" s="68"/>
      <c r="I331" s="69"/>
      <c r="J331" s="70"/>
      <c r="K331" s="64"/>
      <c r="L331" s="70"/>
    </row>
    <row r="332" spans="1:12" ht="14.25" x14ac:dyDescent="0.2">
      <c r="A332" s="61"/>
      <c r="B332" s="62"/>
      <c r="C332" s="63"/>
      <c r="D332" s="64"/>
      <c r="E332" s="63"/>
      <c r="F332" s="63"/>
      <c r="G332" s="63"/>
      <c r="H332" s="68"/>
      <c r="I332" s="69"/>
      <c r="J332" s="70"/>
      <c r="K332" s="64"/>
      <c r="L332" s="70"/>
    </row>
    <row r="333" spans="1:12" ht="14.25" x14ac:dyDescent="0.2">
      <c r="A333" s="61"/>
      <c r="B333" s="62"/>
      <c r="C333" s="63"/>
      <c r="D333" s="64"/>
      <c r="E333" s="63"/>
      <c r="F333" s="63"/>
      <c r="G333" s="63"/>
      <c r="H333" s="68"/>
      <c r="I333" s="69"/>
      <c r="J333" s="70"/>
      <c r="K333" s="64"/>
      <c r="L333" s="70"/>
    </row>
    <row r="334" spans="1:12" ht="14.25" x14ac:dyDescent="0.2">
      <c r="A334" s="61"/>
      <c r="B334" s="62"/>
      <c r="C334" s="63"/>
      <c r="D334" s="64"/>
      <c r="E334" s="63"/>
      <c r="F334" s="63"/>
      <c r="G334" s="63"/>
      <c r="H334" s="68"/>
      <c r="I334" s="69"/>
      <c r="J334" s="70"/>
      <c r="K334" s="64"/>
      <c r="L334" s="70"/>
    </row>
    <row r="335" spans="1:12" ht="14.25" x14ac:dyDescent="0.2">
      <c r="A335" s="61"/>
      <c r="B335" s="62"/>
      <c r="C335" s="63"/>
      <c r="D335" s="64"/>
      <c r="E335" s="63"/>
      <c r="F335" s="63"/>
      <c r="G335" s="63"/>
      <c r="H335" s="68"/>
      <c r="I335" s="69"/>
      <c r="J335" s="70"/>
      <c r="K335" s="64"/>
      <c r="L335" s="70"/>
    </row>
    <row r="336" spans="1:12" ht="14.25" x14ac:dyDescent="0.2">
      <c r="A336" s="61"/>
      <c r="B336" s="62"/>
      <c r="C336" s="63"/>
      <c r="D336" s="64"/>
      <c r="E336" s="63"/>
      <c r="F336" s="63"/>
      <c r="G336" s="63"/>
      <c r="H336" s="68"/>
      <c r="I336" s="69"/>
      <c r="J336" s="70"/>
      <c r="K336" s="64"/>
      <c r="L336" s="70"/>
    </row>
    <row r="337" spans="1:12" ht="14.25" x14ac:dyDescent="0.2">
      <c r="A337" s="61"/>
      <c r="B337" s="62"/>
      <c r="C337" s="63"/>
      <c r="D337" s="64"/>
      <c r="E337" s="63"/>
      <c r="F337" s="63"/>
      <c r="G337" s="63"/>
      <c r="H337" s="68"/>
      <c r="I337" s="69"/>
      <c r="J337" s="70"/>
      <c r="K337" s="64"/>
      <c r="L337" s="70"/>
    </row>
    <row r="338" spans="1:12" ht="14.25" x14ac:dyDescent="0.2">
      <c r="A338" s="61"/>
      <c r="B338" s="62"/>
      <c r="C338" s="63"/>
      <c r="D338" s="64"/>
      <c r="E338" s="63"/>
      <c r="F338" s="63"/>
      <c r="G338" s="63"/>
      <c r="H338" s="68"/>
      <c r="I338" s="69"/>
      <c r="J338" s="70"/>
      <c r="K338" s="64"/>
      <c r="L338" s="70"/>
    </row>
    <row r="339" spans="1:12" ht="14.25" x14ac:dyDescent="0.2">
      <c r="A339" s="61"/>
      <c r="B339" s="62"/>
      <c r="C339" s="63"/>
      <c r="D339" s="64"/>
      <c r="E339" s="63"/>
      <c r="F339" s="63"/>
      <c r="G339" s="63"/>
      <c r="H339" s="68"/>
      <c r="I339" s="69"/>
      <c r="J339" s="70"/>
      <c r="K339" s="64"/>
      <c r="L339" s="70"/>
    </row>
    <row r="340" spans="1:12" ht="14.25" x14ac:dyDescent="0.2">
      <c r="A340" s="61"/>
      <c r="B340" s="62"/>
      <c r="C340" s="63"/>
      <c r="D340" s="64"/>
      <c r="E340" s="63"/>
      <c r="F340" s="63"/>
      <c r="G340" s="63"/>
      <c r="H340" s="68"/>
      <c r="I340" s="69"/>
      <c r="J340" s="70"/>
      <c r="K340" s="64"/>
      <c r="L340" s="70"/>
    </row>
    <row r="341" spans="1:12" ht="14.25" x14ac:dyDescent="0.2">
      <c r="A341" s="61"/>
      <c r="B341" s="62"/>
      <c r="C341" s="63"/>
      <c r="D341" s="64"/>
      <c r="E341" s="63"/>
      <c r="F341" s="63"/>
      <c r="G341" s="63"/>
      <c r="H341" s="68"/>
      <c r="I341" s="69"/>
      <c r="J341" s="70"/>
      <c r="K341" s="64"/>
      <c r="L341" s="70"/>
    </row>
    <row r="342" spans="1:12" ht="14.25" x14ac:dyDescent="0.2">
      <c r="A342" s="61"/>
      <c r="B342" s="62"/>
      <c r="C342" s="63"/>
      <c r="D342" s="64"/>
      <c r="E342" s="63"/>
      <c r="F342" s="63"/>
      <c r="G342" s="63"/>
      <c r="H342" s="68"/>
      <c r="I342" s="69"/>
      <c r="J342" s="70"/>
      <c r="K342" s="64"/>
      <c r="L342" s="70"/>
    </row>
    <row r="343" spans="1:12" ht="14.25" x14ac:dyDescent="0.2">
      <c r="A343" s="61"/>
      <c r="B343" s="62"/>
      <c r="C343" s="63"/>
      <c r="D343" s="64"/>
      <c r="E343" s="63"/>
      <c r="F343" s="63"/>
      <c r="G343" s="63"/>
      <c r="H343" s="68"/>
      <c r="I343" s="69"/>
      <c r="J343" s="70"/>
      <c r="K343" s="64"/>
      <c r="L343" s="70"/>
    </row>
    <row r="344" spans="1:12" ht="14.25" x14ac:dyDescent="0.2">
      <c r="A344" s="61"/>
      <c r="B344" s="62"/>
      <c r="C344" s="63"/>
      <c r="D344" s="64"/>
      <c r="E344" s="63"/>
      <c r="F344" s="63"/>
      <c r="G344" s="63"/>
      <c r="H344" s="68"/>
      <c r="I344" s="69"/>
      <c r="J344" s="70"/>
      <c r="K344" s="64"/>
      <c r="L344" s="70"/>
    </row>
    <row r="345" spans="1:12" ht="14.25" x14ac:dyDescent="0.2">
      <c r="A345" s="61"/>
      <c r="B345" s="62"/>
      <c r="C345" s="63"/>
      <c r="D345" s="64"/>
      <c r="E345" s="63"/>
      <c r="F345" s="63"/>
      <c r="G345" s="63"/>
      <c r="H345" s="68"/>
      <c r="I345" s="69"/>
      <c r="J345" s="70"/>
      <c r="K345" s="64"/>
      <c r="L345" s="70"/>
    </row>
    <row r="346" spans="1:12" ht="14.25" x14ac:dyDescent="0.2">
      <c r="A346" s="61"/>
      <c r="B346" s="62"/>
      <c r="C346" s="63"/>
      <c r="D346" s="64"/>
      <c r="E346" s="63"/>
      <c r="F346" s="63"/>
      <c r="G346" s="63"/>
      <c r="H346" s="68"/>
      <c r="I346" s="69"/>
      <c r="J346" s="70"/>
      <c r="K346" s="64"/>
      <c r="L346" s="70"/>
    </row>
    <row r="347" spans="1:12" ht="14.25" x14ac:dyDescent="0.2">
      <c r="A347" s="61"/>
      <c r="B347" s="62"/>
      <c r="C347" s="63"/>
      <c r="D347" s="64"/>
      <c r="E347" s="63"/>
      <c r="F347" s="63"/>
      <c r="G347" s="63"/>
      <c r="H347" s="68"/>
      <c r="I347" s="69"/>
      <c r="J347" s="70"/>
      <c r="K347" s="64"/>
      <c r="L347" s="70"/>
    </row>
    <row r="348" spans="1:12" ht="14.25" x14ac:dyDescent="0.2">
      <c r="A348" s="61"/>
      <c r="B348" s="62"/>
      <c r="C348" s="63"/>
      <c r="D348" s="64"/>
      <c r="E348" s="63"/>
      <c r="F348" s="63"/>
      <c r="G348" s="63"/>
      <c r="H348" s="68"/>
      <c r="I348" s="69"/>
      <c r="J348" s="70"/>
      <c r="K348" s="64"/>
      <c r="L348" s="70"/>
    </row>
    <row r="349" spans="1:12" ht="14.25" x14ac:dyDescent="0.2">
      <c r="A349" s="61"/>
      <c r="B349" s="62"/>
      <c r="C349" s="63"/>
      <c r="D349" s="64"/>
      <c r="E349" s="63"/>
      <c r="F349" s="63"/>
      <c r="G349" s="63"/>
      <c r="H349" s="68"/>
      <c r="I349" s="69"/>
      <c r="J349" s="70"/>
      <c r="K349" s="64"/>
      <c r="L349" s="70"/>
    </row>
    <row r="350" spans="1:12" ht="14.25" x14ac:dyDescent="0.2">
      <c r="A350" s="61"/>
      <c r="B350" s="62"/>
      <c r="C350" s="63"/>
      <c r="D350" s="64"/>
      <c r="E350" s="63"/>
      <c r="F350" s="63"/>
      <c r="G350" s="63"/>
      <c r="H350" s="68"/>
      <c r="I350" s="69"/>
      <c r="J350" s="70"/>
      <c r="K350" s="64"/>
      <c r="L350" s="70"/>
    </row>
    <row r="351" spans="1:12" ht="14.25" x14ac:dyDescent="0.2">
      <c r="A351" s="61"/>
      <c r="B351" s="62"/>
      <c r="C351" s="63"/>
      <c r="D351" s="64"/>
      <c r="E351" s="63"/>
      <c r="F351" s="63"/>
      <c r="G351" s="63"/>
      <c r="H351" s="68"/>
      <c r="I351" s="69"/>
      <c r="J351" s="70"/>
      <c r="K351" s="64"/>
      <c r="L351" s="70"/>
    </row>
    <row r="352" spans="1:12" ht="14.25" x14ac:dyDescent="0.2">
      <c r="A352" s="61"/>
      <c r="B352" s="62"/>
      <c r="C352" s="63"/>
      <c r="D352" s="64"/>
      <c r="E352" s="63"/>
      <c r="F352" s="63"/>
      <c r="G352" s="63"/>
      <c r="H352" s="68"/>
      <c r="I352" s="69"/>
      <c r="J352" s="70"/>
      <c r="K352" s="64"/>
      <c r="L352" s="70"/>
    </row>
    <row r="353" spans="1:12" ht="14.25" x14ac:dyDescent="0.2">
      <c r="A353" s="61"/>
      <c r="B353" s="62"/>
      <c r="C353" s="63"/>
      <c r="D353" s="64"/>
      <c r="E353" s="63"/>
      <c r="F353" s="63"/>
      <c r="G353" s="63"/>
      <c r="H353" s="68"/>
      <c r="I353" s="69"/>
      <c r="J353" s="70"/>
      <c r="K353" s="64"/>
      <c r="L353" s="70"/>
    </row>
    <row r="354" spans="1:12" ht="14.25" x14ac:dyDescent="0.2">
      <c r="A354" s="61"/>
      <c r="B354" s="62"/>
      <c r="C354" s="63"/>
      <c r="D354" s="64"/>
      <c r="E354" s="63"/>
      <c r="F354" s="63"/>
      <c r="G354" s="63"/>
      <c r="H354" s="68"/>
      <c r="I354" s="69"/>
      <c r="J354" s="70"/>
      <c r="K354" s="64"/>
      <c r="L354" s="70"/>
    </row>
    <row r="355" spans="1:12" ht="14.25" x14ac:dyDescent="0.2">
      <c r="A355" s="61"/>
      <c r="B355" s="62"/>
      <c r="C355" s="63"/>
      <c r="D355" s="64"/>
      <c r="E355" s="63"/>
      <c r="F355" s="63"/>
      <c r="G355" s="63"/>
      <c r="H355" s="68"/>
      <c r="I355" s="69"/>
      <c r="J355" s="70"/>
      <c r="K355" s="64"/>
      <c r="L355" s="70"/>
    </row>
    <row r="356" spans="1:12" ht="14.25" x14ac:dyDescent="0.2">
      <c r="A356" s="61"/>
      <c r="B356" s="62"/>
      <c r="C356" s="63"/>
      <c r="D356" s="64"/>
      <c r="E356" s="63"/>
      <c r="F356" s="63"/>
      <c r="G356" s="63"/>
      <c r="H356" s="68"/>
      <c r="I356" s="69"/>
      <c r="J356" s="70"/>
      <c r="K356" s="64"/>
      <c r="L356" s="70"/>
    </row>
    <row r="357" spans="1:12" ht="14.25" x14ac:dyDescent="0.2">
      <c r="A357" s="61"/>
      <c r="B357" s="62"/>
      <c r="C357" s="63"/>
      <c r="D357" s="64"/>
      <c r="E357" s="63"/>
      <c r="F357" s="63"/>
      <c r="G357" s="63"/>
      <c r="H357" s="68"/>
      <c r="I357" s="69"/>
      <c r="J357" s="70"/>
      <c r="K357" s="64"/>
      <c r="L357" s="70"/>
    </row>
    <row r="358" spans="1:12" ht="14.25" x14ac:dyDescent="0.2">
      <c r="A358" s="61"/>
      <c r="B358" s="62"/>
      <c r="C358" s="63"/>
      <c r="D358" s="64"/>
      <c r="E358" s="63"/>
      <c r="F358" s="63"/>
      <c r="G358" s="63"/>
      <c r="H358" s="68"/>
      <c r="I358" s="69"/>
      <c r="J358" s="70"/>
      <c r="K358" s="64"/>
      <c r="L358" s="70"/>
    </row>
    <row r="359" spans="1:12" ht="14.25" x14ac:dyDescent="0.2">
      <c r="A359" s="61"/>
      <c r="B359" s="62"/>
      <c r="C359" s="63"/>
      <c r="D359" s="64"/>
      <c r="E359" s="63"/>
      <c r="F359" s="63"/>
      <c r="G359" s="63"/>
      <c r="H359" s="68"/>
      <c r="I359" s="69"/>
      <c r="J359" s="70"/>
      <c r="K359" s="64"/>
      <c r="L359" s="70"/>
    </row>
    <row r="360" spans="1:12" ht="14.25" x14ac:dyDescent="0.2">
      <c r="A360" s="61"/>
      <c r="B360" s="62"/>
      <c r="C360" s="63"/>
      <c r="D360" s="64"/>
      <c r="E360" s="63"/>
      <c r="F360" s="63"/>
      <c r="G360" s="63"/>
      <c r="H360" s="68"/>
      <c r="I360" s="69"/>
      <c r="J360" s="70"/>
      <c r="K360" s="64"/>
      <c r="L360" s="70"/>
    </row>
    <row r="361" spans="1:12" ht="14.25" x14ac:dyDescent="0.2">
      <c r="A361" s="61"/>
      <c r="B361" s="62"/>
      <c r="C361" s="63"/>
      <c r="D361" s="64"/>
      <c r="E361" s="63"/>
      <c r="F361" s="63"/>
      <c r="G361" s="63"/>
      <c r="H361" s="68"/>
      <c r="I361" s="69"/>
      <c r="J361" s="70"/>
      <c r="K361" s="64"/>
      <c r="L361" s="70"/>
    </row>
    <row r="362" spans="1:12" ht="14.25" x14ac:dyDescent="0.2">
      <c r="A362" s="61"/>
      <c r="B362" s="62"/>
      <c r="C362" s="63"/>
      <c r="D362" s="64"/>
      <c r="E362" s="63"/>
      <c r="F362" s="63"/>
      <c r="G362" s="63"/>
      <c r="H362" s="68"/>
      <c r="I362" s="69"/>
      <c r="J362" s="70"/>
      <c r="K362" s="64"/>
      <c r="L362" s="70"/>
    </row>
    <row r="363" spans="1:12" ht="14.25" x14ac:dyDescent="0.2">
      <c r="A363" s="61"/>
      <c r="B363" s="62"/>
      <c r="C363" s="63"/>
      <c r="D363" s="64"/>
      <c r="E363" s="63"/>
      <c r="F363" s="63"/>
      <c r="G363" s="63"/>
      <c r="H363" s="68"/>
      <c r="I363" s="69"/>
      <c r="J363" s="70"/>
      <c r="K363" s="64"/>
      <c r="L363" s="70"/>
    </row>
    <row r="364" spans="1:12" ht="14.25" x14ac:dyDescent="0.2">
      <c r="A364" s="61"/>
      <c r="B364" s="62"/>
      <c r="C364" s="63"/>
      <c r="D364" s="64"/>
      <c r="E364" s="63"/>
      <c r="F364" s="63"/>
      <c r="G364" s="63"/>
      <c r="H364" s="68"/>
      <c r="I364" s="69"/>
      <c r="J364" s="70"/>
      <c r="K364" s="64"/>
      <c r="L364" s="70"/>
    </row>
    <row r="365" spans="1:12" ht="14.25" x14ac:dyDescent="0.2">
      <c r="A365" s="61"/>
      <c r="B365" s="62"/>
      <c r="C365" s="63"/>
      <c r="D365" s="64"/>
      <c r="E365" s="63"/>
      <c r="F365" s="63"/>
      <c r="G365" s="63"/>
      <c r="H365" s="68"/>
      <c r="I365" s="69"/>
      <c r="J365" s="70"/>
      <c r="K365" s="64"/>
      <c r="L365" s="70"/>
    </row>
    <row r="366" spans="1:12" ht="14.25" x14ac:dyDescent="0.2">
      <c r="A366" s="61"/>
      <c r="B366" s="62"/>
      <c r="C366" s="63"/>
      <c r="D366" s="64"/>
      <c r="E366" s="63"/>
      <c r="F366" s="63"/>
      <c r="G366" s="63"/>
      <c r="H366" s="68"/>
      <c r="I366" s="69"/>
      <c r="J366" s="70"/>
      <c r="K366" s="64"/>
      <c r="L366" s="70"/>
    </row>
    <row r="367" spans="1:12" ht="14.25" x14ac:dyDescent="0.2">
      <c r="A367" s="61"/>
      <c r="B367" s="62"/>
      <c r="C367" s="63"/>
      <c r="D367" s="64"/>
      <c r="E367" s="63"/>
      <c r="F367" s="63"/>
      <c r="G367" s="63"/>
      <c r="H367" s="68"/>
      <c r="I367" s="69"/>
      <c r="J367" s="70"/>
      <c r="K367" s="64"/>
      <c r="L367" s="70"/>
    </row>
    <row r="368" spans="1:12" ht="14.25" x14ac:dyDescent="0.2">
      <c r="A368" s="61"/>
      <c r="B368" s="62"/>
      <c r="C368" s="63"/>
      <c r="D368" s="64"/>
      <c r="E368" s="63"/>
      <c r="F368" s="63"/>
      <c r="G368" s="63"/>
      <c r="H368" s="68"/>
      <c r="I368" s="69"/>
      <c r="J368" s="70"/>
      <c r="K368" s="64"/>
      <c r="L368" s="70"/>
    </row>
    <row r="369" spans="1:12" ht="14.25" x14ac:dyDescent="0.2">
      <c r="A369" s="61"/>
      <c r="B369" s="62"/>
      <c r="C369" s="63"/>
      <c r="D369" s="64"/>
      <c r="E369" s="63"/>
      <c r="F369" s="63"/>
      <c r="G369" s="63"/>
      <c r="H369" s="68"/>
      <c r="I369" s="69"/>
      <c r="J369" s="70"/>
      <c r="K369" s="64"/>
      <c r="L369" s="70"/>
    </row>
    <row r="370" spans="1:12" ht="12.75" x14ac:dyDescent="0.2">
      <c r="A370" s="61"/>
      <c r="B370" s="69"/>
      <c r="C370" s="63"/>
      <c r="D370" s="64"/>
      <c r="E370" s="63"/>
      <c r="F370" s="63"/>
      <c r="G370" s="63"/>
      <c r="H370" s="68"/>
      <c r="I370" s="69"/>
      <c r="J370" s="70"/>
      <c r="K370" s="64"/>
      <c r="L370" s="70"/>
    </row>
    <row r="371" spans="1:12" ht="12.75" x14ac:dyDescent="0.2">
      <c r="A371" s="61"/>
      <c r="B371" s="69"/>
      <c r="C371" s="63"/>
      <c r="D371" s="64"/>
      <c r="E371" s="63"/>
      <c r="F371" s="63"/>
      <c r="G371" s="63"/>
      <c r="H371" s="68"/>
      <c r="I371" s="69"/>
      <c r="J371" s="70"/>
      <c r="K371" s="64"/>
      <c r="L371" s="70"/>
    </row>
    <row r="372" spans="1:12" ht="12.75" x14ac:dyDescent="0.2">
      <c r="A372" s="61"/>
      <c r="B372" s="69"/>
      <c r="C372" s="63"/>
      <c r="D372" s="64"/>
      <c r="E372" s="63"/>
      <c r="F372" s="63"/>
      <c r="G372" s="63"/>
      <c r="H372" s="68"/>
      <c r="I372" s="69"/>
      <c r="J372" s="70"/>
      <c r="K372" s="64"/>
      <c r="L372" s="70"/>
    </row>
    <row r="373" spans="1:12" ht="12.75" x14ac:dyDescent="0.2">
      <c r="A373" s="61"/>
      <c r="B373" s="69"/>
      <c r="C373" s="63"/>
      <c r="D373" s="64"/>
      <c r="E373" s="63"/>
      <c r="F373" s="63"/>
      <c r="G373" s="63"/>
      <c r="H373" s="68"/>
      <c r="I373" s="69"/>
      <c r="J373" s="70"/>
      <c r="K373" s="64"/>
      <c r="L373" s="70"/>
    </row>
    <row r="374" spans="1:12" ht="12.75" x14ac:dyDescent="0.2">
      <c r="A374" s="61"/>
      <c r="B374" s="69"/>
      <c r="C374" s="63"/>
      <c r="D374" s="64"/>
      <c r="E374" s="63"/>
      <c r="F374" s="63"/>
      <c r="G374" s="63"/>
      <c r="H374" s="68"/>
      <c r="I374" s="69"/>
      <c r="J374" s="70"/>
      <c r="K374" s="64"/>
      <c r="L374" s="70"/>
    </row>
    <row r="375" spans="1:12" ht="12.75" x14ac:dyDescent="0.2">
      <c r="A375" s="61"/>
      <c r="B375" s="69"/>
      <c r="C375" s="63"/>
      <c r="D375" s="64"/>
      <c r="E375" s="63"/>
      <c r="F375" s="63"/>
      <c r="G375" s="63"/>
      <c r="H375" s="68"/>
      <c r="I375" s="69"/>
      <c r="J375" s="70"/>
      <c r="K375" s="64"/>
      <c r="L375" s="70"/>
    </row>
    <row r="376" spans="1:12" ht="12.75" x14ac:dyDescent="0.2">
      <c r="A376" s="61"/>
      <c r="B376" s="69"/>
      <c r="C376" s="63"/>
      <c r="D376" s="64"/>
      <c r="E376" s="63"/>
      <c r="F376" s="63"/>
      <c r="G376" s="63"/>
      <c r="H376" s="68"/>
      <c r="I376" s="69"/>
      <c r="J376" s="70"/>
      <c r="K376" s="64"/>
      <c r="L376" s="70"/>
    </row>
    <row r="377" spans="1:12" ht="12.75" x14ac:dyDescent="0.2">
      <c r="A377" s="61"/>
      <c r="B377" s="69"/>
      <c r="C377" s="63"/>
      <c r="D377" s="64"/>
      <c r="E377" s="63"/>
      <c r="F377" s="63"/>
      <c r="G377" s="63"/>
      <c r="H377" s="68"/>
      <c r="I377" s="69"/>
      <c r="J377" s="70"/>
      <c r="K377" s="64"/>
      <c r="L377" s="70"/>
    </row>
    <row r="378" spans="1:12" ht="12.75" x14ac:dyDescent="0.2">
      <c r="A378" s="61"/>
      <c r="B378" s="69"/>
      <c r="C378" s="63"/>
      <c r="D378" s="64"/>
      <c r="E378" s="63"/>
      <c r="F378" s="63"/>
      <c r="G378" s="63"/>
      <c r="H378" s="68"/>
      <c r="I378" s="69"/>
      <c r="J378" s="70"/>
      <c r="K378" s="64"/>
      <c r="L378" s="70"/>
    </row>
    <row r="379" spans="1:12" ht="12.75" x14ac:dyDescent="0.2">
      <c r="A379" s="61"/>
      <c r="B379" s="69"/>
      <c r="C379" s="63"/>
      <c r="D379" s="64"/>
      <c r="E379" s="63"/>
      <c r="F379" s="63"/>
      <c r="G379" s="63"/>
      <c r="H379" s="68"/>
      <c r="I379" s="69"/>
      <c r="J379" s="70"/>
      <c r="K379" s="64"/>
      <c r="L379" s="70"/>
    </row>
    <row r="380" spans="1:12" ht="12.75" x14ac:dyDescent="0.2">
      <c r="A380" s="61"/>
      <c r="B380" s="69"/>
      <c r="C380" s="63"/>
      <c r="D380" s="64"/>
      <c r="E380" s="63"/>
      <c r="F380" s="63"/>
      <c r="G380" s="63"/>
      <c r="H380" s="68"/>
      <c r="I380" s="69"/>
      <c r="J380" s="70"/>
      <c r="K380" s="64"/>
      <c r="L380" s="70"/>
    </row>
    <row r="381" spans="1:12" ht="12.75" x14ac:dyDescent="0.2">
      <c r="A381" s="61"/>
      <c r="B381" s="69"/>
      <c r="C381" s="63"/>
      <c r="D381" s="64"/>
      <c r="E381" s="63"/>
      <c r="F381" s="63"/>
      <c r="G381" s="63"/>
      <c r="H381" s="68"/>
      <c r="I381" s="69"/>
      <c r="J381" s="70"/>
      <c r="K381" s="64"/>
      <c r="L381" s="70"/>
    </row>
    <row r="382" spans="1:12" ht="12.75" x14ac:dyDescent="0.2">
      <c r="A382" s="61"/>
      <c r="B382" s="69"/>
      <c r="C382" s="63"/>
      <c r="D382" s="64"/>
      <c r="E382" s="63"/>
      <c r="F382" s="63"/>
      <c r="G382" s="63"/>
      <c r="H382" s="68"/>
      <c r="I382" s="69"/>
      <c r="J382" s="70"/>
      <c r="K382" s="64"/>
      <c r="L382" s="70"/>
    </row>
    <row r="383" spans="1:12" ht="12.75" x14ac:dyDescent="0.2">
      <c r="A383" s="61"/>
      <c r="B383" s="69"/>
      <c r="C383" s="63"/>
      <c r="D383" s="64"/>
      <c r="E383" s="63"/>
      <c r="F383" s="63"/>
      <c r="G383" s="63"/>
      <c r="H383" s="68"/>
      <c r="I383" s="69"/>
      <c r="J383" s="70"/>
      <c r="K383" s="64"/>
      <c r="L383" s="70"/>
    </row>
    <row r="384" spans="1:12" ht="12.75" x14ac:dyDescent="0.2">
      <c r="A384" s="61"/>
      <c r="B384" s="69"/>
      <c r="C384" s="63"/>
      <c r="D384" s="64"/>
      <c r="E384" s="63"/>
      <c r="F384" s="63"/>
      <c r="G384" s="63"/>
      <c r="H384" s="68"/>
      <c r="I384" s="69"/>
      <c r="J384" s="70"/>
      <c r="K384" s="64"/>
      <c r="L384" s="70"/>
    </row>
    <row r="385" spans="1:12" ht="12.75" x14ac:dyDescent="0.2">
      <c r="A385" s="61"/>
      <c r="B385" s="69"/>
      <c r="C385" s="63"/>
      <c r="D385" s="64"/>
      <c r="E385" s="63"/>
      <c r="F385" s="63"/>
      <c r="G385" s="63"/>
      <c r="H385" s="68"/>
      <c r="I385" s="69"/>
      <c r="J385" s="70"/>
      <c r="K385" s="64"/>
      <c r="L385" s="70"/>
    </row>
    <row r="386" spans="1:12" ht="12.75" x14ac:dyDescent="0.2">
      <c r="A386" s="61"/>
      <c r="B386" s="69"/>
      <c r="C386" s="63"/>
      <c r="D386" s="64"/>
      <c r="E386" s="63"/>
      <c r="F386" s="63"/>
      <c r="G386" s="63"/>
      <c r="H386" s="68"/>
      <c r="I386" s="69"/>
      <c r="J386" s="70"/>
      <c r="K386" s="64"/>
      <c r="L386" s="70"/>
    </row>
    <row r="387" spans="1:12" ht="12.75" x14ac:dyDescent="0.2">
      <c r="A387" s="61"/>
      <c r="B387" s="69"/>
      <c r="C387" s="63"/>
      <c r="D387" s="64"/>
      <c r="E387" s="63"/>
      <c r="F387" s="63"/>
      <c r="G387" s="63"/>
      <c r="H387" s="68"/>
      <c r="I387" s="69"/>
      <c r="J387" s="70"/>
      <c r="K387" s="64"/>
      <c r="L387" s="70"/>
    </row>
    <row r="388" spans="1:12" ht="12.75" x14ac:dyDescent="0.2">
      <c r="A388" s="61"/>
      <c r="B388" s="69"/>
      <c r="C388" s="63"/>
      <c r="D388" s="64"/>
      <c r="E388" s="63"/>
      <c r="F388" s="63"/>
      <c r="G388" s="63"/>
      <c r="H388" s="68"/>
      <c r="I388" s="69"/>
      <c r="J388" s="70"/>
      <c r="K388" s="64"/>
      <c r="L388" s="70"/>
    </row>
    <row r="389" spans="1:12" ht="12.75" x14ac:dyDescent="0.2">
      <c r="A389" s="61"/>
      <c r="B389" s="69"/>
      <c r="C389" s="63"/>
      <c r="D389" s="64"/>
      <c r="E389" s="63"/>
      <c r="F389" s="63"/>
      <c r="G389" s="63"/>
      <c r="H389" s="68"/>
      <c r="I389" s="69"/>
      <c r="J389" s="70"/>
      <c r="K389" s="64"/>
      <c r="L389" s="70"/>
    </row>
    <row r="390" spans="1:12" ht="12.75" x14ac:dyDescent="0.2">
      <c r="A390" s="61"/>
      <c r="B390" s="69"/>
      <c r="C390" s="63"/>
      <c r="D390" s="64"/>
      <c r="E390" s="63"/>
      <c r="F390" s="63"/>
      <c r="G390" s="63"/>
      <c r="H390" s="68"/>
      <c r="I390" s="69"/>
      <c r="J390" s="70"/>
      <c r="K390" s="64"/>
      <c r="L390" s="70"/>
    </row>
    <row r="391" spans="1:12" ht="12.75" x14ac:dyDescent="0.2">
      <c r="A391" s="61"/>
      <c r="B391" s="69"/>
      <c r="C391" s="63"/>
      <c r="D391" s="64"/>
      <c r="E391" s="63"/>
      <c r="F391" s="63"/>
      <c r="G391" s="63"/>
      <c r="H391" s="68"/>
      <c r="I391" s="69"/>
      <c r="J391" s="70"/>
      <c r="K391" s="64"/>
      <c r="L391" s="70"/>
    </row>
    <row r="392" spans="1:12" ht="12.75" x14ac:dyDescent="0.2">
      <c r="A392" s="61"/>
      <c r="B392" s="69"/>
      <c r="C392" s="63"/>
      <c r="D392" s="64"/>
      <c r="E392" s="63"/>
      <c r="F392" s="63"/>
      <c r="G392" s="63"/>
      <c r="H392" s="68"/>
      <c r="I392" s="69"/>
      <c r="J392" s="70"/>
      <c r="K392" s="64"/>
      <c r="L392" s="70"/>
    </row>
    <row r="393" spans="1:12" ht="12.75" x14ac:dyDescent="0.2">
      <c r="A393" s="61"/>
      <c r="B393" s="69"/>
      <c r="C393" s="63"/>
      <c r="D393" s="64"/>
      <c r="E393" s="63"/>
      <c r="F393" s="63"/>
      <c r="G393" s="63"/>
      <c r="H393" s="68"/>
      <c r="I393" s="69"/>
      <c r="J393" s="70"/>
      <c r="K393" s="64"/>
      <c r="L393" s="70"/>
    </row>
    <row r="394" spans="1:12" ht="12.75" x14ac:dyDescent="0.2">
      <c r="A394" s="61"/>
      <c r="B394" s="69"/>
      <c r="C394" s="63"/>
      <c r="D394" s="64"/>
      <c r="E394" s="63"/>
      <c r="F394" s="63"/>
      <c r="G394" s="63"/>
      <c r="H394" s="68"/>
      <c r="I394" s="69"/>
      <c r="J394" s="70"/>
      <c r="K394" s="64"/>
      <c r="L394" s="70"/>
    </row>
    <row r="395" spans="1:12" ht="12.75" x14ac:dyDescent="0.2">
      <c r="A395" s="61"/>
      <c r="B395" s="69"/>
      <c r="C395" s="63"/>
      <c r="D395" s="64"/>
      <c r="E395" s="63"/>
      <c r="F395" s="63"/>
      <c r="G395" s="63"/>
      <c r="H395" s="68"/>
      <c r="I395" s="69"/>
      <c r="J395" s="70"/>
      <c r="K395" s="64"/>
      <c r="L395" s="70"/>
    </row>
    <row r="396" spans="1:12" ht="12.75" x14ac:dyDescent="0.2">
      <c r="A396" s="61"/>
      <c r="B396" s="69"/>
      <c r="C396" s="63"/>
      <c r="D396" s="64"/>
      <c r="E396" s="63"/>
      <c r="F396" s="63"/>
      <c r="G396" s="63"/>
      <c r="H396" s="68"/>
      <c r="I396" s="69"/>
      <c r="J396" s="70"/>
      <c r="K396" s="64"/>
      <c r="L396" s="70"/>
    </row>
    <row r="397" spans="1:12" ht="12.75" x14ac:dyDescent="0.2">
      <c r="A397" s="61"/>
      <c r="B397" s="69"/>
      <c r="C397" s="63"/>
      <c r="D397" s="64"/>
      <c r="E397" s="63"/>
      <c r="F397" s="63"/>
      <c r="G397" s="63"/>
      <c r="H397" s="68"/>
      <c r="I397" s="69"/>
      <c r="J397" s="70"/>
      <c r="K397" s="64"/>
      <c r="L397" s="70"/>
    </row>
    <row r="398" spans="1:12" ht="12.75" x14ac:dyDescent="0.2">
      <c r="A398" s="61"/>
      <c r="B398" s="69"/>
      <c r="C398" s="63"/>
      <c r="D398" s="64"/>
      <c r="E398" s="63"/>
      <c r="F398" s="63"/>
      <c r="G398" s="63"/>
      <c r="H398" s="68"/>
      <c r="I398" s="69"/>
      <c r="J398" s="70"/>
      <c r="K398" s="64"/>
      <c r="L398" s="70"/>
    </row>
    <row r="399" spans="1:12" ht="12.75" x14ac:dyDescent="0.2">
      <c r="A399" s="61"/>
      <c r="B399" s="69"/>
      <c r="C399" s="63"/>
      <c r="D399" s="64"/>
      <c r="E399" s="63"/>
      <c r="F399" s="63"/>
      <c r="G399" s="63"/>
      <c r="H399" s="68"/>
      <c r="I399" s="69"/>
      <c r="J399" s="70"/>
      <c r="K399" s="64"/>
      <c r="L399" s="70"/>
    </row>
    <row r="400" spans="1:12" ht="12.75" x14ac:dyDescent="0.2">
      <c r="A400" s="61"/>
      <c r="B400" s="69"/>
      <c r="C400" s="63"/>
      <c r="D400" s="64"/>
      <c r="E400" s="63"/>
      <c r="F400" s="63"/>
      <c r="G400" s="63"/>
      <c r="H400" s="68"/>
      <c r="I400" s="69"/>
      <c r="J400" s="70"/>
      <c r="K400" s="64"/>
      <c r="L400" s="70"/>
    </row>
    <row r="401" spans="1:12" ht="12.75" x14ac:dyDescent="0.2">
      <c r="A401" s="61"/>
      <c r="B401" s="69"/>
      <c r="C401" s="63"/>
      <c r="D401" s="64"/>
      <c r="E401" s="63"/>
      <c r="F401" s="63"/>
      <c r="G401" s="63"/>
      <c r="H401" s="68"/>
      <c r="I401" s="69"/>
      <c r="J401" s="70"/>
      <c r="K401" s="64"/>
      <c r="L401" s="70"/>
    </row>
    <row r="402" spans="1:12" ht="12.75" x14ac:dyDescent="0.2">
      <c r="A402" s="61"/>
      <c r="B402" s="69"/>
      <c r="C402" s="63"/>
      <c r="D402" s="64"/>
      <c r="E402" s="63"/>
      <c r="F402" s="63"/>
      <c r="G402" s="63"/>
      <c r="H402" s="68"/>
      <c r="I402" s="69"/>
      <c r="J402" s="70"/>
      <c r="K402" s="64"/>
      <c r="L402" s="70"/>
    </row>
    <row r="403" spans="1:12" ht="12.75" x14ac:dyDescent="0.2">
      <c r="A403" s="61"/>
      <c r="B403" s="69"/>
      <c r="C403" s="63"/>
      <c r="D403" s="64"/>
      <c r="E403" s="63"/>
      <c r="F403" s="63"/>
      <c r="G403" s="63"/>
      <c r="H403" s="68"/>
      <c r="I403" s="69"/>
      <c r="J403" s="70"/>
      <c r="K403" s="64"/>
      <c r="L403" s="70"/>
    </row>
    <row r="404" spans="1:12" ht="12.75" x14ac:dyDescent="0.2">
      <c r="A404" s="61"/>
      <c r="B404" s="69"/>
      <c r="C404" s="63"/>
      <c r="D404" s="64"/>
      <c r="E404" s="63"/>
      <c r="F404" s="63"/>
      <c r="G404" s="63"/>
      <c r="H404" s="68"/>
      <c r="I404" s="69"/>
      <c r="J404" s="70"/>
      <c r="K404" s="64"/>
      <c r="L404" s="70"/>
    </row>
    <row r="405" spans="1:12" ht="12.75" x14ac:dyDescent="0.2">
      <c r="A405" s="61"/>
      <c r="B405" s="69"/>
      <c r="C405" s="63"/>
      <c r="D405" s="64"/>
      <c r="E405" s="63"/>
      <c r="F405" s="63"/>
      <c r="G405" s="63"/>
      <c r="H405" s="68"/>
      <c r="I405" s="69"/>
      <c r="J405" s="70"/>
      <c r="K405" s="64"/>
      <c r="L405" s="70"/>
    </row>
    <row r="406" spans="1:12" ht="12.75" x14ac:dyDescent="0.2">
      <c r="A406" s="61"/>
      <c r="B406" s="69"/>
      <c r="C406" s="63"/>
      <c r="D406" s="64"/>
      <c r="E406" s="63"/>
      <c r="F406" s="63"/>
      <c r="G406" s="63"/>
      <c r="H406" s="68"/>
      <c r="I406" s="69"/>
      <c r="J406" s="70"/>
      <c r="K406" s="64"/>
      <c r="L406" s="70"/>
    </row>
    <row r="407" spans="1:12" ht="12.75" x14ac:dyDescent="0.2">
      <c r="A407" s="61"/>
      <c r="B407" s="69"/>
      <c r="C407" s="63"/>
      <c r="D407" s="64"/>
      <c r="E407" s="63"/>
      <c r="F407" s="63"/>
      <c r="G407" s="63"/>
      <c r="H407" s="68"/>
      <c r="I407" s="69"/>
      <c r="J407" s="70"/>
      <c r="K407" s="64"/>
      <c r="L407" s="70"/>
    </row>
    <row r="408" spans="1:12" ht="12.75" x14ac:dyDescent="0.2">
      <c r="A408" s="61"/>
      <c r="B408" s="69"/>
      <c r="C408" s="63"/>
      <c r="D408" s="64"/>
      <c r="E408" s="63"/>
      <c r="F408" s="63"/>
      <c r="G408" s="63"/>
      <c r="H408" s="68"/>
      <c r="I408" s="69"/>
      <c r="J408" s="70"/>
      <c r="K408" s="64"/>
      <c r="L408" s="70"/>
    </row>
    <row r="409" spans="1:12" ht="12.75" x14ac:dyDescent="0.2">
      <c r="A409" s="61"/>
      <c r="B409" s="69"/>
      <c r="C409" s="63"/>
      <c r="D409" s="64"/>
      <c r="E409" s="63"/>
      <c r="F409" s="63"/>
      <c r="G409" s="63"/>
      <c r="H409" s="68"/>
      <c r="I409" s="69"/>
      <c r="J409" s="70"/>
      <c r="K409" s="64"/>
      <c r="L409" s="70"/>
    </row>
    <row r="410" spans="1:12" ht="12.75" x14ac:dyDescent="0.2">
      <c r="A410" s="61"/>
      <c r="B410" s="69"/>
      <c r="C410" s="63"/>
      <c r="D410" s="64"/>
      <c r="E410" s="63"/>
      <c r="F410" s="63"/>
      <c r="G410" s="63"/>
      <c r="H410" s="68"/>
      <c r="I410" s="69"/>
      <c r="J410" s="70"/>
      <c r="K410" s="64"/>
      <c r="L410" s="70"/>
    </row>
    <row r="411" spans="1:12" ht="12.75" x14ac:dyDescent="0.2">
      <c r="A411" s="61"/>
      <c r="B411" s="69"/>
      <c r="C411" s="63"/>
      <c r="D411" s="64"/>
      <c r="E411" s="63"/>
      <c r="F411" s="63"/>
      <c r="G411" s="63"/>
      <c r="H411" s="68"/>
      <c r="I411" s="69"/>
      <c r="J411" s="70"/>
      <c r="K411" s="64"/>
      <c r="L411" s="70"/>
    </row>
    <row r="412" spans="1:12" ht="12.75" x14ac:dyDescent="0.2">
      <c r="A412" s="61"/>
      <c r="B412" s="69"/>
      <c r="C412" s="63"/>
      <c r="D412" s="64"/>
      <c r="E412" s="63"/>
      <c r="F412" s="63"/>
      <c r="G412" s="63"/>
      <c r="H412" s="68"/>
      <c r="I412" s="69"/>
      <c r="J412" s="70"/>
      <c r="K412" s="64"/>
      <c r="L412" s="70"/>
    </row>
    <row r="413" spans="1:12" ht="12.75" x14ac:dyDescent="0.2">
      <c r="A413" s="61"/>
      <c r="B413" s="69"/>
      <c r="C413" s="63"/>
      <c r="D413" s="64"/>
      <c r="E413" s="63"/>
      <c r="F413" s="63"/>
      <c r="G413" s="63"/>
      <c r="H413" s="68"/>
      <c r="I413" s="69"/>
      <c r="J413" s="70"/>
      <c r="K413" s="64"/>
      <c r="L413" s="70"/>
    </row>
    <row r="414" spans="1:12" ht="12.75" x14ac:dyDescent="0.2">
      <c r="A414" s="61"/>
      <c r="B414" s="69"/>
      <c r="C414" s="63"/>
      <c r="D414" s="64"/>
      <c r="E414" s="63"/>
      <c r="F414" s="63"/>
      <c r="G414" s="63"/>
      <c r="H414" s="68"/>
      <c r="I414" s="69"/>
      <c r="J414" s="70"/>
      <c r="K414" s="64"/>
      <c r="L414" s="70"/>
    </row>
    <row r="415" spans="1:12" ht="12.75" x14ac:dyDescent="0.2">
      <c r="A415" s="61"/>
      <c r="B415" s="69"/>
      <c r="C415" s="63"/>
      <c r="D415" s="64"/>
      <c r="E415" s="63"/>
      <c r="F415" s="63"/>
      <c r="G415" s="63"/>
      <c r="H415" s="68"/>
      <c r="I415" s="69"/>
      <c r="J415" s="70"/>
      <c r="K415" s="64"/>
      <c r="L415" s="70"/>
    </row>
    <row r="416" spans="1:12" ht="12.75" x14ac:dyDescent="0.2">
      <c r="A416" s="61"/>
      <c r="B416" s="69"/>
      <c r="C416" s="63"/>
      <c r="D416" s="64"/>
      <c r="E416" s="63"/>
      <c r="F416" s="63"/>
      <c r="G416" s="63"/>
      <c r="H416" s="68"/>
      <c r="I416" s="69"/>
      <c r="J416" s="70"/>
      <c r="K416" s="64"/>
      <c r="L416" s="70"/>
    </row>
    <row r="417" spans="1:12" ht="12.75" x14ac:dyDescent="0.2">
      <c r="A417" s="61"/>
      <c r="B417" s="69"/>
      <c r="C417" s="63"/>
      <c r="D417" s="64"/>
      <c r="E417" s="63"/>
      <c r="F417" s="63"/>
      <c r="G417" s="63"/>
      <c r="H417" s="68"/>
      <c r="I417" s="69"/>
      <c r="J417" s="70"/>
      <c r="K417" s="64"/>
      <c r="L417" s="70"/>
    </row>
    <row r="418" spans="1:12" ht="12.75" x14ac:dyDescent="0.2">
      <c r="A418" s="61"/>
      <c r="B418" s="69"/>
      <c r="C418" s="63"/>
      <c r="D418" s="64"/>
      <c r="E418" s="63"/>
      <c r="F418" s="63"/>
      <c r="G418" s="63"/>
      <c r="H418" s="68"/>
      <c r="I418" s="69"/>
      <c r="J418" s="70"/>
      <c r="K418" s="64"/>
      <c r="L418" s="70"/>
    </row>
    <row r="419" spans="1:12" ht="12.75" x14ac:dyDescent="0.2">
      <c r="A419" s="61"/>
      <c r="B419" s="69"/>
      <c r="C419" s="63"/>
      <c r="D419" s="64"/>
      <c r="E419" s="63"/>
      <c r="F419" s="63"/>
      <c r="G419" s="63"/>
      <c r="H419" s="68"/>
      <c r="I419" s="69"/>
      <c r="J419" s="70"/>
      <c r="K419" s="64"/>
      <c r="L419" s="70"/>
    </row>
    <row r="420" spans="1:12" ht="12.75" x14ac:dyDescent="0.2">
      <c r="A420" s="61"/>
      <c r="B420" s="69"/>
      <c r="C420" s="63"/>
      <c r="D420" s="64"/>
      <c r="E420" s="63"/>
      <c r="F420" s="63"/>
      <c r="G420" s="63"/>
      <c r="H420" s="68"/>
      <c r="I420" s="69"/>
      <c r="J420" s="70"/>
      <c r="K420" s="64"/>
      <c r="L420" s="70"/>
    </row>
    <row r="421" spans="1:12" ht="12.75" x14ac:dyDescent="0.2">
      <c r="A421" s="61"/>
      <c r="B421" s="69"/>
      <c r="C421" s="63"/>
      <c r="D421" s="64"/>
      <c r="E421" s="63"/>
      <c r="F421" s="63"/>
      <c r="G421" s="63"/>
      <c r="H421" s="68"/>
      <c r="I421" s="69"/>
      <c r="J421" s="70"/>
      <c r="K421" s="64"/>
      <c r="L421" s="70"/>
    </row>
    <row r="422" spans="1:12" ht="12.75" x14ac:dyDescent="0.2">
      <c r="A422" s="61"/>
      <c r="B422" s="69"/>
      <c r="C422" s="63"/>
      <c r="D422" s="64"/>
      <c r="E422" s="63"/>
      <c r="F422" s="63"/>
      <c r="G422" s="63"/>
      <c r="H422" s="68"/>
      <c r="I422" s="69"/>
      <c r="J422" s="70"/>
      <c r="K422" s="64"/>
      <c r="L422" s="70"/>
    </row>
    <row r="423" spans="1:12" ht="12.75" x14ac:dyDescent="0.2">
      <c r="A423" s="61"/>
      <c r="B423" s="69"/>
      <c r="C423" s="63"/>
      <c r="D423" s="64"/>
      <c r="E423" s="63"/>
      <c r="F423" s="63"/>
      <c r="G423" s="63"/>
      <c r="H423" s="68"/>
      <c r="I423" s="69"/>
      <c r="J423" s="70"/>
      <c r="K423" s="64"/>
      <c r="L423" s="70"/>
    </row>
    <row r="424" spans="1:12" ht="12.75" x14ac:dyDescent="0.2">
      <c r="A424" s="61"/>
      <c r="B424" s="69"/>
      <c r="C424" s="63"/>
      <c r="D424" s="64"/>
      <c r="E424" s="63"/>
      <c r="F424" s="63"/>
      <c r="G424" s="63"/>
      <c r="H424" s="68"/>
      <c r="I424" s="69"/>
      <c r="J424" s="70"/>
      <c r="K424" s="64"/>
      <c r="L424" s="70"/>
    </row>
    <row r="425" spans="1:12" ht="12.75" x14ac:dyDescent="0.2">
      <c r="A425" s="61"/>
      <c r="B425" s="69"/>
      <c r="C425" s="63"/>
      <c r="D425" s="64"/>
      <c r="E425" s="63"/>
      <c r="F425" s="63"/>
      <c r="G425" s="63"/>
      <c r="H425" s="68"/>
      <c r="I425" s="69"/>
      <c r="J425" s="70"/>
      <c r="K425" s="64"/>
      <c r="L425" s="70"/>
    </row>
    <row r="426" spans="1:12" ht="12.75" x14ac:dyDescent="0.2">
      <c r="A426" s="61"/>
      <c r="B426" s="69"/>
      <c r="C426" s="63"/>
      <c r="D426" s="64"/>
      <c r="E426" s="63"/>
      <c r="F426" s="63"/>
      <c r="G426" s="63"/>
      <c r="H426" s="68"/>
      <c r="I426" s="69"/>
      <c r="J426" s="70"/>
      <c r="K426" s="64"/>
      <c r="L426" s="70"/>
    </row>
    <row r="427" spans="1:12" ht="12.75" x14ac:dyDescent="0.2">
      <c r="A427" s="61"/>
      <c r="B427" s="69"/>
      <c r="C427" s="63"/>
      <c r="D427" s="64"/>
      <c r="E427" s="63"/>
      <c r="F427" s="63"/>
      <c r="G427" s="63"/>
      <c r="H427" s="68"/>
      <c r="I427" s="69"/>
      <c r="J427" s="70"/>
      <c r="K427" s="64"/>
      <c r="L427" s="70"/>
    </row>
    <row r="428" spans="1:12" ht="12.75" x14ac:dyDescent="0.2">
      <c r="A428" s="61"/>
      <c r="B428" s="69"/>
      <c r="C428" s="63"/>
      <c r="D428" s="64"/>
      <c r="E428" s="63"/>
      <c r="F428" s="63"/>
      <c r="G428" s="63"/>
      <c r="H428" s="68"/>
      <c r="I428" s="69"/>
      <c r="J428" s="70"/>
      <c r="K428" s="64"/>
      <c r="L428" s="70"/>
    </row>
    <row r="429" spans="1:12" ht="12.75" x14ac:dyDescent="0.2">
      <c r="A429" s="61"/>
      <c r="B429" s="69"/>
      <c r="C429" s="63"/>
      <c r="D429" s="64"/>
      <c r="E429" s="63"/>
      <c r="F429" s="63"/>
      <c r="G429" s="63"/>
      <c r="H429" s="68"/>
      <c r="I429" s="69"/>
      <c r="J429" s="70"/>
      <c r="K429" s="64"/>
      <c r="L429" s="70"/>
    </row>
    <row r="430" spans="1:12" ht="12.75" x14ac:dyDescent="0.2">
      <c r="A430" s="61"/>
      <c r="B430" s="69"/>
      <c r="C430" s="63"/>
      <c r="D430" s="64"/>
      <c r="E430" s="63"/>
      <c r="F430" s="63"/>
      <c r="G430" s="63"/>
      <c r="H430" s="68"/>
      <c r="I430" s="69"/>
      <c r="J430" s="70"/>
      <c r="K430" s="64"/>
      <c r="L430" s="70"/>
    </row>
    <row r="431" spans="1:12" ht="12.75" x14ac:dyDescent="0.2">
      <c r="A431" s="61"/>
      <c r="B431" s="69"/>
      <c r="C431" s="63"/>
      <c r="D431" s="64"/>
      <c r="E431" s="63"/>
      <c r="F431" s="63"/>
      <c r="G431" s="63"/>
      <c r="H431" s="68"/>
      <c r="I431" s="69"/>
      <c r="J431" s="70"/>
      <c r="K431" s="64"/>
      <c r="L431" s="70"/>
    </row>
    <row r="432" spans="1:12" ht="12.75" x14ac:dyDescent="0.2">
      <c r="A432" s="61"/>
      <c r="B432" s="69"/>
      <c r="C432" s="63"/>
      <c r="D432" s="64"/>
      <c r="E432" s="63"/>
      <c r="F432" s="63"/>
      <c r="G432" s="63"/>
      <c r="H432" s="68"/>
      <c r="I432" s="69"/>
      <c r="J432" s="70"/>
      <c r="K432" s="64"/>
      <c r="L432" s="70"/>
    </row>
    <row r="433" spans="1:12" ht="12.75" x14ac:dyDescent="0.2">
      <c r="A433" s="61"/>
      <c r="B433" s="69"/>
      <c r="C433" s="63"/>
      <c r="D433" s="64"/>
      <c r="E433" s="63"/>
      <c r="F433" s="63"/>
      <c r="G433" s="63"/>
      <c r="H433" s="68"/>
      <c r="I433" s="69"/>
      <c r="J433" s="70"/>
      <c r="K433" s="64"/>
      <c r="L433" s="70"/>
    </row>
    <row r="434" spans="1:12" ht="12.75" x14ac:dyDescent="0.2">
      <c r="A434" s="61"/>
      <c r="B434" s="69"/>
      <c r="C434" s="63"/>
      <c r="D434" s="64"/>
      <c r="E434" s="63"/>
      <c r="F434" s="63"/>
      <c r="G434" s="63"/>
      <c r="H434" s="68"/>
      <c r="I434" s="69"/>
      <c r="J434" s="70"/>
      <c r="K434" s="64"/>
      <c r="L434" s="70"/>
    </row>
    <row r="435" spans="1:12" ht="12.75" x14ac:dyDescent="0.2">
      <c r="A435" s="61"/>
      <c r="B435" s="69"/>
      <c r="C435" s="63"/>
      <c r="D435" s="64"/>
      <c r="E435" s="63"/>
      <c r="F435" s="63"/>
      <c r="G435" s="63"/>
      <c r="H435" s="68"/>
      <c r="I435" s="69"/>
      <c r="J435" s="70"/>
      <c r="K435" s="64"/>
      <c r="L435" s="70"/>
    </row>
    <row r="436" spans="1:12" ht="12.75" x14ac:dyDescent="0.2">
      <c r="A436" s="61"/>
      <c r="B436" s="69"/>
      <c r="C436" s="63"/>
      <c r="D436" s="64"/>
      <c r="E436" s="63"/>
      <c r="F436" s="63"/>
      <c r="G436" s="63"/>
      <c r="H436" s="68"/>
      <c r="I436" s="69"/>
      <c r="J436" s="70"/>
      <c r="K436" s="64"/>
      <c r="L436" s="70"/>
    </row>
    <row r="437" spans="1:12" ht="12.75" x14ac:dyDescent="0.2">
      <c r="A437" s="61"/>
      <c r="B437" s="69"/>
      <c r="C437" s="63"/>
      <c r="D437" s="64"/>
      <c r="E437" s="63"/>
      <c r="F437" s="63"/>
      <c r="G437" s="63"/>
      <c r="H437" s="68"/>
      <c r="I437" s="69"/>
      <c r="J437" s="70"/>
      <c r="K437" s="64"/>
      <c r="L437" s="70"/>
    </row>
    <row r="438" spans="1:12" ht="12.75" x14ac:dyDescent="0.2">
      <c r="A438" s="61"/>
      <c r="B438" s="69"/>
      <c r="C438" s="63"/>
      <c r="D438" s="64"/>
      <c r="E438" s="63"/>
      <c r="F438" s="63"/>
      <c r="G438" s="63"/>
      <c r="H438" s="68"/>
      <c r="I438" s="69"/>
      <c r="J438" s="70"/>
      <c r="K438" s="64"/>
      <c r="L438" s="70"/>
    </row>
    <row r="439" spans="1:12" ht="12.75" x14ac:dyDescent="0.2">
      <c r="A439" s="61"/>
      <c r="B439" s="69"/>
      <c r="C439" s="63"/>
      <c r="D439" s="64"/>
      <c r="E439" s="63"/>
      <c r="F439" s="63"/>
      <c r="G439" s="63"/>
      <c r="H439" s="68"/>
      <c r="I439" s="69"/>
      <c r="J439" s="70"/>
      <c r="K439" s="64"/>
      <c r="L439" s="70"/>
    </row>
    <row r="440" spans="1:12" ht="12.75" x14ac:dyDescent="0.2">
      <c r="A440" s="61"/>
      <c r="B440" s="69"/>
      <c r="C440" s="63"/>
      <c r="D440" s="64"/>
      <c r="E440" s="63"/>
      <c r="F440" s="63"/>
      <c r="G440" s="63"/>
      <c r="H440" s="68"/>
      <c r="I440" s="69"/>
      <c r="J440" s="70"/>
      <c r="K440" s="64"/>
      <c r="L440" s="70"/>
    </row>
    <row r="441" spans="1:12" ht="12.75" x14ac:dyDescent="0.2">
      <c r="A441" s="61"/>
      <c r="B441" s="69"/>
      <c r="C441" s="63"/>
      <c r="D441" s="64"/>
      <c r="E441" s="63"/>
      <c r="F441" s="63"/>
      <c r="G441" s="63"/>
      <c r="H441" s="68"/>
      <c r="I441" s="69"/>
      <c r="J441" s="70"/>
      <c r="K441" s="64"/>
      <c r="L441" s="70"/>
    </row>
    <row r="442" spans="1:12" ht="12.75" x14ac:dyDescent="0.2">
      <c r="A442" s="61"/>
      <c r="B442" s="69"/>
      <c r="C442" s="63"/>
      <c r="D442" s="64"/>
      <c r="E442" s="63"/>
      <c r="F442" s="63"/>
      <c r="G442" s="63"/>
      <c r="H442" s="68"/>
      <c r="I442" s="69"/>
      <c r="J442" s="70"/>
      <c r="K442" s="64"/>
      <c r="L442" s="70"/>
    </row>
    <row r="443" spans="1:12" ht="12.75" x14ac:dyDescent="0.2">
      <c r="A443" s="61"/>
      <c r="B443" s="69"/>
      <c r="C443" s="63"/>
      <c r="D443" s="64"/>
      <c r="E443" s="63"/>
      <c r="F443" s="63"/>
      <c r="G443" s="63"/>
      <c r="H443" s="68"/>
      <c r="I443" s="69"/>
      <c r="J443" s="70"/>
      <c r="K443" s="64"/>
      <c r="L443" s="70"/>
    </row>
    <row r="444" spans="1:12" ht="12.75" x14ac:dyDescent="0.2">
      <c r="A444" s="61"/>
      <c r="B444" s="69"/>
      <c r="C444" s="63"/>
      <c r="D444" s="64"/>
      <c r="E444" s="63"/>
      <c r="F444" s="63"/>
      <c r="G444" s="63"/>
      <c r="H444" s="68"/>
      <c r="I444" s="69"/>
      <c r="J444" s="70"/>
      <c r="K444" s="64"/>
      <c r="L444" s="70"/>
    </row>
    <row r="445" spans="1:12" ht="12.75" x14ac:dyDescent="0.2">
      <c r="A445" s="61"/>
      <c r="B445" s="69"/>
      <c r="C445" s="63"/>
      <c r="D445" s="64"/>
      <c r="E445" s="63"/>
      <c r="F445" s="63"/>
      <c r="G445" s="63"/>
      <c r="H445" s="68"/>
      <c r="I445" s="69"/>
      <c r="J445" s="70"/>
      <c r="K445" s="64"/>
      <c r="L445" s="70"/>
    </row>
    <row r="446" spans="1:12" ht="12.75" x14ac:dyDescent="0.2">
      <c r="A446" s="61"/>
      <c r="B446" s="69"/>
      <c r="C446" s="63"/>
      <c r="D446" s="64"/>
      <c r="E446" s="63"/>
      <c r="F446" s="63"/>
      <c r="G446" s="63"/>
      <c r="H446" s="68"/>
      <c r="I446" s="69"/>
      <c r="J446" s="70"/>
      <c r="K446" s="64"/>
      <c r="L446" s="70"/>
    </row>
    <row r="447" spans="1:12" ht="12.75" x14ac:dyDescent="0.2">
      <c r="A447" s="61"/>
      <c r="B447" s="69"/>
      <c r="C447" s="63"/>
      <c r="D447" s="64"/>
      <c r="E447" s="63"/>
      <c r="F447" s="63"/>
      <c r="G447" s="63"/>
      <c r="H447" s="68"/>
      <c r="I447" s="69"/>
      <c r="J447" s="70"/>
      <c r="K447" s="64"/>
      <c r="L447" s="70"/>
    </row>
    <row r="448" spans="1:12" ht="12.75" x14ac:dyDescent="0.2">
      <c r="A448" s="61"/>
      <c r="B448" s="69"/>
      <c r="C448" s="63"/>
      <c r="D448" s="64"/>
      <c r="E448" s="63"/>
      <c r="F448" s="63"/>
      <c r="G448" s="63"/>
      <c r="H448" s="68"/>
      <c r="I448" s="69"/>
      <c r="J448" s="70"/>
      <c r="K448" s="64"/>
      <c r="L448" s="70"/>
    </row>
    <row r="449" spans="1:12" ht="12.75" x14ac:dyDescent="0.2">
      <c r="A449" s="61"/>
      <c r="B449" s="69"/>
      <c r="C449" s="63"/>
      <c r="D449" s="64"/>
      <c r="E449" s="63"/>
      <c r="F449" s="63"/>
      <c r="G449" s="63"/>
      <c r="H449" s="68"/>
      <c r="I449" s="69"/>
      <c r="J449" s="70"/>
      <c r="K449" s="64"/>
      <c r="L449" s="70"/>
    </row>
    <row r="450" spans="1:12" ht="12.75" x14ac:dyDescent="0.2">
      <c r="A450" s="61"/>
      <c r="B450" s="69"/>
      <c r="C450" s="63"/>
      <c r="D450" s="64"/>
      <c r="E450" s="63"/>
      <c r="F450" s="63"/>
      <c r="G450" s="63"/>
      <c r="H450" s="68"/>
      <c r="I450" s="69"/>
      <c r="J450" s="70"/>
      <c r="K450" s="64"/>
      <c r="L450" s="70"/>
    </row>
    <row r="451" spans="1:12" ht="12.75" x14ac:dyDescent="0.2">
      <c r="A451" s="61"/>
      <c r="B451" s="69"/>
      <c r="C451" s="63"/>
      <c r="D451" s="64"/>
      <c r="E451" s="63"/>
      <c r="F451" s="63"/>
      <c r="G451" s="63"/>
      <c r="H451" s="68"/>
      <c r="I451" s="69"/>
      <c r="J451" s="70"/>
      <c r="K451" s="64"/>
      <c r="L451" s="70"/>
    </row>
    <row r="452" spans="1:12" ht="12.75" x14ac:dyDescent="0.2">
      <c r="A452" s="61"/>
      <c r="B452" s="69"/>
      <c r="C452" s="63"/>
      <c r="D452" s="64"/>
      <c r="E452" s="63"/>
      <c r="F452" s="63"/>
      <c r="G452" s="63"/>
      <c r="H452" s="68"/>
      <c r="I452" s="69"/>
      <c r="J452" s="70"/>
      <c r="K452" s="64"/>
      <c r="L452" s="70"/>
    </row>
    <row r="453" spans="1:12" ht="12.75" x14ac:dyDescent="0.2">
      <c r="A453" s="61"/>
      <c r="B453" s="69"/>
      <c r="C453" s="63"/>
      <c r="D453" s="64"/>
      <c r="E453" s="63"/>
      <c r="F453" s="63"/>
      <c r="G453" s="63"/>
      <c r="H453" s="68"/>
      <c r="I453" s="69"/>
      <c r="J453" s="70"/>
      <c r="K453" s="64"/>
      <c r="L453" s="70"/>
    </row>
    <row r="454" spans="1:12" ht="12.75" x14ac:dyDescent="0.2">
      <c r="A454" s="61"/>
      <c r="B454" s="69"/>
      <c r="C454" s="63"/>
      <c r="D454" s="64"/>
      <c r="E454" s="63"/>
      <c r="F454" s="63"/>
      <c r="G454" s="63"/>
      <c r="H454" s="68"/>
      <c r="I454" s="69"/>
      <c r="J454" s="70"/>
      <c r="K454" s="64"/>
      <c r="L454" s="70"/>
    </row>
    <row r="455" spans="1:12" ht="12.75" x14ac:dyDescent="0.2">
      <c r="A455" s="61"/>
      <c r="B455" s="69"/>
      <c r="C455" s="63"/>
      <c r="D455" s="64"/>
      <c r="E455" s="63"/>
      <c r="F455" s="63"/>
      <c r="G455" s="63"/>
      <c r="H455" s="68"/>
      <c r="I455" s="69"/>
      <c r="J455" s="70"/>
      <c r="K455" s="64"/>
      <c r="L455" s="70"/>
    </row>
    <row r="456" spans="1:12" ht="12.75" x14ac:dyDescent="0.2">
      <c r="A456" s="61"/>
      <c r="B456" s="69"/>
      <c r="C456" s="63"/>
      <c r="D456" s="64"/>
      <c r="E456" s="63"/>
      <c r="F456" s="63"/>
      <c r="G456" s="63"/>
      <c r="H456" s="68"/>
      <c r="I456" s="69"/>
      <c r="J456" s="70"/>
      <c r="K456" s="64"/>
      <c r="L456" s="70"/>
    </row>
    <row r="457" spans="1:12" ht="12.75" x14ac:dyDescent="0.2">
      <c r="A457" s="61"/>
      <c r="B457" s="69"/>
      <c r="C457" s="63"/>
      <c r="D457" s="64"/>
      <c r="E457" s="63"/>
      <c r="F457" s="63"/>
      <c r="G457" s="63"/>
      <c r="H457" s="68"/>
      <c r="I457" s="69"/>
      <c r="J457" s="70"/>
      <c r="K457" s="64"/>
      <c r="L457" s="70"/>
    </row>
    <row r="458" spans="1:12" ht="12.75" x14ac:dyDescent="0.2">
      <c r="A458" s="61"/>
      <c r="B458" s="69"/>
      <c r="C458" s="63"/>
      <c r="D458" s="64"/>
      <c r="E458" s="63"/>
      <c r="F458" s="63"/>
      <c r="G458" s="63"/>
      <c r="H458" s="68"/>
      <c r="I458" s="69"/>
      <c r="J458" s="70"/>
      <c r="K458" s="64"/>
      <c r="L458" s="70"/>
    </row>
    <row r="459" spans="1:12" ht="12.75" x14ac:dyDescent="0.2">
      <c r="A459" s="61"/>
      <c r="B459" s="69"/>
      <c r="C459" s="63"/>
      <c r="D459" s="64"/>
      <c r="E459" s="63"/>
      <c r="F459" s="63"/>
      <c r="G459" s="63"/>
      <c r="H459" s="68"/>
      <c r="I459" s="69"/>
      <c r="J459" s="70"/>
      <c r="K459" s="64"/>
      <c r="L459" s="70"/>
    </row>
    <row r="460" spans="1:12" ht="12.75" x14ac:dyDescent="0.2">
      <c r="A460" s="61"/>
      <c r="B460" s="69"/>
      <c r="C460" s="63"/>
      <c r="D460" s="64"/>
      <c r="E460" s="63"/>
      <c r="F460" s="63"/>
      <c r="G460" s="63"/>
      <c r="H460" s="68"/>
      <c r="I460" s="69"/>
      <c r="J460" s="70"/>
      <c r="K460" s="64"/>
      <c r="L460" s="70"/>
    </row>
    <row r="461" spans="1:12" ht="12.75" x14ac:dyDescent="0.2">
      <c r="A461" s="61"/>
      <c r="B461" s="69"/>
      <c r="C461" s="63"/>
      <c r="D461" s="64"/>
      <c r="E461" s="63"/>
      <c r="F461" s="63"/>
      <c r="G461" s="63"/>
      <c r="H461" s="68"/>
      <c r="I461" s="69"/>
      <c r="J461" s="70"/>
      <c r="K461" s="64"/>
      <c r="L461" s="70"/>
    </row>
    <row r="462" spans="1:12" ht="12.75" x14ac:dyDescent="0.2">
      <c r="A462" s="61"/>
      <c r="B462" s="69"/>
      <c r="C462" s="63"/>
      <c r="D462" s="64"/>
      <c r="E462" s="63"/>
      <c r="F462" s="63"/>
      <c r="G462" s="63"/>
      <c r="H462" s="68"/>
      <c r="I462" s="69"/>
      <c r="J462" s="70"/>
      <c r="K462" s="64"/>
      <c r="L462" s="70"/>
    </row>
    <row r="463" spans="1:12" ht="12.75" x14ac:dyDescent="0.2">
      <c r="A463" s="61"/>
      <c r="B463" s="69"/>
      <c r="C463" s="63"/>
      <c r="D463" s="64"/>
      <c r="E463" s="63"/>
      <c r="F463" s="63"/>
      <c r="G463" s="63"/>
      <c r="H463" s="68"/>
      <c r="I463" s="69"/>
      <c r="J463" s="70"/>
      <c r="K463" s="64"/>
      <c r="L463" s="70"/>
    </row>
    <row r="464" spans="1:12" ht="12.75" x14ac:dyDescent="0.2">
      <c r="A464" s="61"/>
      <c r="B464" s="69"/>
      <c r="C464" s="63"/>
      <c r="D464" s="64"/>
      <c r="E464" s="63"/>
      <c r="F464" s="63"/>
      <c r="G464" s="63"/>
      <c r="H464" s="68"/>
      <c r="I464" s="69"/>
      <c r="J464" s="70"/>
      <c r="K464" s="64"/>
      <c r="L464" s="70"/>
    </row>
    <row r="465" spans="1:12" ht="12.75" x14ac:dyDescent="0.2">
      <c r="A465" s="61"/>
      <c r="B465" s="69"/>
      <c r="C465" s="63"/>
      <c r="D465" s="64"/>
      <c r="E465" s="63"/>
      <c r="F465" s="63"/>
      <c r="G465" s="63"/>
      <c r="H465" s="68"/>
      <c r="I465" s="69"/>
      <c r="J465" s="70"/>
      <c r="K465" s="64"/>
      <c r="L465" s="70"/>
    </row>
    <row r="466" spans="1:12" ht="12.75" x14ac:dyDescent="0.2">
      <c r="A466" s="61"/>
      <c r="B466" s="69"/>
      <c r="C466" s="63"/>
      <c r="D466" s="64"/>
      <c r="E466" s="63"/>
      <c r="F466" s="63"/>
      <c r="G466" s="63"/>
      <c r="H466" s="68"/>
      <c r="I466" s="69"/>
      <c r="J466" s="70"/>
      <c r="K466" s="64"/>
      <c r="L466" s="70"/>
    </row>
    <row r="467" spans="1:12" ht="12.75" x14ac:dyDescent="0.2">
      <c r="A467" s="61"/>
      <c r="B467" s="69"/>
      <c r="C467" s="63"/>
      <c r="D467" s="64"/>
      <c r="E467" s="63"/>
      <c r="F467" s="63"/>
      <c r="G467" s="63"/>
      <c r="H467" s="68"/>
      <c r="I467" s="69"/>
      <c r="J467" s="70"/>
      <c r="K467" s="64"/>
      <c r="L467" s="70"/>
    </row>
    <row r="468" spans="1:12" ht="12.75" x14ac:dyDescent="0.2">
      <c r="A468" s="61"/>
      <c r="B468" s="69"/>
      <c r="C468" s="63"/>
      <c r="D468" s="64"/>
      <c r="E468" s="63"/>
      <c r="F468" s="63"/>
      <c r="G468" s="63"/>
      <c r="H468" s="68"/>
      <c r="I468" s="69"/>
      <c r="J468" s="70"/>
      <c r="K468" s="64"/>
      <c r="L468" s="70"/>
    </row>
    <row r="469" spans="1:12" ht="12.75" x14ac:dyDescent="0.2">
      <c r="A469" s="61"/>
      <c r="B469" s="69"/>
      <c r="C469" s="63"/>
      <c r="D469" s="64"/>
      <c r="E469" s="63"/>
      <c r="F469" s="63"/>
      <c r="G469" s="63"/>
      <c r="H469" s="68"/>
      <c r="I469" s="69"/>
      <c r="J469" s="70"/>
      <c r="K469" s="64"/>
      <c r="L469" s="70"/>
    </row>
    <row r="470" spans="1:12" ht="12.75" x14ac:dyDescent="0.2">
      <c r="A470" s="61"/>
      <c r="B470" s="69"/>
      <c r="C470" s="63"/>
      <c r="D470" s="64"/>
      <c r="E470" s="63"/>
      <c r="F470" s="63"/>
      <c r="G470" s="63"/>
      <c r="H470" s="68"/>
      <c r="I470" s="69"/>
      <c r="J470" s="70"/>
      <c r="K470" s="64"/>
      <c r="L470" s="70"/>
    </row>
    <row r="471" spans="1:12" ht="12.75" x14ac:dyDescent="0.2">
      <c r="A471" s="61"/>
      <c r="B471" s="69"/>
      <c r="C471" s="63"/>
      <c r="D471" s="64"/>
      <c r="E471" s="63"/>
      <c r="F471" s="63"/>
      <c r="G471" s="63"/>
      <c r="H471" s="68"/>
      <c r="I471" s="69"/>
      <c r="J471" s="70"/>
      <c r="K471" s="64"/>
      <c r="L471" s="70"/>
    </row>
    <row r="472" spans="1:12" ht="12.75" x14ac:dyDescent="0.2">
      <c r="A472" s="61"/>
      <c r="B472" s="69"/>
      <c r="C472" s="63"/>
      <c r="D472" s="64"/>
      <c r="E472" s="63"/>
      <c r="F472" s="63"/>
      <c r="G472" s="63"/>
      <c r="H472" s="68"/>
      <c r="I472" s="69"/>
      <c r="J472" s="70"/>
      <c r="K472" s="64"/>
      <c r="L472" s="70"/>
    </row>
    <row r="473" spans="1:12" ht="12.75" x14ac:dyDescent="0.2">
      <c r="A473" s="61"/>
      <c r="B473" s="69"/>
      <c r="C473" s="63"/>
      <c r="D473" s="64"/>
      <c r="E473" s="63"/>
      <c r="F473" s="63"/>
      <c r="G473" s="63"/>
      <c r="H473" s="68"/>
      <c r="I473" s="69"/>
      <c r="J473" s="70"/>
      <c r="K473" s="64"/>
      <c r="L473" s="70"/>
    </row>
    <row r="474" spans="1:12" ht="12.75" x14ac:dyDescent="0.2">
      <c r="A474" s="61"/>
      <c r="B474" s="69"/>
      <c r="C474" s="63"/>
      <c r="D474" s="64"/>
      <c r="E474" s="63"/>
      <c r="F474" s="63"/>
      <c r="G474" s="63"/>
      <c r="H474" s="68"/>
      <c r="I474" s="69"/>
      <c r="J474" s="70"/>
      <c r="K474" s="64"/>
      <c r="L474" s="70"/>
    </row>
    <row r="475" spans="1:12" ht="12.75" x14ac:dyDescent="0.2">
      <c r="A475" s="61"/>
      <c r="B475" s="69"/>
      <c r="C475" s="63"/>
      <c r="D475" s="64"/>
      <c r="E475" s="63"/>
      <c r="F475" s="63"/>
      <c r="G475" s="63"/>
      <c r="H475" s="68"/>
      <c r="I475" s="69"/>
      <c r="J475" s="70"/>
      <c r="K475" s="64"/>
      <c r="L475" s="70"/>
    </row>
    <row r="476" spans="1:12" ht="12.75" x14ac:dyDescent="0.2">
      <c r="A476" s="61"/>
      <c r="B476" s="69"/>
      <c r="C476" s="63"/>
      <c r="D476" s="64"/>
      <c r="E476" s="63"/>
      <c r="F476" s="63"/>
      <c r="G476" s="63"/>
      <c r="H476" s="68"/>
      <c r="I476" s="69"/>
      <c r="J476" s="70"/>
      <c r="K476" s="64"/>
      <c r="L476" s="70"/>
    </row>
    <row r="477" spans="1:12" ht="12.75" x14ac:dyDescent="0.2">
      <c r="A477" s="61"/>
      <c r="B477" s="69"/>
      <c r="C477" s="63"/>
      <c r="D477" s="64"/>
      <c r="E477" s="63"/>
      <c r="F477" s="63"/>
      <c r="G477" s="63"/>
      <c r="H477" s="68"/>
      <c r="I477" s="69"/>
      <c r="J477" s="70"/>
      <c r="K477" s="64"/>
      <c r="L477" s="70"/>
    </row>
    <row r="478" spans="1:12" ht="12.75" x14ac:dyDescent="0.2">
      <c r="A478" s="61"/>
      <c r="B478" s="69"/>
      <c r="C478" s="63"/>
      <c r="D478" s="64"/>
      <c r="E478" s="63"/>
      <c r="F478" s="63"/>
      <c r="G478" s="63"/>
      <c r="H478" s="68"/>
      <c r="I478" s="69"/>
      <c r="J478" s="70"/>
      <c r="K478" s="64"/>
      <c r="L478" s="70"/>
    </row>
    <row r="479" spans="1:12" ht="12.75" x14ac:dyDescent="0.2">
      <c r="A479" s="61"/>
      <c r="B479" s="69"/>
      <c r="C479" s="63"/>
      <c r="D479" s="64"/>
      <c r="E479" s="63"/>
      <c r="F479" s="63"/>
      <c r="G479" s="63"/>
      <c r="H479" s="68"/>
      <c r="I479" s="69"/>
      <c r="J479" s="70"/>
      <c r="K479" s="64"/>
      <c r="L479" s="70"/>
    </row>
    <row r="480" spans="1:12" ht="12.75" x14ac:dyDescent="0.2">
      <c r="A480" s="61"/>
      <c r="B480" s="69"/>
      <c r="C480" s="63"/>
      <c r="D480" s="64"/>
      <c r="E480" s="63"/>
      <c r="F480" s="63"/>
      <c r="G480" s="63"/>
      <c r="H480" s="68"/>
      <c r="I480" s="69"/>
      <c r="J480" s="70"/>
      <c r="K480" s="64"/>
      <c r="L480" s="70"/>
    </row>
    <row r="481" spans="1:12" ht="12.75" x14ac:dyDescent="0.2">
      <c r="A481" s="61"/>
      <c r="B481" s="69"/>
      <c r="C481" s="63"/>
      <c r="D481" s="64"/>
      <c r="E481" s="63"/>
      <c r="F481" s="63"/>
      <c r="G481" s="63"/>
      <c r="H481" s="68"/>
      <c r="I481" s="69"/>
      <c r="J481" s="70"/>
      <c r="K481" s="64"/>
      <c r="L481" s="70"/>
    </row>
    <row r="482" spans="1:12" ht="12.75" x14ac:dyDescent="0.2">
      <c r="A482" s="61"/>
      <c r="B482" s="69"/>
      <c r="C482" s="63"/>
      <c r="D482" s="64"/>
      <c r="E482" s="63"/>
      <c r="F482" s="63"/>
      <c r="G482" s="63"/>
      <c r="H482" s="68"/>
      <c r="I482" s="69"/>
      <c r="J482" s="70"/>
      <c r="K482" s="64"/>
      <c r="L482" s="70"/>
    </row>
    <row r="483" spans="1:12" ht="12.75" x14ac:dyDescent="0.2">
      <c r="A483" s="61"/>
      <c r="B483" s="69"/>
      <c r="C483" s="63"/>
      <c r="D483" s="64"/>
      <c r="E483" s="63"/>
      <c r="F483" s="63"/>
      <c r="G483" s="63"/>
      <c r="H483" s="68"/>
      <c r="I483" s="69"/>
      <c r="J483" s="70"/>
      <c r="K483" s="64"/>
      <c r="L483" s="70"/>
    </row>
    <row r="484" spans="1:12" ht="12.75" x14ac:dyDescent="0.2">
      <c r="A484" s="61"/>
      <c r="B484" s="69"/>
      <c r="C484" s="63"/>
      <c r="D484" s="64"/>
      <c r="E484" s="63"/>
      <c r="F484" s="63"/>
      <c r="G484" s="63"/>
      <c r="H484" s="68"/>
      <c r="I484" s="69"/>
      <c r="J484" s="70"/>
      <c r="K484" s="64"/>
      <c r="L484" s="70"/>
    </row>
    <row r="485" spans="1:12" ht="12.75" x14ac:dyDescent="0.2">
      <c r="A485" s="61"/>
      <c r="B485" s="69"/>
      <c r="C485" s="63"/>
      <c r="D485" s="64"/>
      <c r="E485" s="63"/>
      <c r="F485" s="63"/>
      <c r="G485" s="63"/>
      <c r="H485" s="68"/>
      <c r="I485" s="69"/>
      <c r="J485" s="70"/>
      <c r="K485" s="64"/>
      <c r="L485" s="70"/>
    </row>
    <row r="486" spans="1:12" ht="12.75" x14ac:dyDescent="0.2">
      <c r="A486" s="61"/>
      <c r="B486" s="69"/>
      <c r="C486" s="63"/>
      <c r="D486" s="64"/>
      <c r="E486" s="63"/>
      <c r="F486" s="63"/>
      <c r="G486" s="63"/>
      <c r="H486" s="68"/>
      <c r="I486" s="69"/>
      <c r="J486" s="70"/>
      <c r="K486" s="64"/>
      <c r="L486" s="70"/>
    </row>
    <row r="487" spans="1:12" ht="12.75" x14ac:dyDescent="0.2">
      <c r="A487" s="61"/>
      <c r="B487" s="69"/>
      <c r="C487" s="63"/>
      <c r="D487" s="64"/>
      <c r="E487" s="63"/>
      <c r="F487" s="63"/>
      <c r="G487" s="63"/>
      <c r="H487" s="68"/>
      <c r="I487" s="69"/>
      <c r="J487" s="70"/>
      <c r="K487" s="64"/>
      <c r="L487" s="70"/>
    </row>
    <row r="488" spans="1:12" ht="12.75" x14ac:dyDescent="0.2">
      <c r="A488" s="61"/>
      <c r="B488" s="69"/>
      <c r="C488" s="63"/>
      <c r="D488" s="64"/>
      <c r="E488" s="63"/>
      <c r="F488" s="63"/>
      <c r="G488" s="63"/>
      <c r="H488" s="68"/>
      <c r="I488" s="69"/>
      <c r="J488" s="70"/>
      <c r="K488" s="64"/>
      <c r="L488" s="70"/>
    </row>
    <row r="489" spans="1:12" ht="12.75" x14ac:dyDescent="0.2">
      <c r="A489" s="61"/>
      <c r="B489" s="69"/>
      <c r="C489" s="63"/>
      <c r="D489" s="64"/>
      <c r="E489" s="63"/>
      <c r="F489" s="63"/>
      <c r="G489" s="63"/>
      <c r="H489" s="68"/>
      <c r="I489" s="69"/>
      <c r="J489" s="70"/>
      <c r="K489" s="64"/>
      <c r="L489" s="70"/>
    </row>
    <row r="490" spans="1:12" ht="12.75" x14ac:dyDescent="0.2">
      <c r="A490" s="61"/>
      <c r="B490" s="69"/>
      <c r="C490" s="63"/>
      <c r="D490" s="64"/>
      <c r="E490" s="63"/>
      <c r="F490" s="63"/>
      <c r="G490" s="63"/>
      <c r="H490" s="68"/>
      <c r="I490" s="69"/>
      <c r="J490" s="70"/>
      <c r="K490" s="64"/>
      <c r="L490" s="70"/>
    </row>
    <row r="491" spans="1:12" ht="12.75" x14ac:dyDescent="0.2">
      <c r="A491" s="61"/>
      <c r="B491" s="69"/>
      <c r="C491" s="63"/>
      <c r="D491" s="64"/>
      <c r="E491" s="63"/>
      <c r="F491" s="63"/>
      <c r="G491" s="63"/>
      <c r="H491" s="68"/>
      <c r="I491" s="69"/>
      <c r="J491" s="70"/>
      <c r="K491" s="64"/>
      <c r="L491" s="70"/>
    </row>
    <row r="492" spans="1:12" ht="12.75" x14ac:dyDescent="0.2">
      <c r="A492" s="61"/>
      <c r="B492" s="69"/>
      <c r="C492" s="63"/>
      <c r="D492" s="64"/>
      <c r="E492" s="63"/>
      <c r="F492" s="63"/>
      <c r="G492" s="63"/>
      <c r="H492" s="68"/>
      <c r="I492" s="69"/>
      <c r="J492" s="70"/>
      <c r="K492" s="64"/>
      <c r="L492" s="70"/>
    </row>
    <row r="493" spans="1:12" ht="12.75" x14ac:dyDescent="0.2">
      <c r="A493" s="61"/>
      <c r="B493" s="69"/>
      <c r="C493" s="63"/>
      <c r="D493" s="64"/>
      <c r="E493" s="63"/>
      <c r="F493" s="63"/>
      <c r="G493" s="63"/>
      <c r="H493" s="68"/>
      <c r="I493" s="69"/>
      <c r="J493" s="70"/>
      <c r="K493" s="64"/>
      <c r="L493" s="70"/>
    </row>
    <row r="494" spans="1:12" ht="12.75" x14ac:dyDescent="0.2">
      <c r="A494" s="61"/>
      <c r="B494" s="69"/>
      <c r="C494" s="63"/>
      <c r="D494" s="64"/>
      <c r="E494" s="63"/>
      <c r="F494" s="63"/>
      <c r="G494" s="63"/>
      <c r="H494" s="68"/>
      <c r="I494" s="69"/>
      <c r="J494" s="70"/>
      <c r="K494" s="64"/>
      <c r="L494" s="70"/>
    </row>
    <row r="495" spans="1:12" ht="12.75" x14ac:dyDescent="0.2">
      <c r="A495" s="61"/>
      <c r="B495" s="69"/>
      <c r="C495" s="63"/>
      <c r="D495" s="64"/>
      <c r="E495" s="63"/>
      <c r="F495" s="63"/>
      <c r="G495" s="63"/>
      <c r="H495" s="68"/>
      <c r="I495" s="69"/>
      <c r="J495" s="70"/>
      <c r="K495" s="64"/>
      <c r="L495" s="70"/>
    </row>
    <row r="496" spans="1:12" ht="12.75" x14ac:dyDescent="0.2">
      <c r="A496" s="61"/>
      <c r="B496" s="69"/>
      <c r="C496" s="63"/>
      <c r="D496" s="64"/>
      <c r="E496" s="63"/>
      <c r="F496" s="63"/>
      <c r="G496" s="63"/>
      <c r="H496" s="68"/>
      <c r="I496" s="69"/>
      <c r="J496" s="70"/>
      <c r="K496" s="64"/>
      <c r="L496" s="70"/>
    </row>
    <row r="497" spans="1:12" ht="12.75" x14ac:dyDescent="0.2">
      <c r="A497" s="61"/>
      <c r="B497" s="69"/>
      <c r="C497" s="63"/>
      <c r="D497" s="64"/>
      <c r="E497" s="63"/>
      <c r="F497" s="63"/>
      <c r="G497" s="63"/>
      <c r="H497" s="68"/>
      <c r="I497" s="69"/>
      <c r="J497" s="70"/>
      <c r="K497" s="64"/>
      <c r="L497" s="70"/>
    </row>
    <row r="498" spans="1:12" ht="12.75" x14ac:dyDescent="0.2">
      <c r="A498" s="61"/>
      <c r="B498" s="69"/>
      <c r="C498" s="63"/>
      <c r="D498" s="64"/>
      <c r="E498" s="63"/>
      <c r="F498" s="63"/>
      <c r="G498" s="63"/>
      <c r="H498" s="68"/>
      <c r="I498" s="69"/>
      <c r="J498" s="70"/>
      <c r="K498" s="64"/>
      <c r="L498" s="70"/>
    </row>
    <row r="499" spans="1:12" ht="12.75" x14ac:dyDescent="0.2">
      <c r="A499" s="61"/>
      <c r="B499" s="69"/>
      <c r="C499" s="63"/>
      <c r="D499" s="64"/>
      <c r="E499" s="63"/>
      <c r="F499" s="63"/>
      <c r="G499" s="63"/>
      <c r="H499" s="68"/>
      <c r="I499" s="69"/>
      <c r="J499" s="70"/>
      <c r="K499" s="64"/>
      <c r="L499" s="70"/>
    </row>
    <row r="500" spans="1:12" ht="12.75" x14ac:dyDescent="0.2">
      <c r="A500" s="61"/>
      <c r="B500" s="69"/>
      <c r="C500" s="63"/>
      <c r="D500" s="64"/>
      <c r="E500" s="63"/>
      <c r="F500" s="63"/>
      <c r="G500" s="63"/>
      <c r="H500" s="68"/>
      <c r="I500" s="69"/>
      <c r="J500" s="70"/>
      <c r="K500" s="64"/>
      <c r="L500" s="70"/>
    </row>
    <row r="501" spans="1:12" ht="12.75" x14ac:dyDescent="0.2">
      <c r="A501" s="61"/>
      <c r="B501" s="69"/>
      <c r="C501" s="63"/>
      <c r="D501" s="64"/>
      <c r="E501" s="63"/>
      <c r="F501" s="63"/>
      <c r="G501" s="63"/>
      <c r="H501" s="68"/>
      <c r="I501" s="69"/>
      <c r="J501" s="70"/>
      <c r="K501" s="64"/>
      <c r="L501" s="70"/>
    </row>
    <row r="502" spans="1:12" ht="12.75" x14ac:dyDescent="0.2">
      <c r="A502" s="61"/>
      <c r="B502" s="69"/>
      <c r="C502" s="63"/>
      <c r="D502" s="64"/>
      <c r="E502" s="63"/>
      <c r="F502" s="63"/>
      <c r="G502" s="63"/>
      <c r="H502" s="68"/>
      <c r="I502" s="69"/>
      <c r="J502" s="70"/>
      <c r="K502" s="64"/>
      <c r="L502" s="70"/>
    </row>
    <row r="503" spans="1:12" ht="12.75" x14ac:dyDescent="0.2">
      <c r="A503" s="61"/>
      <c r="B503" s="69"/>
      <c r="C503" s="63"/>
      <c r="D503" s="64"/>
      <c r="E503" s="63"/>
      <c r="F503" s="63"/>
      <c r="G503" s="63"/>
      <c r="H503" s="68"/>
      <c r="I503" s="69"/>
      <c r="J503" s="70"/>
      <c r="K503" s="64"/>
      <c r="L503" s="70"/>
    </row>
    <row r="504" spans="1:12" ht="12.75" x14ac:dyDescent="0.2">
      <c r="A504" s="61"/>
      <c r="B504" s="69"/>
      <c r="C504" s="63"/>
      <c r="D504" s="64"/>
      <c r="E504" s="63"/>
      <c r="F504" s="63"/>
      <c r="G504" s="63"/>
      <c r="H504" s="68"/>
      <c r="I504" s="69"/>
      <c r="J504" s="70"/>
      <c r="K504" s="64"/>
      <c r="L504" s="70"/>
    </row>
    <row r="505" spans="1:12" ht="12.75" x14ac:dyDescent="0.2">
      <c r="A505" s="61"/>
      <c r="B505" s="69"/>
      <c r="C505" s="63"/>
      <c r="D505" s="64"/>
      <c r="E505" s="63"/>
      <c r="F505" s="63"/>
      <c r="G505" s="63"/>
      <c r="H505" s="68"/>
      <c r="I505" s="69"/>
      <c r="J505" s="70"/>
      <c r="K505" s="64"/>
      <c r="L505" s="70"/>
    </row>
    <row r="506" spans="1:12" ht="12.75" x14ac:dyDescent="0.2">
      <c r="A506" s="61"/>
      <c r="B506" s="69"/>
      <c r="C506" s="63"/>
      <c r="D506" s="64"/>
      <c r="E506" s="63"/>
      <c r="F506" s="63"/>
      <c r="G506" s="63"/>
      <c r="H506" s="68"/>
      <c r="I506" s="69"/>
      <c r="J506" s="70"/>
      <c r="K506" s="64"/>
      <c r="L506" s="70"/>
    </row>
    <row r="507" spans="1:12" ht="12.75" x14ac:dyDescent="0.2">
      <c r="A507" s="61"/>
      <c r="B507" s="69"/>
      <c r="C507" s="63"/>
      <c r="D507" s="64"/>
      <c r="E507" s="63"/>
      <c r="F507" s="63"/>
      <c r="G507" s="63"/>
      <c r="H507" s="68"/>
      <c r="I507" s="69"/>
      <c r="J507" s="70"/>
      <c r="K507" s="64"/>
      <c r="L507" s="70"/>
    </row>
    <row r="508" spans="1:12" ht="12.75" x14ac:dyDescent="0.2">
      <c r="A508" s="61"/>
      <c r="B508" s="69"/>
      <c r="C508" s="63"/>
      <c r="D508" s="64"/>
      <c r="E508" s="63"/>
      <c r="F508" s="63"/>
      <c r="G508" s="63"/>
      <c r="H508" s="68"/>
      <c r="I508" s="69"/>
      <c r="J508" s="70"/>
      <c r="K508" s="64"/>
      <c r="L508" s="70"/>
    </row>
    <row r="509" spans="1:12" ht="12.75" x14ac:dyDescent="0.2">
      <c r="A509" s="61"/>
      <c r="B509" s="69"/>
      <c r="C509" s="63"/>
      <c r="D509" s="64"/>
      <c r="E509" s="63"/>
      <c r="F509" s="63"/>
      <c r="G509" s="63"/>
      <c r="H509" s="68"/>
      <c r="I509" s="69"/>
      <c r="J509" s="70"/>
      <c r="K509" s="64"/>
      <c r="L509" s="70"/>
    </row>
    <row r="510" spans="1:12" ht="12.75" x14ac:dyDescent="0.2">
      <c r="A510" s="61"/>
      <c r="B510" s="69"/>
      <c r="C510" s="63"/>
      <c r="D510" s="64"/>
      <c r="E510" s="63"/>
      <c r="F510" s="63"/>
      <c r="G510" s="63"/>
      <c r="H510" s="68"/>
      <c r="I510" s="69"/>
      <c r="J510" s="70"/>
      <c r="K510" s="64"/>
      <c r="L510" s="70"/>
    </row>
    <row r="511" spans="1:12" ht="12.75" x14ac:dyDescent="0.2">
      <c r="A511" s="61"/>
      <c r="B511" s="69"/>
      <c r="C511" s="63"/>
      <c r="D511" s="64"/>
      <c r="E511" s="63"/>
      <c r="F511" s="63"/>
      <c r="G511" s="63"/>
      <c r="H511" s="68"/>
      <c r="I511" s="69"/>
      <c r="J511" s="70"/>
      <c r="K511" s="64"/>
      <c r="L511" s="70"/>
    </row>
    <row r="512" spans="1:12" ht="12.75" x14ac:dyDescent="0.2">
      <c r="A512" s="61"/>
      <c r="B512" s="69"/>
      <c r="C512" s="63"/>
      <c r="D512" s="64"/>
      <c r="E512" s="63"/>
      <c r="F512" s="63"/>
      <c r="G512" s="63"/>
      <c r="H512" s="68"/>
      <c r="I512" s="69"/>
      <c r="J512" s="70"/>
      <c r="K512" s="64"/>
      <c r="L512" s="70"/>
    </row>
    <row r="513" spans="1:12" ht="12.75" x14ac:dyDescent="0.2">
      <c r="A513" s="61"/>
      <c r="B513" s="69"/>
      <c r="C513" s="63"/>
      <c r="D513" s="64"/>
      <c r="E513" s="63"/>
      <c r="F513" s="63"/>
      <c r="G513" s="63"/>
      <c r="H513" s="68"/>
      <c r="I513" s="69"/>
      <c r="J513" s="70"/>
      <c r="K513" s="64"/>
      <c r="L513" s="70"/>
    </row>
    <row r="514" spans="1:12" ht="12.75" x14ac:dyDescent="0.2">
      <c r="A514" s="61"/>
      <c r="B514" s="69"/>
      <c r="C514" s="63"/>
      <c r="D514" s="64"/>
      <c r="E514" s="63"/>
      <c r="F514" s="63"/>
      <c r="G514" s="63"/>
      <c r="H514" s="68"/>
      <c r="I514" s="69"/>
      <c r="J514" s="70"/>
      <c r="K514" s="64"/>
      <c r="L514" s="70"/>
    </row>
    <row r="515" spans="1:12" ht="12.75" x14ac:dyDescent="0.2">
      <c r="A515" s="61"/>
      <c r="B515" s="69"/>
      <c r="C515" s="63"/>
      <c r="D515" s="64"/>
      <c r="E515" s="63"/>
      <c r="F515" s="63"/>
      <c r="G515" s="63"/>
      <c r="H515" s="68"/>
      <c r="I515" s="69"/>
      <c r="J515" s="70"/>
      <c r="K515" s="64"/>
      <c r="L515" s="70"/>
    </row>
    <row r="516" spans="1:12" ht="12.75" x14ac:dyDescent="0.2">
      <c r="A516" s="61"/>
      <c r="B516" s="69"/>
      <c r="C516" s="63"/>
      <c r="D516" s="64"/>
      <c r="E516" s="63"/>
      <c r="F516" s="63"/>
      <c r="G516" s="63"/>
      <c r="H516" s="68"/>
      <c r="I516" s="69"/>
      <c r="J516" s="70"/>
      <c r="K516" s="64"/>
      <c r="L516" s="70"/>
    </row>
    <row r="517" spans="1:12" ht="12.75" x14ac:dyDescent="0.2">
      <c r="A517" s="61"/>
      <c r="B517" s="69"/>
      <c r="C517" s="63"/>
      <c r="D517" s="64"/>
      <c r="E517" s="63"/>
      <c r="F517" s="63"/>
      <c r="G517" s="63"/>
      <c r="H517" s="68"/>
      <c r="I517" s="69"/>
      <c r="J517" s="70"/>
      <c r="K517" s="64"/>
      <c r="L517" s="70"/>
    </row>
    <row r="518" spans="1:12" ht="12.75" x14ac:dyDescent="0.2">
      <c r="A518" s="61"/>
      <c r="B518" s="69"/>
      <c r="C518" s="63"/>
      <c r="D518" s="64"/>
      <c r="E518" s="63"/>
      <c r="F518" s="63"/>
      <c r="G518" s="63"/>
      <c r="H518" s="68"/>
      <c r="I518" s="69"/>
      <c r="J518" s="70"/>
      <c r="K518" s="64"/>
      <c r="L518" s="70"/>
    </row>
    <row r="519" spans="1:12" ht="12.75" x14ac:dyDescent="0.2">
      <c r="A519" s="61"/>
      <c r="B519" s="69"/>
      <c r="C519" s="63"/>
      <c r="D519" s="64"/>
      <c r="E519" s="63"/>
      <c r="F519" s="63"/>
      <c r="G519" s="63"/>
      <c r="H519" s="68"/>
      <c r="I519" s="69"/>
      <c r="J519" s="70"/>
      <c r="K519" s="64"/>
      <c r="L519" s="70"/>
    </row>
    <row r="520" spans="1:12" ht="12.75" x14ac:dyDescent="0.2">
      <c r="A520" s="61"/>
      <c r="B520" s="69"/>
      <c r="C520" s="63"/>
      <c r="D520" s="64"/>
      <c r="E520" s="63"/>
      <c r="F520" s="63"/>
      <c r="G520" s="63"/>
      <c r="H520" s="68"/>
      <c r="I520" s="69"/>
      <c r="J520" s="70"/>
      <c r="K520" s="64"/>
      <c r="L520" s="70"/>
    </row>
    <row r="521" spans="1:12" ht="12.75" x14ac:dyDescent="0.2">
      <c r="A521" s="61"/>
      <c r="B521" s="69"/>
      <c r="C521" s="63"/>
      <c r="D521" s="64"/>
      <c r="E521" s="63"/>
      <c r="F521" s="63"/>
      <c r="G521" s="63"/>
      <c r="H521" s="68"/>
      <c r="I521" s="69"/>
      <c r="J521" s="70"/>
      <c r="K521" s="64"/>
      <c r="L521" s="70"/>
    </row>
    <row r="522" spans="1:12" ht="12.75" x14ac:dyDescent="0.2">
      <c r="A522" s="61"/>
      <c r="B522" s="69"/>
      <c r="C522" s="63"/>
      <c r="D522" s="64"/>
      <c r="E522" s="63"/>
      <c r="F522" s="63"/>
      <c r="G522" s="63"/>
      <c r="H522" s="68"/>
      <c r="I522" s="69"/>
      <c r="J522" s="70"/>
      <c r="K522" s="64"/>
      <c r="L522" s="70"/>
    </row>
    <row r="523" spans="1:12" ht="12.75" x14ac:dyDescent="0.2">
      <c r="A523" s="61"/>
      <c r="B523" s="69"/>
      <c r="C523" s="63"/>
      <c r="D523" s="64"/>
      <c r="E523" s="63"/>
      <c r="F523" s="63"/>
      <c r="G523" s="63"/>
      <c r="H523" s="68"/>
      <c r="I523" s="69"/>
      <c r="J523" s="70"/>
      <c r="K523" s="64"/>
      <c r="L523" s="70"/>
    </row>
    <row r="524" spans="1:12" ht="12.75" x14ac:dyDescent="0.2">
      <c r="A524" s="61"/>
      <c r="B524" s="69"/>
      <c r="C524" s="63"/>
      <c r="D524" s="64"/>
      <c r="E524" s="63"/>
      <c r="F524" s="63"/>
      <c r="G524" s="63"/>
      <c r="H524" s="68"/>
      <c r="I524" s="69"/>
      <c r="J524" s="70"/>
      <c r="K524" s="64"/>
      <c r="L524" s="70"/>
    </row>
    <row r="525" spans="1:12" ht="12.75" x14ac:dyDescent="0.2">
      <c r="A525" s="61"/>
      <c r="B525" s="69"/>
      <c r="C525" s="63"/>
      <c r="D525" s="64"/>
      <c r="E525" s="63"/>
      <c r="F525" s="63"/>
      <c r="G525" s="63"/>
      <c r="H525" s="68"/>
      <c r="I525" s="69"/>
      <c r="J525" s="70"/>
      <c r="K525" s="64"/>
      <c r="L525" s="70"/>
    </row>
    <row r="526" spans="1:12" ht="12.75" x14ac:dyDescent="0.2">
      <c r="A526" s="61"/>
      <c r="B526" s="69"/>
      <c r="C526" s="63"/>
      <c r="D526" s="64"/>
      <c r="E526" s="63"/>
      <c r="F526" s="63"/>
      <c r="G526" s="63"/>
      <c r="H526" s="68"/>
      <c r="I526" s="69"/>
      <c r="J526" s="70"/>
      <c r="K526" s="64"/>
      <c r="L526" s="70"/>
    </row>
    <row r="527" spans="1:12" ht="12.75" x14ac:dyDescent="0.2">
      <c r="A527" s="61"/>
      <c r="B527" s="69"/>
      <c r="C527" s="63"/>
      <c r="D527" s="64"/>
      <c r="E527" s="63"/>
      <c r="F527" s="63"/>
      <c r="G527" s="63"/>
      <c r="H527" s="68"/>
      <c r="I527" s="69"/>
      <c r="J527" s="70"/>
      <c r="K527" s="64"/>
      <c r="L527" s="70"/>
    </row>
    <row r="528" spans="1:12" ht="12.75" x14ac:dyDescent="0.2">
      <c r="A528" s="61"/>
      <c r="B528" s="69"/>
      <c r="C528" s="63"/>
      <c r="D528" s="64"/>
      <c r="E528" s="63"/>
      <c r="F528" s="63"/>
      <c r="G528" s="63"/>
      <c r="H528" s="68"/>
      <c r="I528" s="69"/>
      <c r="J528" s="70"/>
      <c r="K528" s="64"/>
      <c r="L528" s="70"/>
    </row>
    <row r="529" spans="1:12" ht="12.75" x14ac:dyDescent="0.2">
      <c r="A529" s="61"/>
      <c r="B529" s="69"/>
      <c r="C529" s="63"/>
      <c r="D529" s="64"/>
      <c r="E529" s="63"/>
      <c r="F529" s="63"/>
      <c r="G529" s="63"/>
      <c r="H529" s="68"/>
      <c r="I529" s="69"/>
      <c r="J529" s="70"/>
      <c r="K529" s="64"/>
      <c r="L529" s="70"/>
    </row>
    <row r="530" spans="1:12" ht="12.75" x14ac:dyDescent="0.2">
      <c r="A530" s="61"/>
      <c r="B530" s="69"/>
      <c r="C530" s="63"/>
      <c r="D530" s="64"/>
      <c r="E530" s="63"/>
      <c r="F530" s="63"/>
      <c r="G530" s="63"/>
      <c r="H530" s="68"/>
      <c r="I530" s="69"/>
      <c r="J530" s="70"/>
      <c r="K530" s="64"/>
      <c r="L530" s="70"/>
    </row>
    <row r="531" spans="1:12" ht="12.75" x14ac:dyDescent="0.2">
      <c r="A531" s="61"/>
      <c r="B531" s="69"/>
      <c r="C531" s="63"/>
      <c r="D531" s="64"/>
      <c r="E531" s="63"/>
      <c r="F531" s="63"/>
      <c r="G531" s="63"/>
      <c r="H531" s="68"/>
      <c r="I531" s="69"/>
      <c r="J531" s="70"/>
      <c r="K531" s="64"/>
      <c r="L531" s="70"/>
    </row>
    <row r="532" spans="1:12" ht="12.75" x14ac:dyDescent="0.2">
      <c r="A532" s="61"/>
      <c r="B532" s="69"/>
      <c r="C532" s="63"/>
      <c r="D532" s="64"/>
      <c r="E532" s="63"/>
      <c r="F532" s="63"/>
      <c r="G532" s="63"/>
      <c r="H532" s="68"/>
      <c r="I532" s="69"/>
      <c r="J532" s="70"/>
      <c r="K532" s="64"/>
      <c r="L532" s="70"/>
    </row>
    <row r="533" spans="1:12" ht="12.75" x14ac:dyDescent="0.2">
      <c r="A533" s="61"/>
      <c r="B533" s="69"/>
      <c r="C533" s="63"/>
      <c r="D533" s="64"/>
      <c r="E533" s="63"/>
      <c r="F533" s="63"/>
      <c r="G533" s="63"/>
      <c r="H533" s="68"/>
      <c r="I533" s="69"/>
      <c r="J533" s="70"/>
      <c r="K533" s="64"/>
      <c r="L533" s="70"/>
    </row>
    <row r="534" spans="1:12" ht="12.75" x14ac:dyDescent="0.2">
      <c r="A534" s="61"/>
      <c r="B534" s="69"/>
      <c r="C534" s="63"/>
      <c r="D534" s="64"/>
      <c r="E534" s="63"/>
      <c r="F534" s="63"/>
      <c r="G534" s="63"/>
      <c r="H534" s="68"/>
      <c r="I534" s="69"/>
      <c r="J534" s="70"/>
      <c r="K534" s="64"/>
      <c r="L534" s="70"/>
    </row>
    <row r="535" spans="1:12" ht="12.75" x14ac:dyDescent="0.2">
      <c r="A535" s="61"/>
      <c r="B535" s="69"/>
      <c r="C535" s="63"/>
      <c r="D535" s="64"/>
      <c r="E535" s="63"/>
      <c r="F535" s="63"/>
      <c r="G535" s="63"/>
      <c r="H535" s="68"/>
      <c r="I535" s="69"/>
      <c r="J535" s="70"/>
      <c r="K535" s="64"/>
      <c r="L535" s="70"/>
    </row>
    <row r="536" spans="1:12" ht="12.75" x14ac:dyDescent="0.2">
      <c r="A536" s="61"/>
      <c r="B536" s="69"/>
      <c r="C536" s="63"/>
      <c r="D536" s="64"/>
      <c r="E536" s="63"/>
      <c r="F536" s="63"/>
      <c r="G536" s="63"/>
      <c r="H536" s="68"/>
      <c r="I536" s="69"/>
      <c r="J536" s="70"/>
      <c r="K536" s="64"/>
      <c r="L536" s="70"/>
    </row>
    <row r="537" spans="1:12" ht="12.75" x14ac:dyDescent="0.2">
      <c r="A537" s="61"/>
      <c r="B537" s="69"/>
      <c r="C537" s="63"/>
      <c r="D537" s="64"/>
      <c r="E537" s="63"/>
      <c r="F537" s="63"/>
      <c r="G537" s="63"/>
      <c r="H537" s="68"/>
      <c r="I537" s="69"/>
      <c r="J537" s="70"/>
      <c r="K537" s="64"/>
      <c r="L537" s="70"/>
    </row>
    <row r="538" spans="1:12" ht="12.75" x14ac:dyDescent="0.2">
      <c r="A538" s="61"/>
      <c r="B538" s="69"/>
      <c r="C538" s="63"/>
      <c r="D538" s="64"/>
      <c r="E538" s="63"/>
      <c r="F538" s="63"/>
      <c r="G538" s="63"/>
      <c r="H538" s="68"/>
      <c r="I538" s="69"/>
      <c r="J538" s="70"/>
      <c r="K538" s="64"/>
      <c r="L538" s="70"/>
    </row>
    <row r="539" spans="1:12" ht="12.75" x14ac:dyDescent="0.2">
      <c r="A539" s="61"/>
      <c r="B539" s="69"/>
      <c r="C539" s="63"/>
      <c r="D539" s="64"/>
      <c r="E539" s="63"/>
      <c r="F539" s="63"/>
      <c r="G539" s="63"/>
      <c r="H539" s="68"/>
      <c r="I539" s="69"/>
      <c r="J539" s="70"/>
      <c r="K539" s="64"/>
      <c r="L539" s="70"/>
    </row>
    <row r="540" spans="1:12" ht="12.75" x14ac:dyDescent="0.2">
      <c r="A540" s="61"/>
      <c r="B540" s="69"/>
      <c r="C540" s="63"/>
      <c r="D540" s="64"/>
      <c r="E540" s="63"/>
      <c r="F540" s="63"/>
      <c r="G540" s="63"/>
      <c r="H540" s="68"/>
      <c r="I540" s="69"/>
      <c r="J540" s="70"/>
      <c r="K540" s="64"/>
      <c r="L540" s="70"/>
    </row>
    <row r="541" spans="1:12" ht="12.75" x14ac:dyDescent="0.2">
      <c r="A541" s="61"/>
      <c r="B541" s="69"/>
      <c r="C541" s="63"/>
      <c r="D541" s="64"/>
      <c r="E541" s="63"/>
      <c r="F541" s="63"/>
      <c r="G541" s="63"/>
      <c r="H541" s="68"/>
      <c r="I541" s="69"/>
      <c r="J541" s="70"/>
      <c r="K541" s="64"/>
      <c r="L541" s="70"/>
    </row>
    <row r="542" spans="1:12" ht="12.75" x14ac:dyDescent="0.2">
      <c r="A542" s="61"/>
      <c r="B542" s="69"/>
      <c r="C542" s="63"/>
      <c r="D542" s="64"/>
      <c r="E542" s="63"/>
      <c r="F542" s="63"/>
      <c r="G542" s="63"/>
      <c r="H542" s="68"/>
      <c r="I542" s="69"/>
      <c r="J542" s="70"/>
      <c r="K542" s="64"/>
      <c r="L542" s="70"/>
    </row>
    <row r="543" spans="1:12" ht="12.75" x14ac:dyDescent="0.2">
      <c r="A543" s="61"/>
      <c r="B543" s="69"/>
      <c r="C543" s="63"/>
      <c r="D543" s="64"/>
      <c r="E543" s="63"/>
      <c r="F543" s="63"/>
      <c r="G543" s="63"/>
      <c r="H543" s="68"/>
      <c r="I543" s="69"/>
      <c r="J543" s="70"/>
      <c r="K543" s="64"/>
      <c r="L543" s="70"/>
    </row>
    <row r="544" spans="1:12" ht="12.75" x14ac:dyDescent="0.2">
      <c r="A544" s="61"/>
      <c r="B544" s="69"/>
      <c r="C544" s="63"/>
      <c r="D544" s="64"/>
      <c r="E544" s="63"/>
      <c r="F544" s="63"/>
      <c r="G544" s="63"/>
      <c r="H544" s="68"/>
      <c r="I544" s="69"/>
      <c r="J544" s="70"/>
      <c r="K544" s="64"/>
      <c r="L544" s="70"/>
    </row>
    <row r="545" spans="1:12" ht="12.75" x14ac:dyDescent="0.2">
      <c r="A545" s="61"/>
      <c r="B545" s="69"/>
      <c r="C545" s="63"/>
      <c r="D545" s="64"/>
      <c r="E545" s="63"/>
      <c r="F545" s="63"/>
      <c r="G545" s="63"/>
      <c r="H545" s="68"/>
      <c r="I545" s="69"/>
      <c r="J545" s="70"/>
      <c r="K545" s="64"/>
      <c r="L545" s="70"/>
    </row>
    <row r="546" spans="1:12" ht="12.75" x14ac:dyDescent="0.2">
      <c r="A546" s="61"/>
      <c r="B546" s="69"/>
      <c r="C546" s="63"/>
      <c r="D546" s="64"/>
      <c r="E546" s="63"/>
      <c r="F546" s="63"/>
      <c r="G546" s="63"/>
      <c r="H546" s="68"/>
      <c r="I546" s="69"/>
      <c r="J546" s="70"/>
      <c r="K546" s="64"/>
      <c r="L546" s="70"/>
    </row>
    <row r="547" spans="1:12" ht="12.75" x14ac:dyDescent="0.2">
      <c r="A547" s="61"/>
      <c r="B547" s="69"/>
      <c r="C547" s="63"/>
      <c r="D547" s="64"/>
      <c r="E547" s="63"/>
      <c r="F547" s="63"/>
      <c r="G547" s="63"/>
      <c r="H547" s="68"/>
      <c r="I547" s="69"/>
      <c r="J547" s="70"/>
      <c r="K547" s="64"/>
      <c r="L547" s="70"/>
    </row>
    <row r="548" spans="1:12" ht="12.75" x14ac:dyDescent="0.2">
      <c r="A548" s="61"/>
      <c r="B548" s="69"/>
      <c r="C548" s="63"/>
      <c r="D548" s="64"/>
      <c r="E548" s="63"/>
      <c r="F548" s="63"/>
      <c r="G548" s="63"/>
      <c r="H548" s="68"/>
      <c r="I548" s="69"/>
      <c r="J548" s="70"/>
      <c r="K548" s="64"/>
      <c r="L548" s="70"/>
    </row>
    <row r="549" spans="1:12" ht="12.75" x14ac:dyDescent="0.2">
      <c r="A549" s="61"/>
      <c r="B549" s="69"/>
      <c r="C549" s="63"/>
      <c r="D549" s="64"/>
      <c r="E549" s="63"/>
      <c r="F549" s="63"/>
      <c r="G549" s="63"/>
      <c r="H549" s="68"/>
      <c r="I549" s="69"/>
      <c r="J549" s="70"/>
      <c r="K549" s="64"/>
      <c r="L549" s="70"/>
    </row>
    <row r="550" spans="1:12" ht="12.75" x14ac:dyDescent="0.2">
      <c r="A550" s="61"/>
      <c r="B550" s="69"/>
      <c r="C550" s="63"/>
      <c r="D550" s="64"/>
      <c r="E550" s="63"/>
      <c r="F550" s="63"/>
      <c r="G550" s="63"/>
      <c r="H550" s="68"/>
      <c r="I550" s="69"/>
      <c r="J550" s="70"/>
      <c r="K550" s="64"/>
      <c r="L550" s="70"/>
    </row>
    <row r="551" spans="1:12" ht="12.75" x14ac:dyDescent="0.2">
      <c r="A551" s="61"/>
      <c r="B551" s="69"/>
      <c r="C551" s="63"/>
      <c r="D551" s="64"/>
      <c r="E551" s="63"/>
      <c r="F551" s="63"/>
      <c r="G551" s="63"/>
      <c r="H551" s="68"/>
      <c r="I551" s="69"/>
      <c r="J551" s="70"/>
      <c r="K551" s="64"/>
      <c r="L551" s="70"/>
    </row>
    <row r="552" spans="1:12" ht="12.75" x14ac:dyDescent="0.2">
      <c r="A552" s="61"/>
      <c r="B552" s="69"/>
      <c r="C552" s="63"/>
      <c r="D552" s="64"/>
      <c r="E552" s="63"/>
      <c r="F552" s="63"/>
      <c r="G552" s="63"/>
      <c r="H552" s="68"/>
      <c r="I552" s="69"/>
      <c r="J552" s="70"/>
      <c r="K552" s="64"/>
      <c r="L552" s="70"/>
    </row>
    <row r="553" spans="1:12" ht="12.75" x14ac:dyDescent="0.2">
      <c r="A553" s="61"/>
      <c r="B553" s="69"/>
      <c r="C553" s="63"/>
      <c r="D553" s="64"/>
      <c r="E553" s="63"/>
      <c r="F553" s="63"/>
      <c r="G553" s="63"/>
      <c r="H553" s="68"/>
      <c r="I553" s="69"/>
      <c r="J553" s="70"/>
      <c r="K553" s="64"/>
      <c r="L553" s="70"/>
    </row>
    <row r="554" spans="1:12" ht="12.75" x14ac:dyDescent="0.2">
      <c r="A554" s="61"/>
      <c r="B554" s="69"/>
      <c r="C554" s="63"/>
      <c r="D554" s="64"/>
      <c r="E554" s="63"/>
      <c r="F554" s="63"/>
      <c r="G554" s="63"/>
      <c r="H554" s="68"/>
      <c r="I554" s="69"/>
      <c r="J554" s="70"/>
      <c r="K554" s="64"/>
      <c r="L554" s="70"/>
    </row>
    <row r="555" spans="1:12" ht="12.75" x14ac:dyDescent="0.2">
      <c r="A555" s="61"/>
      <c r="B555" s="69"/>
      <c r="C555" s="63"/>
      <c r="D555" s="64"/>
      <c r="E555" s="63"/>
      <c r="F555" s="63"/>
      <c r="G555" s="63"/>
      <c r="H555" s="68"/>
      <c r="I555" s="69"/>
      <c r="J555" s="70"/>
      <c r="K555" s="64"/>
      <c r="L555" s="70"/>
    </row>
    <row r="556" spans="1:12" ht="12.75" x14ac:dyDescent="0.2">
      <c r="A556" s="61"/>
      <c r="B556" s="69"/>
      <c r="C556" s="63"/>
      <c r="D556" s="64"/>
      <c r="E556" s="63"/>
      <c r="F556" s="63"/>
      <c r="G556" s="63"/>
      <c r="H556" s="68"/>
      <c r="I556" s="69"/>
      <c r="J556" s="70"/>
      <c r="K556" s="64"/>
      <c r="L556" s="70"/>
    </row>
    <row r="557" spans="1:12" ht="12.75" x14ac:dyDescent="0.2">
      <c r="A557" s="61"/>
      <c r="B557" s="69"/>
      <c r="C557" s="63"/>
      <c r="D557" s="64"/>
      <c r="E557" s="63"/>
      <c r="F557" s="63"/>
      <c r="G557" s="63"/>
      <c r="H557" s="68"/>
      <c r="I557" s="69"/>
      <c r="J557" s="70"/>
      <c r="K557" s="64"/>
      <c r="L557" s="70"/>
    </row>
    <row r="558" spans="1:12" ht="12.75" x14ac:dyDescent="0.2">
      <c r="A558" s="61"/>
      <c r="B558" s="69"/>
      <c r="C558" s="63"/>
      <c r="D558" s="64"/>
      <c r="E558" s="63"/>
      <c r="F558" s="63"/>
      <c r="G558" s="63"/>
      <c r="H558" s="68"/>
      <c r="I558" s="69"/>
      <c r="J558" s="70"/>
      <c r="K558" s="64"/>
      <c r="L558" s="70"/>
    </row>
    <row r="559" spans="1:12" ht="12.75" x14ac:dyDescent="0.2">
      <c r="A559" s="61"/>
      <c r="B559" s="69"/>
      <c r="C559" s="63"/>
      <c r="D559" s="64"/>
      <c r="E559" s="63"/>
      <c r="F559" s="63"/>
      <c r="G559" s="63"/>
      <c r="H559" s="68"/>
      <c r="I559" s="69"/>
      <c r="J559" s="70"/>
      <c r="K559" s="64"/>
      <c r="L559" s="70"/>
    </row>
    <row r="560" spans="1:12" ht="12.75" x14ac:dyDescent="0.2">
      <c r="A560" s="61"/>
      <c r="B560" s="69"/>
      <c r="C560" s="63"/>
      <c r="D560" s="64"/>
      <c r="E560" s="63"/>
      <c r="F560" s="63"/>
      <c r="G560" s="63"/>
      <c r="H560" s="68"/>
      <c r="I560" s="69"/>
      <c r="J560" s="70"/>
      <c r="K560" s="64"/>
      <c r="L560" s="70"/>
    </row>
    <row r="561" spans="1:12" ht="12.75" x14ac:dyDescent="0.2">
      <c r="A561" s="61"/>
      <c r="B561" s="69"/>
      <c r="C561" s="63"/>
      <c r="D561" s="64"/>
      <c r="E561" s="63"/>
      <c r="F561" s="63"/>
      <c r="G561" s="63"/>
      <c r="H561" s="68"/>
      <c r="I561" s="69"/>
      <c r="J561" s="70"/>
      <c r="K561" s="64"/>
      <c r="L561" s="70"/>
    </row>
    <row r="562" spans="1:12" ht="12.75" x14ac:dyDescent="0.2">
      <c r="A562" s="61"/>
      <c r="B562" s="69"/>
      <c r="C562" s="63"/>
      <c r="D562" s="64"/>
      <c r="E562" s="63"/>
      <c r="F562" s="63"/>
      <c r="G562" s="63"/>
      <c r="H562" s="68"/>
      <c r="I562" s="69"/>
      <c r="J562" s="70"/>
      <c r="K562" s="64"/>
      <c r="L562" s="70"/>
    </row>
    <row r="563" spans="1:12" ht="12.75" x14ac:dyDescent="0.2">
      <c r="A563" s="61"/>
      <c r="B563" s="69"/>
      <c r="C563" s="63"/>
      <c r="D563" s="64"/>
      <c r="E563" s="63"/>
      <c r="F563" s="63"/>
      <c r="G563" s="63"/>
      <c r="H563" s="68"/>
      <c r="I563" s="69"/>
      <c r="J563" s="70"/>
      <c r="K563" s="64"/>
      <c r="L563" s="70"/>
    </row>
    <row r="564" spans="1:12" ht="12.75" x14ac:dyDescent="0.2">
      <c r="A564" s="61"/>
      <c r="B564" s="69"/>
      <c r="C564" s="63"/>
      <c r="D564" s="64"/>
      <c r="E564" s="63"/>
      <c r="F564" s="63"/>
      <c r="G564" s="63"/>
      <c r="H564" s="68"/>
      <c r="I564" s="69"/>
      <c r="J564" s="70"/>
      <c r="K564" s="64"/>
      <c r="L564" s="70"/>
    </row>
    <row r="565" spans="1:12" ht="12.75" x14ac:dyDescent="0.2">
      <c r="A565" s="61"/>
      <c r="B565" s="69"/>
      <c r="C565" s="63"/>
      <c r="D565" s="64"/>
      <c r="E565" s="63"/>
      <c r="F565" s="63"/>
      <c r="G565" s="63"/>
      <c r="H565" s="68"/>
      <c r="I565" s="69"/>
      <c r="J565" s="70"/>
      <c r="K565" s="64"/>
      <c r="L565" s="70"/>
    </row>
    <row r="566" spans="1:12" ht="12.75" x14ac:dyDescent="0.2">
      <c r="A566" s="61"/>
      <c r="B566" s="69"/>
      <c r="C566" s="63"/>
      <c r="D566" s="64"/>
      <c r="E566" s="63"/>
      <c r="F566" s="63"/>
      <c r="G566" s="63"/>
      <c r="H566" s="68"/>
      <c r="I566" s="69"/>
      <c r="J566" s="70"/>
      <c r="K566" s="64"/>
      <c r="L566" s="70"/>
    </row>
    <row r="567" spans="1:12" ht="12.75" x14ac:dyDescent="0.2">
      <c r="A567" s="61"/>
      <c r="B567" s="69"/>
      <c r="C567" s="63"/>
      <c r="D567" s="64"/>
      <c r="E567" s="63"/>
      <c r="F567" s="63"/>
      <c r="G567" s="63"/>
      <c r="H567" s="68"/>
      <c r="I567" s="69"/>
      <c r="J567" s="70"/>
      <c r="K567" s="64"/>
      <c r="L567" s="70"/>
    </row>
    <row r="568" spans="1:12" ht="12.75" x14ac:dyDescent="0.2">
      <c r="A568" s="61"/>
      <c r="B568" s="69"/>
      <c r="C568" s="63"/>
      <c r="D568" s="64"/>
      <c r="E568" s="63"/>
      <c r="F568" s="63"/>
      <c r="G568" s="63"/>
      <c r="H568" s="68"/>
      <c r="I568" s="69"/>
      <c r="J568" s="70"/>
      <c r="K568" s="64"/>
      <c r="L568" s="70"/>
    </row>
    <row r="569" spans="1:12" ht="12.75" x14ac:dyDescent="0.2">
      <c r="A569" s="61"/>
      <c r="B569" s="69"/>
      <c r="C569" s="63"/>
      <c r="D569" s="64"/>
      <c r="E569" s="63"/>
      <c r="F569" s="63"/>
      <c r="G569" s="63"/>
      <c r="H569" s="68"/>
      <c r="I569" s="69"/>
      <c r="J569" s="70"/>
      <c r="K569" s="64"/>
      <c r="L569" s="70"/>
    </row>
    <row r="570" spans="1:12" ht="12.75" x14ac:dyDescent="0.2">
      <c r="A570" s="61"/>
      <c r="B570" s="69"/>
      <c r="C570" s="63"/>
      <c r="D570" s="64"/>
      <c r="E570" s="63"/>
      <c r="F570" s="63"/>
      <c r="G570" s="63"/>
      <c r="H570" s="68"/>
      <c r="I570" s="69"/>
      <c r="J570" s="70"/>
      <c r="K570" s="64"/>
      <c r="L570" s="70"/>
    </row>
    <row r="571" spans="1:12" ht="12.75" x14ac:dyDescent="0.2">
      <c r="A571" s="61"/>
      <c r="B571" s="69"/>
      <c r="C571" s="63"/>
      <c r="D571" s="64"/>
      <c r="E571" s="63"/>
      <c r="F571" s="63"/>
      <c r="G571" s="63"/>
      <c r="H571" s="68"/>
      <c r="I571" s="69"/>
      <c r="J571" s="70"/>
      <c r="K571" s="64"/>
      <c r="L571" s="70"/>
    </row>
    <row r="572" spans="1:12" ht="12.75" x14ac:dyDescent="0.2">
      <c r="A572" s="61"/>
      <c r="B572" s="69"/>
      <c r="C572" s="63"/>
      <c r="D572" s="64"/>
      <c r="E572" s="63"/>
      <c r="F572" s="63"/>
      <c r="G572" s="63"/>
      <c r="H572" s="68"/>
      <c r="I572" s="69"/>
      <c r="J572" s="70"/>
      <c r="K572" s="64"/>
      <c r="L572" s="70"/>
    </row>
    <row r="573" spans="1:12" ht="12.75" x14ac:dyDescent="0.2">
      <c r="A573" s="61"/>
      <c r="B573" s="69"/>
      <c r="C573" s="63"/>
      <c r="D573" s="64"/>
      <c r="E573" s="63"/>
      <c r="F573" s="63"/>
      <c r="G573" s="63"/>
      <c r="H573" s="68"/>
      <c r="I573" s="69"/>
      <c r="J573" s="70"/>
      <c r="K573" s="64"/>
      <c r="L573" s="70"/>
    </row>
    <row r="574" spans="1:12" ht="12.75" x14ac:dyDescent="0.2">
      <c r="A574" s="61"/>
      <c r="B574" s="69"/>
      <c r="C574" s="63"/>
      <c r="D574" s="64"/>
      <c r="E574" s="63"/>
      <c r="F574" s="63"/>
      <c r="G574" s="63"/>
      <c r="H574" s="68"/>
      <c r="I574" s="69"/>
      <c r="J574" s="70"/>
      <c r="K574" s="64"/>
      <c r="L574" s="70"/>
    </row>
    <row r="575" spans="1:12" ht="12.75" x14ac:dyDescent="0.2">
      <c r="A575" s="61"/>
      <c r="B575" s="69"/>
      <c r="C575" s="63"/>
      <c r="D575" s="64"/>
      <c r="E575" s="63"/>
      <c r="F575" s="63"/>
      <c r="G575" s="63"/>
      <c r="H575" s="68"/>
      <c r="I575" s="69"/>
      <c r="J575" s="70"/>
      <c r="K575" s="64"/>
      <c r="L575" s="70"/>
    </row>
    <row r="576" spans="1:12" ht="12.75" x14ac:dyDescent="0.2">
      <c r="A576" s="61"/>
      <c r="B576" s="69"/>
      <c r="C576" s="63"/>
      <c r="D576" s="64"/>
      <c r="E576" s="63"/>
      <c r="F576" s="63"/>
      <c r="G576" s="63"/>
      <c r="H576" s="68"/>
      <c r="I576" s="69"/>
      <c r="J576" s="70"/>
      <c r="K576" s="64"/>
      <c r="L576" s="70"/>
    </row>
    <row r="577" spans="1:12" ht="12.75" x14ac:dyDescent="0.2">
      <c r="A577" s="61"/>
      <c r="B577" s="69"/>
      <c r="C577" s="63"/>
      <c r="D577" s="64"/>
      <c r="E577" s="63"/>
      <c r="F577" s="63"/>
      <c r="G577" s="63"/>
      <c r="H577" s="68"/>
      <c r="I577" s="69"/>
      <c r="J577" s="70"/>
      <c r="K577" s="64"/>
      <c r="L577" s="70"/>
    </row>
    <row r="578" spans="1:12" ht="12.75" x14ac:dyDescent="0.2">
      <c r="A578" s="61"/>
      <c r="B578" s="69"/>
      <c r="C578" s="63"/>
      <c r="D578" s="64"/>
      <c r="E578" s="63"/>
      <c r="F578" s="63"/>
      <c r="G578" s="63"/>
      <c r="H578" s="68"/>
      <c r="I578" s="69"/>
      <c r="J578" s="70"/>
      <c r="K578" s="64"/>
      <c r="L578" s="70"/>
    </row>
    <row r="579" spans="1:12" ht="12.75" x14ac:dyDescent="0.2">
      <c r="A579" s="61"/>
      <c r="B579" s="69"/>
      <c r="C579" s="63"/>
      <c r="D579" s="64"/>
      <c r="E579" s="63"/>
      <c r="F579" s="63"/>
      <c r="G579" s="63"/>
      <c r="H579" s="68"/>
      <c r="I579" s="69"/>
      <c r="J579" s="70"/>
      <c r="K579" s="64"/>
      <c r="L579" s="70"/>
    </row>
    <row r="580" spans="1:12" ht="12.75" x14ac:dyDescent="0.2">
      <c r="A580" s="61"/>
      <c r="B580" s="69"/>
      <c r="C580" s="63"/>
      <c r="D580" s="64"/>
      <c r="E580" s="63"/>
      <c r="F580" s="63"/>
      <c r="G580" s="63"/>
      <c r="H580" s="68"/>
      <c r="I580" s="69"/>
      <c r="J580" s="70"/>
      <c r="K580" s="64"/>
      <c r="L580" s="70"/>
    </row>
    <row r="581" spans="1:12" ht="12.75" x14ac:dyDescent="0.2">
      <c r="A581" s="61"/>
      <c r="B581" s="69"/>
      <c r="C581" s="63"/>
      <c r="D581" s="64"/>
      <c r="E581" s="63"/>
      <c r="F581" s="63"/>
      <c r="G581" s="63"/>
      <c r="H581" s="68"/>
      <c r="I581" s="69"/>
      <c r="J581" s="70"/>
      <c r="K581" s="64"/>
      <c r="L581" s="70"/>
    </row>
    <row r="582" spans="1:12" ht="12.75" x14ac:dyDescent="0.2">
      <c r="A582" s="61"/>
      <c r="B582" s="69"/>
      <c r="C582" s="63"/>
      <c r="D582" s="64"/>
      <c r="E582" s="63"/>
      <c r="F582" s="63"/>
      <c r="G582" s="63"/>
      <c r="H582" s="68"/>
      <c r="I582" s="69"/>
      <c r="J582" s="70"/>
      <c r="K582" s="64"/>
      <c r="L582" s="70"/>
    </row>
    <row r="583" spans="1:12" ht="12.75" x14ac:dyDescent="0.2">
      <c r="A583" s="61"/>
      <c r="B583" s="69"/>
      <c r="C583" s="63"/>
      <c r="D583" s="64"/>
      <c r="E583" s="63"/>
      <c r="F583" s="63"/>
      <c r="G583" s="63"/>
      <c r="H583" s="68"/>
      <c r="I583" s="69"/>
      <c r="J583" s="70"/>
      <c r="K583" s="64"/>
      <c r="L583" s="70"/>
    </row>
    <row r="584" spans="1:12" ht="12.75" x14ac:dyDescent="0.2">
      <c r="A584" s="61"/>
      <c r="B584" s="69"/>
      <c r="C584" s="63"/>
      <c r="D584" s="64"/>
      <c r="E584" s="63"/>
      <c r="F584" s="63"/>
      <c r="G584" s="63"/>
      <c r="H584" s="68"/>
      <c r="I584" s="69"/>
      <c r="J584" s="70"/>
      <c r="K584" s="64"/>
      <c r="L584" s="70"/>
    </row>
    <row r="585" spans="1:12" ht="12.75" x14ac:dyDescent="0.2">
      <c r="A585" s="61"/>
      <c r="B585" s="69"/>
      <c r="C585" s="63"/>
      <c r="D585" s="64"/>
      <c r="E585" s="63"/>
      <c r="F585" s="63"/>
      <c r="G585" s="63"/>
      <c r="H585" s="68"/>
      <c r="I585" s="69"/>
      <c r="J585" s="70"/>
      <c r="K585" s="64"/>
      <c r="L585" s="70"/>
    </row>
    <row r="586" spans="1:12" ht="12.75" x14ac:dyDescent="0.2">
      <c r="A586" s="61"/>
      <c r="B586" s="69"/>
      <c r="C586" s="63"/>
      <c r="D586" s="64"/>
      <c r="E586" s="63"/>
      <c r="F586" s="63"/>
      <c r="G586" s="63"/>
      <c r="H586" s="68"/>
      <c r="I586" s="69"/>
      <c r="J586" s="70"/>
      <c r="K586" s="64"/>
      <c r="L586" s="70"/>
    </row>
    <row r="587" spans="1:12" ht="12.75" x14ac:dyDescent="0.2">
      <c r="A587" s="61"/>
      <c r="B587" s="69"/>
      <c r="C587" s="63"/>
      <c r="D587" s="64"/>
      <c r="E587" s="63"/>
      <c r="F587" s="63"/>
      <c r="G587" s="63"/>
      <c r="H587" s="68"/>
      <c r="I587" s="69"/>
      <c r="J587" s="70"/>
      <c r="K587" s="64"/>
      <c r="L587" s="70"/>
    </row>
    <row r="588" spans="1:12" ht="12.75" x14ac:dyDescent="0.2">
      <c r="A588" s="61"/>
      <c r="B588" s="69"/>
      <c r="C588" s="63"/>
      <c r="D588" s="64"/>
      <c r="E588" s="63"/>
      <c r="F588" s="63"/>
      <c r="G588" s="63"/>
      <c r="H588" s="68"/>
      <c r="I588" s="69"/>
      <c r="J588" s="70"/>
      <c r="K588" s="64"/>
      <c r="L588" s="70"/>
    </row>
    <row r="589" spans="1:12" ht="12.75" x14ac:dyDescent="0.2">
      <c r="A589" s="61"/>
      <c r="B589" s="69"/>
      <c r="C589" s="63"/>
      <c r="D589" s="64"/>
      <c r="E589" s="63"/>
      <c r="F589" s="63"/>
      <c r="G589" s="63"/>
      <c r="H589" s="68"/>
      <c r="I589" s="69"/>
      <c r="J589" s="70"/>
      <c r="K589" s="64"/>
      <c r="L589" s="70"/>
    </row>
    <row r="590" spans="1:12" ht="12.75" x14ac:dyDescent="0.2">
      <c r="A590" s="61"/>
      <c r="B590" s="69"/>
      <c r="C590" s="63"/>
      <c r="D590" s="64"/>
      <c r="E590" s="63"/>
      <c r="F590" s="63"/>
      <c r="G590" s="63"/>
      <c r="H590" s="68"/>
      <c r="I590" s="69"/>
      <c r="J590" s="70"/>
      <c r="K590" s="64"/>
      <c r="L590" s="70"/>
    </row>
    <row r="591" spans="1:12" ht="12.75" x14ac:dyDescent="0.2">
      <c r="A591" s="61"/>
      <c r="B591" s="69"/>
      <c r="C591" s="63"/>
      <c r="D591" s="64"/>
      <c r="E591" s="63"/>
      <c r="F591" s="63"/>
      <c r="G591" s="63"/>
      <c r="H591" s="68"/>
      <c r="I591" s="69"/>
      <c r="J591" s="70"/>
      <c r="K591" s="64"/>
      <c r="L591" s="70"/>
    </row>
    <row r="592" spans="1:12" ht="12.75" x14ac:dyDescent="0.2">
      <c r="A592" s="61"/>
      <c r="B592" s="69"/>
      <c r="C592" s="63"/>
      <c r="D592" s="64"/>
      <c r="E592" s="63"/>
      <c r="F592" s="63"/>
      <c r="G592" s="63"/>
      <c r="H592" s="68"/>
      <c r="I592" s="69"/>
      <c r="J592" s="70"/>
      <c r="K592" s="64"/>
      <c r="L592" s="70"/>
    </row>
    <row r="593" spans="1:12" ht="12.75" x14ac:dyDescent="0.2">
      <c r="A593" s="61"/>
      <c r="B593" s="69"/>
      <c r="C593" s="63"/>
      <c r="D593" s="64"/>
      <c r="E593" s="63"/>
      <c r="F593" s="63"/>
      <c r="G593" s="63"/>
      <c r="H593" s="68"/>
      <c r="I593" s="69"/>
      <c r="J593" s="70"/>
      <c r="K593" s="64"/>
      <c r="L593" s="70"/>
    </row>
    <row r="594" spans="1:12" ht="12.75" x14ac:dyDescent="0.2">
      <c r="A594" s="61"/>
      <c r="B594" s="69"/>
      <c r="C594" s="63"/>
      <c r="D594" s="64"/>
      <c r="E594" s="63"/>
      <c r="F594" s="63"/>
      <c r="G594" s="63"/>
      <c r="H594" s="68"/>
      <c r="I594" s="69"/>
      <c r="J594" s="70"/>
      <c r="K594" s="64"/>
      <c r="L594" s="70"/>
    </row>
    <row r="595" spans="1:12" ht="12.75" x14ac:dyDescent="0.2">
      <c r="A595" s="61"/>
      <c r="B595" s="69"/>
      <c r="C595" s="63"/>
      <c r="D595" s="64"/>
      <c r="E595" s="63"/>
      <c r="F595" s="63"/>
      <c r="G595" s="63"/>
      <c r="H595" s="68"/>
      <c r="I595" s="69"/>
      <c r="J595" s="70"/>
      <c r="K595" s="64"/>
      <c r="L595" s="70"/>
    </row>
    <row r="596" spans="1:12" ht="12.75" x14ac:dyDescent="0.2">
      <c r="A596" s="61"/>
      <c r="B596" s="69"/>
      <c r="C596" s="63"/>
      <c r="D596" s="64"/>
      <c r="E596" s="63"/>
      <c r="F596" s="63"/>
      <c r="G596" s="63"/>
      <c r="H596" s="68"/>
      <c r="I596" s="69"/>
      <c r="J596" s="70"/>
      <c r="K596" s="64"/>
      <c r="L596" s="70"/>
    </row>
    <row r="597" spans="1:12" ht="12.75" x14ac:dyDescent="0.2">
      <c r="A597" s="61"/>
      <c r="B597" s="69"/>
      <c r="C597" s="63"/>
      <c r="D597" s="64"/>
      <c r="E597" s="63"/>
      <c r="F597" s="63"/>
      <c r="G597" s="63"/>
      <c r="H597" s="68"/>
      <c r="I597" s="69"/>
      <c r="J597" s="70"/>
      <c r="K597" s="64"/>
      <c r="L597" s="70"/>
    </row>
    <row r="598" spans="1:12" ht="12.75" x14ac:dyDescent="0.2">
      <c r="A598" s="61"/>
      <c r="B598" s="69"/>
      <c r="C598" s="63"/>
      <c r="D598" s="64"/>
      <c r="E598" s="63"/>
      <c r="F598" s="63"/>
      <c r="G598" s="63"/>
      <c r="H598" s="68"/>
      <c r="I598" s="69"/>
      <c r="J598" s="70"/>
      <c r="K598" s="64"/>
      <c r="L598" s="70"/>
    </row>
    <row r="599" spans="1:12" ht="12.75" x14ac:dyDescent="0.2">
      <c r="A599" s="61"/>
      <c r="B599" s="69"/>
      <c r="C599" s="63"/>
      <c r="D599" s="64"/>
      <c r="E599" s="63"/>
      <c r="F599" s="63"/>
      <c r="G599" s="63"/>
      <c r="H599" s="68"/>
      <c r="I599" s="69"/>
      <c r="J599" s="70"/>
      <c r="K599" s="64"/>
      <c r="L599" s="70"/>
    </row>
    <row r="600" spans="1:12" ht="12.75" x14ac:dyDescent="0.2">
      <c r="A600" s="61"/>
      <c r="B600" s="69"/>
      <c r="C600" s="63"/>
      <c r="D600" s="64"/>
      <c r="E600" s="63"/>
      <c r="F600" s="63"/>
      <c r="G600" s="63"/>
      <c r="H600" s="68"/>
      <c r="I600" s="69"/>
      <c r="J600" s="70"/>
      <c r="K600" s="64"/>
      <c r="L600" s="70"/>
    </row>
    <row r="601" spans="1:12" ht="12.75" x14ac:dyDescent="0.2">
      <c r="A601" s="61"/>
      <c r="B601" s="69"/>
      <c r="C601" s="63"/>
      <c r="D601" s="64"/>
      <c r="E601" s="63"/>
      <c r="F601" s="63"/>
      <c r="G601" s="63"/>
      <c r="H601" s="68"/>
      <c r="I601" s="69"/>
      <c r="J601" s="70"/>
      <c r="K601" s="64"/>
      <c r="L601" s="70"/>
    </row>
    <row r="602" spans="1:12" ht="12.75" x14ac:dyDescent="0.2">
      <c r="A602" s="61"/>
      <c r="B602" s="69"/>
      <c r="C602" s="63"/>
      <c r="D602" s="64"/>
      <c r="E602" s="63"/>
      <c r="F602" s="63"/>
      <c r="G602" s="63"/>
      <c r="H602" s="68"/>
      <c r="I602" s="69"/>
      <c r="J602" s="70"/>
      <c r="K602" s="64"/>
      <c r="L602" s="70"/>
    </row>
    <row r="603" spans="1:12" ht="12.75" x14ac:dyDescent="0.2">
      <c r="A603" s="61"/>
      <c r="B603" s="69"/>
      <c r="C603" s="63"/>
      <c r="D603" s="64"/>
      <c r="E603" s="63"/>
      <c r="F603" s="63"/>
      <c r="G603" s="63"/>
      <c r="H603" s="68"/>
      <c r="I603" s="69"/>
      <c r="J603" s="70"/>
      <c r="K603" s="64"/>
      <c r="L603" s="70"/>
    </row>
    <row r="604" spans="1:12" ht="12.75" x14ac:dyDescent="0.2">
      <c r="A604" s="61"/>
      <c r="B604" s="69"/>
      <c r="C604" s="63"/>
      <c r="D604" s="64"/>
      <c r="E604" s="63"/>
      <c r="F604" s="63"/>
      <c r="G604" s="63"/>
      <c r="H604" s="68"/>
      <c r="I604" s="69"/>
      <c r="J604" s="70"/>
      <c r="K604" s="64"/>
      <c r="L604" s="70"/>
    </row>
    <row r="605" spans="1:12" ht="12.75" x14ac:dyDescent="0.2">
      <c r="A605" s="61"/>
      <c r="B605" s="69"/>
      <c r="C605" s="63"/>
      <c r="D605" s="64"/>
      <c r="E605" s="63"/>
      <c r="F605" s="63"/>
      <c r="G605" s="63"/>
      <c r="H605" s="68"/>
      <c r="I605" s="69"/>
      <c r="J605" s="70"/>
      <c r="K605" s="64"/>
      <c r="L605" s="70"/>
    </row>
    <row r="606" spans="1:12" ht="12.75" x14ac:dyDescent="0.2">
      <c r="A606" s="61"/>
      <c r="B606" s="69"/>
      <c r="C606" s="63"/>
      <c r="D606" s="64"/>
      <c r="E606" s="63"/>
      <c r="F606" s="63"/>
      <c r="G606" s="63"/>
      <c r="H606" s="68"/>
      <c r="I606" s="69"/>
      <c r="J606" s="70"/>
      <c r="K606" s="64"/>
      <c r="L606" s="70"/>
    </row>
    <row r="607" spans="1:12" ht="12.75" x14ac:dyDescent="0.2">
      <c r="A607" s="61"/>
      <c r="B607" s="69"/>
      <c r="C607" s="63"/>
      <c r="D607" s="64"/>
      <c r="E607" s="63"/>
      <c r="F607" s="63"/>
      <c r="G607" s="63"/>
      <c r="H607" s="68"/>
      <c r="I607" s="69"/>
      <c r="J607" s="70"/>
      <c r="K607" s="64"/>
      <c r="L607" s="70"/>
    </row>
    <row r="608" spans="1:12" ht="12.75" x14ac:dyDescent="0.2">
      <c r="A608" s="61"/>
      <c r="B608" s="69"/>
      <c r="C608" s="63"/>
      <c r="D608" s="64"/>
      <c r="E608" s="63"/>
      <c r="F608" s="63"/>
      <c r="G608" s="63"/>
      <c r="H608" s="68"/>
      <c r="I608" s="69"/>
      <c r="J608" s="70"/>
      <c r="K608" s="64"/>
      <c r="L608" s="70"/>
    </row>
    <row r="609" spans="1:12" ht="12.75" x14ac:dyDescent="0.2">
      <c r="A609" s="61"/>
      <c r="B609" s="69"/>
      <c r="C609" s="63"/>
      <c r="D609" s="64"/>
      <c r="E609" s="63"/>
      <c r="F609" s="63"/>
      <c r="G609" s="63"/>
      <c r="H609" s="68"/>
      <c r="I609" s="69"/>
      <c r="J609" s="70"/>
      <c r="K609" s="64"/>
      <c r="L609" s="70"/>
    </row>
    <row r="610" spans="1:12" ht="12.75" x14ac:dyDescent="0.2">
      <c r="A610" s="61"/>
      <c r="B610" s="69"/>
      <c r="C610" s="63"/>
      <c r="D610" s="64"/>
      <c r="E610" s="63"/>
      <c r="F610" s="63"/>
      <c r="G610" s="63"/>
      <c r="H610" s="68"/>
      <c r="I610" s="69"/>
      <c r="J610" s="70"/>
      <c r="K610" s="64"/>
      <c r="L610" s="70"/>
    </row>
    <row r="611" spans="1:12" ht="12.75" x14ac:dyDescent="0.2">
      <c r="A611" s="61"/>
      <c r="B611" s="69"/>
      <c r="C611" s="63"/>
      <c r="D611" s="64"/>
      <c r="E611" s="63"/>
      <c r="F611" s="63"/>
      <c r="G611" s="63"/>
      <c r="H611" s="68"/>
      <c r="I611" s="69"/>
      <c r="J611" s="70"/>
      <c r="K611" s="64"/>
      <c r="L611" s="70"/>
    </row>
    <row r="612" spans="1:12" ht="12.75" x14ac:dyDescent="0.2">
      <c r="A612" s="61"/>
      <c r="B612" s="69"/>
      <c r="C612" s="63"/>
      <c r="D612" s="64"/>
      <c r="E612" s="63"/>
      <c r="F612" s="63"/>
      <c r="G612" s="63"/>
      <c r="H612" s="68"/>
      <c r="I612" s="69"/>
      <c r="J612" s="70"/>
      <c r="K612" s="64"/>
      <c r="L612" s="70"/>
    </row>
    <row r="613" spans="1:12" ht="12.75" x14ac:dyDescent="0.2">
      <c r="A613" s="61"/>
      <c r="B613" s="69"/>
      <c r="C613" s="63"/>
      <c r="D613" s="64"/>
      <c r="E613" s="63"/>
      <c r="F613" s="63"/>
      <c r="G613" s="63"/>
      <c r="H613" s="68"/>
      <c r="I613" s="69"/>
      <c r="J613" s="70"/>
      <c r="K613" s="64"/>
      <c r="L613" s="70"/>
    </row>
    <row r="614" spans="1:12" ht="12.75" x14ac:dyDescent="0.2">
      <c r="A614" s="61"/>
      <c r="B614" s="69"/>
      <c r="C614" s="63"/>
      <c r="D614" s="64"/>
      <c r="E614" s="63"/>
      <c r="F614" s="63"/>
      <c r="G614" s="63"/>
      <c r="H614" s="68"/>
      <c r="I614" s="69"/>
      <c r="J614" s="70"/>
      <c r="K614" s="64"/>
      <c r="L614" s="70"/>
    </row>
    <row r="615" spans="1:12" ht="12.75" x14ac:dyDescent="0.2">
      <c r="A615" s="61"/>
      <c r="B615" s="69"/>
      <c r="C615" s="63"/>
      <c r="D615" s="64"/>
      <c r="E615" s="63"/>
      <c r="F615" s="63"/>
      <c r="G615" s="63"/>
      <c r="H615" s="68"/>
      <c r="I615" s="69"/>
      <c r="J615" s="70"/>
      <c r="K615" s="64"/>
      <c r="L615" s="70"/>
    </row>
    <row r="616" spans="1:12" ht="12.75" x14ac:dyDescent="0.2">
      <c r="A616" s="61"/>
      <c r="B616" s="69"/>
      <c r="C616" s="63"/>
      <c r="D616" s="64"/>
      <c r="E616" s="63"/>
      <c r="F616" s="63"/>
      <c r="G616" s="63"/>
      <c r="H616" s="68"/>
      <c r="I616" s="69"/>
      <c r="J616" s="70"/>
      <c r="K616" s="64"/>
      <c r="L616" s="70"/>
    </row>
    <row r="617" spans="1:12" ht="12.75" x14ac:dyDescent="0.2">
      <c r="A617" s="61"/>
      <c r="B617" s="69"/>
      <c r="C617" s="63"/>
      <c r="D617" s="64"/>
      <c r="E617" s="63"/>
      <c r="F617" s="63"/>
      <c r="G617" s="63"/>
      <c r="H617" s="68"/>
      <c r="I617" s="69"/>
      <c r="J617" s="70"/>
      <c r="K617" s="64"/>
      <c r="L617" s="70"/>
    </row>
    <row r="618" spans="1:12" ht="12.75" x14ac:dyDescent="0.2">
      <c r="A618" s="61"/>
      <c r="B618" s="69"/>
      <c r="C618" s="63"/>
      <c r="D618" s="64"/>
      <c r="E618" s="63"/>
      <c r="F618" s="63"/>
      <c r="G618" s="63"/>
      <c r="H618" s="68"/>
      <c r="I618" s="69"/>
      <c r="J618" s="70"/>
      <c r="K618" s="64"/>
      <c r="L618" s="70"/>
    </row>
    <row r="619" spans="1:12" ht="12.75" x14ac:dyDescent="0.2">
      <c r="A619" s="61"/>
      <c r="B619" s="69"/>
      <c r="C619" s="63"/>
      <c r="D619" s="64"/>
      <c r="E619" s="63"/>
      <c r="F619" s="63"/>
      <c r="G619" s="63"/>
      <c r="H619" s="68"/>
      <c r="I619" s="69"/>
      <c r="J619" s="70"/>
      <c r="K619" s="64"/>
      <c r="L619" s="70"/>
    </row>
    <row r="620" spans="1:12" ht="12.75" x14ac:dyDescent="0.2">
      <c r="A620" s="61"/>
      <c r="B620" s="69"/>
      <c r="C620" s="63"/>
      <c r="D620" s="64"/>
      <c r="E620" s="63"/>
      <c r="F620" s="63"/>
      <c r="G620" s="63"/>
      <c r="H620" s="68"/>
      <c r="I620" s="69"/>
      <c r="J620" s="70"/>
      <c r="K620" s="64"/>
      <c r="L620" s="70"/>
    </row>
    <row r="621" spans="1:12" ht="12.75" x14ac:dyDescent="0.2">
      <c r="A621" s="61"/>
      <c r="B621" s="69"/>
      <c r="C621" s="63"/>
      <c r="D621" s="64"/>
      <c r="E621" s="63"/>
      <c r="F621" s="63"/>
      <c r="G621" s="63"/>
      <c r="H621" s="68"/>
      <c r="I621" s="69"/>
      <c r="J621" s="70"/>
      <c r="K621" s="64"/>
      <c r="L621" s="70"/>
    </row>
    <row r="622" spans="1:12" ht="12.75" x14ac:dyDescent="0.2">
      <c r="A622" s="61"/>
      <c r="B622" s="69"/>
      <c r="C622" s="63"/>
      <c r="D622" s="64"/>
      <c r="E622" s="63"/>
      <c r="F622" s="63"/>
      <c r="G622" s="63"/>
      <c r="H622" s="68"/>
      <c r="I622" s="69"/>
      <c r="J622" s="70"/>
      <c r="K622" s="64"/>
      <c r="L622" s="70"/>
    </row>
    <row r="623" spans="1:12" ht="12.75" x14ac:dyDescent="0.2">
      <c r="A623" s="61"/>
      <c r="B623" s="69"/>
      <c r="C623" s="63"/>
      <c r="D623" s="64"/>
      <c r="E623" s="63"/>
      <c r="F623" s="63"/>
      <c r="G623" s="63"/>
      <c r="H623" s="68"/>
      <c r="I623" s="69"/>
      <c r="J623" s="70"/>
      <c r="K623" s="64"/>
      <c r="L623" s="70"/>
    </row>
    <row r="624" spans="1:12" ht="12.75" x14ac:dyDescent="0.2">
      <c r="A624" s="61"/>
      <c r="B624" s="69"/>
      <c r="C624" s="63"/>
      <c r="D624" s="64"/>
      <c r="E624" s="63"/>
      <c r="F624" s="63"/>
      <c r="G624" s="63"/>
      <c r="H624" s="68"/>
      <c r="I624" s="69"/>
      <c r="J624" s="70"/>
      <c r="K624" s="64"/>
      <c r="L624" s="70"/>
    </row>
    <row r="625" spans="1:12" ht="12.75" x14ac:dyDescent="0.2">
      <c r="A625" s="61"/>
      <c r="B625" s="69"/>
      <c r="C625" s="63"/>
      <c r="D625" s="64"/>
      <c r="E625" s="63"/>
      <c r="F625" s="63"/>
      <c r="G625" s="63"/>
      <c r="H625" s="68"/>
      <c r="I625" s="69"/>
      <c r="J625" s="70"/>
      <c r="K625" s="64"/>
      <c r="L625" s="70"/>
    </row>
    <row r="626" spans="1:12" ht="12.75" x14ac:dyDescent="0.2">
      <c r="A626" s="61"/>
      <c r="B626" s="69"/>
      <c r="C626" s="63"/>
      <c r="D626" s="64"/>
      <c r="E626" s="63"/>
      <c r="F626" s="63"/>
      <c r="G626" s="63"/>
      <c r="H626" s="68"/>
      <c r="I626" s="69"/>
      <c r="J626" s="70"/>
      <c r="K626" s="64"/>
      <c r="L626" s="70"/>
    </row>
    <row r="627" spans="1:12" ht="12.75" x14ac:dyDescent="0.2">
      <c r="A627" s="61"/>
      <c r="B627" s="69"/>
      <c r="C627" s="63"/>
      <c r="D627" s="64"/>
      <c r="E627" s="63"/>
      <c r="F627" s="63"/>
      <c r="G627" s="63"/>
      <c r="H627" s="68"/>
      <c r="I627" s="69"/>
      <c r="J627" s="70"/>
      <c r="K627" s="64"/>
      <c r="L627" s="70"/>
    </row>
    <row r="628" spans="1:12" ht="12.75" x14ac:dyDescent="0.2">
      <c r="A628" s="61"/>
      <c r="B628" s="69"/>
      <c r="C628" s="63"/>
      <c r="D628" s="64"/>
      <c r="E628" s="63"/>
      <c r="F628" s="63"/>
      <c r="G628" s="63"/>
      <c r="H628" s="68"/>
      <c r="I628" s="69"/>
      <c r="J628" s="70"/>
      <c r="K628" s="64"/>
      <c r="L628" s="70"/>
    </row>
    <row r="629" spans="1:12" ht="12.75" x14ac:dyDescent="0.2">
      <c r="A629" s="61"/>
      <c r="B629" s="69"/>
      <c r="C629" s="63"/>
      <c r="D629" s="64"/>
      <c r="E629" s="63"/>
      <c r="F629" s="63"/>
      <c r="G629" s="63"/>
      <c r="H629" s="68"/>
      <c r="I629" s="69"/>
      <c r="J629" s="70"/>
      <c r="K629" s="64"/>
      <c r="L629" s="70"/>
    </row>
    <row r="630" spans="1:12" ht="12.75" x14ac:dyDescent="0.2">
      <c r="A630" s="61"/>
      <c r="B630" s="69"/>
      <c r="C630" s="63"/>
      <c r="D630" s="64"/>
      <c r="E630" s="63"/>
      <c r="F630" s="63"/>
      <c r="G630" s="63"/>
      <c r="H630" s="68"/>
      <c r="I630" s="69"/>
      <c r="J630" s="70"/>
      <c r="K630" s="64"/>
      <c r="L630" s="70"/>
    </row>
    <row r="631" spans="1:12" ht="12.75" x14ac:dyDescent="0.2">
      <c r="A631" s="61"/>
      <c r="B631" s="69"/>
      <c r="C631" s="63"/>
      <c r="D631" s="64"/>
      <c r="E631" s="63"/>
      <c r="F631" s="63"/>
      <c r="G631" s="63"/>
      <c r="H631" s="68"/>
      <c r="I631" s="69"/>
      <c r="J631" s="70"/>
      <c r="K631" s="64"/>
      <c r="L631" s="70"/>
    </row>
    <row r="632" spans="1:12" ht="12.75" x14ac:dyDescent="0.2">
      <c r="A632" s="61"/>
      <c r="B632" s="69"/>
      <c r="C632" s="63"/>
      <c r="D632" s="64"/>
      <c r="E632" s="63"/>
      <c r="F632" s="63"/>
      <c r="G632" s="63"/>
      <c r="H632" s="68"/>
      <c r="I632" s="69"/>
      <c r="J632" s="70"/>
      <c r="K632" s="64"/>
      <c r="L632" s="70"/>
    </row>
    <row r="633" spans="1:12" ht="12.75" x14ac:dyDescent="0.2">
      <c r="A633" s="61"/>
      <c r="B633" s="69"/>
      <c r="C633" s="63"/>
      <c r="D633" s="64"/>
      <c r="E633" s="63"/>
      <c r="F633" s="63"/>
      <c r="G633" s="63"/>
      <c r="H633" s="68"/>
      <c r="I633" s="69"/>
      <c r="J633" s="70"/>
      <c r="K633" s="64"/>
      <c r="L633" s="70"/>
    </row>
    <row r="634" spans="1:12" ht="12.75" x14ac:dyDescent="0.2">
      <c r="A634" s="61"/>
      <c r="B634" s="69"/>
      <c r="C634" s="63"/>
      <c r="D634" s="64"/>
      <c r="E634" s="63"/>
      <c r="F634" s="63"/>
      <c r="G634" s="63"/>
      <c r="H634" s="68"/>
      <c r="I634" s="69"/>
      <c r="J634" s="70"/>
      <c r="K634" s="64"/>
      <c r="L634" s="70"/>
    </row>
    <row r="635" spans="1:12" ht="12.75" x14ac:dyDescent="0.2">
      <c r="A635" s="61"/>
      <c r="B635" s="69"/>
      <c r="C635" s="63"/>
      <c r="D635" s="64"/>
      <c r="E635" s="63"/>
      <c r="F635" s="63"/>
      <c r="G635" s="63"/>
      <c r="H635" s="68"/>
      <c r="I635" s="69"/>
      <c r="J635" s="70"/>
      <c r="K635" s="64"/>
      <c r="L635" s="70"/>
    </row>
    <row r="636" spans="1:12" ht="12.75" x14ac:dyDescent="0.2">
      <c r="A636" s="61"/>
      <c r="B636" s="69"/>
      <c r="C636" s="63"/>
      <c r="D636" s="64"/>
      <c r="E636" s="63"/>
      <c r="F636" s="63"/>
      <c r="G636" s="63"/>
      <c r="H636" s="68"/>
      <c r="I636" s="69"/>
      <c r="J636" s="70"/>
      <c r="K636" s="64"/>
      <c r="L636" s="70"/>
    </row>
    <row r="637" spans="1:12" ht="12.75" x14ac:dyDescent="0.2">
      <c r="A637" s="61"/>
      <c r="B637" s="69"/>
      <c r="C637" s="63"/>
      <c r="D637" s="64"/>
      <c r="E637" s="63"/>
      <c r="F637" s="63"/>
      <c r="G637" s="63"/>
      <c r="H637" s="68"/>
      <c r="I637" s="69"/>
      <c r="J637" s="70"/>
      <c r="K637" s="64"/>
      <c r="L637" s="70"/>
    </row>
    <row r="638" spans="1:12" ht="12.75" x14ac:dyDescent="0.2">
      <c r="A638" s="61"/>
      <c r="B638" s="69"/>
      <c r="C638" s="63"/>
      <c r="D638" s="64"/>
      <c r="E638" s="63"/>
      <c r="F638" s="63"/>
      <c r="G638" s="63"/>
      <c r="H638" s="68"/>
      <c r="I638" s="69"/>
      <c r="J638" s="70"/>
      <c r="K638" s="64"/>
      <c r="L638" s="70"/>
    </row>
    <row r="639" spans="1:12" ht="12.75" x14ac:dyDescent="0.2">
      <c r="A639" s="61"/>
      <c r="B639" s="69"/>
      <c r="C639" s="63"/>
      <c r="D639" s="64"/>
      <c r="E639" s="63"/>
      <c r="F639" s="63"/>
      <c r="G639" s="63"/>
      <c r="H639" s="68"/>
      <c r="I639" s="69"/>
      <c r="J639" s="70"/>
      <c r="K639" s="64"/>
      <c r="L639" s="70"/>
    </row>
    <row r="640" spans="1:12" ht="12.75" x14ac:dyDescent="0.2">
      <c r="A640" s="61"/>
      <c r="B640" s="69"/>
      <c r="C640" s="63"/>
      <c r="D640" s="64"/>
      <c r="E640" s="63"/>
      <c r="F640" s="63"/>
      <c r="G640" s="63"/>
      <c r="H640" s="68"/>
      <c r="I640" s="69"/>
      <c r="J640" s="70"/>
      <c r="K640" s="64"/>
      <c r="L640" s="70"/>
    </row>
    <row r="641" spans="1:12" ht="12.75" x14ac:dyDescent="0.2">
      <c r="A641" s="61"/>
      <c r="B641" s="69"/>
      <c r="C641" s="63"/>
      <c r="D641" s="64"/>
      <c r="E641" s="63"/>
      <c r="F641" s="63"/>
      <c r="G641" s="63"/>
      <c r="H641" s="68"/>
      <c r="I641" s="69"/>
      <c r="J641" s="70"/>
      <c r="K641" s="64"/>
      <c r="L641" s="70"/>
    </row>
    <row r="642" spans="1:12" ht="12.75" x14ac:dyDescent="0.2">
      <c r="A642" s="61"/>
      <c r="B642" s="69"/>
      <c r="C642" s="63"/>
      <c r="D642" s="64"/>
      <c r="E642" s="63"/>
      <c r="F642" s="63"/>
      <c r="G642" s="63"/>
      <c r="H642" s="68"/>
      <c r="I642" s="69"/>
      <c r="J642" s="70"/>
      <c r="K642" s="64"/>
      <c r="L642" s="70"/>
    </row>
    <row r="643" spans="1:12" ht="12.75" x14ac:dyDescent="0.2">
      <c r="A643" s="61"/>
      <c r="B643" s="69"/>
      <c r="C643" s="63"/>
      <c r="D643" s="64"/>
      <c r="E643" s="63"/>
      <c r="F643" s="63"/>
      <c r="G643" s="63"/>
      <c r="H643" s="68"/>
      <c r="I643" s="69"/>
      <c r="J643" s="70"/>
      <c r="K643" s="64"/>
      <c r="L643" s="70"/>
    </row>
    <row r="644" spans="1:12" ht="12.75" x14ac:dyDescent="0.2">
      <c r="A644" s="61"/>
      <c r="B644" s="69"/>
      <c r="C644" s="63"/>
      <c r="D644" s="64"/>
      <c r="E644" s="63"/>
      <c r="F644" s="63"/>
      <c r="G644" s="63"/>
      <c r="H644" s="68"/>
      <c r="I644" s="69"/>
      <c r="J644" s="70"/>
      <c r="K644" s="64"/>
      <c r="L644" s="70"/>
    </row>
    <row r="645" spans="1:12" ht="12.75" x14ac:dyDescent="0.2">
      <c r="A645" s="61"/>
      <c r="B645" s="69"/>
      <c r="C645" s="63"/>
      <c r="D645" s="64"/>
      <c r="E645" s="63"/>
      <c r="F645" s="63"/>
      <c r="G645" s="63"/>
      <c r="H645" s="68"/>
      <c r="I645" s="69"/>
      <c r="J645" s="70"/>
      <c r="K645" s="64"/>
      <c r="L645" s="70"/>
    </row>
    <row r="646" spans="1:12" ht="12.75" x14ac:dyDescent="0.2">
      <c r="A646" s="61"/>
      <c r="B646" s="69"/>
      <c r="C646" s="63"/>
      <c r="D646" s="64"/>
      <c r="E646" s="63"/>
      <c r="F646" s="63"/>
      <c r="G646" s="63"/>
      <c r="H646" s="68"/>
      <c r="I646" s="69"/>
      <c r="J646" s="70"/>
      <c r="K646" s="64"/>
      <c r="L646" s="70"/>
    </row>
    <row r="647" spans="1:12" ht="12.75" x14ac:dyDescent="0.2">
      <c r="A647" s="61"/>
      <c r="B647" s="69"/>
      <c r="C647" s="63"/>
      <c r="D647" s="64"/>
      <c r="E647" s="63"/>
      <c r="F647" s="63"/>
      <c r="G647" s="63"/>
      <c r="H647" s="68"/>
      <c r="I647" s="69"/>
      <c r="J647" s="70"/>
      <c r="K647" s="64"/>
      <c r="L647" s="70"/>
    </row>
    <row r="648" spans="1:12" ht="12.75" x14ac:dyDescent="0.2">
      <c r="A648" s="61"/>
      <c r="B648" s="69"/>
      <c r="C648" s="63"/>
      <c r="D648" s="64"/>
      <c r="E648" s="63"/>
      <c r="F648" s="63"/>
      <c r="G648" s="63"/>
      <c r="H648" s="68"/>
      <c r="I648" s="69"/>
      <c r="J648" s="70"/>
      <c r="K648" s="64"/>
      <c r="L648" s="70"/>
    </row>
    <row r="649" spans="1:12" ht="12.75" x14ac:dyDescent="0.2">
      <c r="A649" s="61"/>
      <c r="B649" s="69"/>
      <c r="C649" s="63"/>
      <c r="D649" s="64"/>
      <c r="E649" s="63"/>
      <c r="F649" s="63"/>
      <c r="G649" s="63"/>
      <c r="H649" s="68"/>
      <c r="I649" s="69"/>
      <c r="J649" s="70"/>
      <c r="K649" s="64"/>
      <c r="L649" s="70"/>
    </row>
    <row r="650" spans="1:12" ht="12.75" x14ac:dyDescent="0.2">
      <c r="A650" s="61"/>
      <c r="B650" s="69"/>
      <c r="C650" s="63"/>
      <c r="D650" s="64"/>
      <c r="E650" s="63"/>
      <c r="F650" s="63"/>
      <c r="G650" s="63"/>
      <c r="H650" s="68"/>
      <c r="I650" s="69"/>
      <c r="J650" s="70"/>
      <c r="K650" s="64"/>
      <c r="L650" s="70"/>
    </row>
    <row r="651" spans="1:12" ht="12.75" x14ac:dyDescent="0.2">
      <c r="A651" s="61"/>
      <c r="B651" s="69"/>
      <c r="C651" s="63"/>
      <c r="D651" s="64"/>
      <c r="E651" s="63"/>
      <c r="F651" s="63"/>
      <c r="G651" s="63"/>
      <c r="H651" s="68"/>
      <c r="I651" s="69"/>
      <c r="J651" s="70"/>
      <c r="K651" s="64"/>
      <c r="L651" s="70"/>
    </row>
    <row r="652" spans="1:12" ht="12.75" x14ac:dyDescent="0.2">
      <c r="A652" s="61"/>
      <c r="B652" s="69"/>
      <c r="C652" s="63"/>
      <c r="D652" s="64"/>
      <c r="E652" s="63"/>
      <c r="F652" s="63"/>
      <c r="G652" s="63"/>
      <c r="H652" s="68"/>
      <c r="I652" s="69"/>
      <c r="J652" s="70"/>
      <c r="K652" s="64"/>
      <c r="L652" s="70"/>
    </row>
    <row r="653" spans="1:12" ht="12.75" x14ac:dyDescent="0.2">
      <c r="A653" s="61"/>
      <c r="B653" s="69"/>
      <c r="C653" s="63"/>
      <c r="D653" s="64"/>
      <c r="E653" s="63"/>
      <c r="F653" s="63"/>
      <c r="G653" s="63"/>
      <c r="H653" s="68"/>
      <c r="I653" s="69"/>
      <c r="J653" s="70"/>
      <c r="K653" s="64"/>
      <c r="L653" s="70"/>
    </row>
    <row r="654" spans="1:12" ht="12.75" x14ac:dyDescent="0.2">
      <c r="A654" s="61"/>
      <c r="B654" s="69"/>
      <c r="C654" s="63"/>
      <c r="D654" s="64"/>
      <c r="E654" s="63"/>
      <c r="F654" s="63"/>
      <c r="G654" s="63"/>
      <c r="H654" s="68"/>
      <c r="I654" s="69"/>
      <c r="J654" s="70"/>
      <c r="K654" s="64"/>
      <c r="L654" s="70"/>
    </row>
    <row r="655" spans="1:12" ht="12.75" x14ac:dyDescent="0.2">
      <c r="A655" s="61"/>
      <c r="B655" s="69"/>
      <c r="C655" s="63"/>
      <c r="D655" s="64"/>
      <c r="E655" s="63"/>
      <c r="F655" s="63"/>
      <c r="G655" s="63"/>
      <c r="H655" s="68"/>
      <c r="I655" s="69"/>
      <c r="J655" s="70"/>
      <c r="K655" s="64"/>
      <c r="L655" s="70"/>
    </row>
    <row r="656" spans="1:12" ht="12.75" x14ac:dyDescent="0.2">
      <c r="A656" s="61"/>
      <c r="B656" s="69"/>
      <c r="C656" s="63"/>
      <c r="D656" s="64"/>
      <c r="E656" s="63"/>
      <c r="F656" s="63"/>
      <c r="G656" s="63"/>
      <c r="H656" s="68"/>
      <c r="I656" s="69"/>
      <c r="J656" s="70"/>
      <c r="K656" s="64"/>
      <c r="L656" s="70"/>
    </row>
    <row r="657" spans="1:12" ht="12.75" x14ac:dyDescent="0.2">
      <c r="A657" s="61"/>
      <c r="B657" s="69"/>
      <c r="C657" s="63"/>
      <c r="D657" s="64"/>
      <c r="E657" s="63"/>
      <c r="F657" s="63"/>
      <c r="G657" s="63"/>
      <c r="H657" s="68"/>
      <c r="I657" s="69"/>
      <c r="J657" s="70"/>
      <c r="K657" s="64"/>
      <c r="L657" s="70"/>
    </row>
    <row r="658" spans="1:12" ht="12.75" x14ac:dyDescent="0.2">
      <c r="A658" s="61"/>
      <c r="B658" s="69"/>
      <c r="C658" s="63"/>
      <c r="D658" s="64"/>
      <c r="E658" s="63"/>
      <c r="F658" s="63"/>
      <c r="G658" s="63"/>
      <c r="H658" s="68"/>
      <c r="I658" s="69"/>
      <c r="J658" s="70"/>
      <c r="K658" s="64"/>
      <c r="L658" s="70"/>
    </row>
    <row r="659" spans="1:12" ht="12.75" x14ac:dyDescent="0.2">
      <c r="A659" s="61"/>
      <c r="B659" s="69"/>
      <c r="C659" s="63"/>
      <c r="D659" s="64"/>
      <c r="E659" s="63"/>
      <c r="F659" s="63"/>
      <c r="G659" s="63"/>
      <c r="H659" s="68"/>
      <c r="I659" s="69"/>
      <c r="J659" s="70"/>
      <c r="K659" s="64"/>
      <c r="L659" s="70"/>
    </row>
    <row r="660" spans="1:12" ht="12.75" x14ac:dyDescent="0.2">
      <c r="A660" s="61"/>
      <c r="B660" s="69"/>
      <c r="C660" s="63"/>
      <c r="D660" s="64"/>
      <c r="E660" s="63"/>
      <c r="F660" s="63"/>
      <c r="G660" s="63"/>
      <c r="H660" s="68"/>
      <c r="I660" s="69"/>
      <c r="J660" s="70"/>
      <c r="K660" s="64"/>
      <c r="L660" s="70"/>
    </row>
    <row r="661" spans="1:12" ht="12.75" x14ac:dyDescent="0.2">
      <c r="A661" s="61"/>
      <c r="B661" s="69"/>
      <c r="C661" s="63"/>
      <c r="D661" s="64"/>
      <c r="E661" s="63"/>
      <c r="F661" s="63"/>
      <c r="G661" s="63"/>
      <c r="H661" s="68"/>
      <c r="I661" s="69"/>
      <c r="J661" s="70"/>
      <c r="K661" s="64"/>
      <c r="L661" s="70"/>
    </row>
    <row r="662" spans="1:12" ht="12.75" x14ac:dyDescent="0.2">
      <c r="A662" s="61"/>
      <c r="B662" s="69"/>
      <c r="C662" s="63"/>
      <c r="D662" s="64"/>
      <c r="E662" s="63"/>
      <c r="F662" s="63"/>
      <c r="G662" s="63"/>
      <c r="H662" s="68"/>
      <c r="I662" s="69"/>
      <c r="J662" s="70"/>
      <c r="K662" s="64"/>
      <c r="L662" s="70"/>
    </row>
    <row r="663" spans="1:12" ht="12.75" x14ac:dyDescent="0.2">
      <c r="A663" s="61"/>
      <c r="B663" s="69"/>
      <c r="C663" s="63"/>
      <c r="D663" s="64"/>
      <c r="E663" s="63"/>
      <c r="F663" s="63"/>
      <c r="G663" s="63"/>
      <c r="H663" s="68"/>
      <c r="I663" s="69"/>
      <c r="J663" s="70"/>
      <c r="K663" s="64"/>
      <c r="L663" s="70"/>
    </row>
    <row r="664" spans="1:12" ht="12.75" x14ac:dyDescent="0.2">
      <c r="A664" s="61"/>
      <c r="B664" s="69"/>
      <c r="C664" s="63"/>
      <c r="D664" s="64"/>
      <c r="E664" s="63"/>
      <c r="F664" s="63"/>
      <c r="G664" s="63"/>
      <c r="H664" s="68"/>
      <c r="I664" s="69"/>
      <c r="J664" s="70"/>
      <c r="K664" s="64"/>
      <c r="L664" s="70"/>
    </row>
    <row r="665" spans="1:12" ht="12.75" x14ac:dyDescent="0.2">
      <c r="A665" s="61"/>
      <c r="B665" s="69"/>
      <c r="C665" s="63"/>
      <c r="D665" s="64"/>
      <c r="E665" s="63"/>
      <c r="F665" s="63"/>
      <c r="G665" s="63"/>
      <c r="H665" s="68"/>
      <c r="I665" s="69"/>
      <c r="J665" s="70"/>
      <c r="K665" s="64"/>
      <c r="L665" s="70"/>
    </row>
    <row r="666" spans="1:12" ht="12.75" x14ac:dyDescent="0.2">
      <c r="A666" s="61"/>
      <c r="B666" s="69"/>
      <c r="C666" s="63"/>
      <c r="D666" s="64"/>
      <c r="E666" s="63"/>
      <c r="F666" s="63"/>
      <c r="G666" s="63"/>
      <c r="H666" s="68"/>
      <c r="I666" s="69"/>
      <c r="J666" s="70"/>
      <c r="K666" s="64"/>
      <c r="L666" s="70"/>
    </row>
    <row r="667" spans="1:12" ht="12.75" x14ac:dyDescent="0.2">
      <c r="A667" s="61"/>
      <c r="B667" s="69"/>
      <c r="C667" s="63"/>
      <c r="D667" s="64"/>
      <c r="E667" s="63"/>
      <c r="F667" s="63"/>
      <c r="G667" s="63"/>
      <c r="H667" s="68"/>
      <c r="I667" s="69"/>
      <c r="J667" s="70"/>
      <c r="K667" s="64"/>
      <c r="L667" s="70"/>
    </row>
    <row r="668" spans="1:12" ht="12.75" x14ac:dyDescent="0.2">
      <c r="A668" s="61"/>
      <c r="B668" s="69"/>
      <c r="C668" s="63"/>
      <c r="D668" s="64"/>
      <c r="E668" s="63"/>
      <c r="F668" s="63"/>
      <c r="G668" s="63"/>
      <c r="H668" s="68"/>
      <c r="I668" s="69"/>
      <c r="J668" s="70"/>
      <c r="K668" s="64"/>
      <c r="L668" s="70"/>
    </row>
    <row r="669" spans="1:12" ht="12.75" x14ac:dyDescent="0.2">
      <c r="A669" s="61"/>
      <c r="B669" s="69"/>
      <c r="C669" s="63"/>
      <c r="D669" s="64"/>
      <c r="E669" s="63"/>
      <c r="F669" s="63"/>
      <c r="G669" s="63"/>
      <c r="H669" s="68"/>
      <c r="I669" s="69"/>
      <c r="J669" s="70"/>
      <c r="K669" s="64"/>
      <c r="L669" s="70"/>
    </row>
    <row r="670" spans="1:12" ht="12.75" x14ac:dyDescent="0.2">
      <c r="A670" s="61"/>
      <c r="B670" s="69"/>
      <c r="C670" s="63"/>
      <c r="D670" s="64"/>
      <c r="E670" s="63"/>
      <c r="F670" s="63"/>
      <c r="G670" s="63"/>
      <c r="H670" s="68"/>
      <c r="I670" s="69"/>
      <c r="J670" s="70"/>
      <c r="K670" s="64"/>
      <c r="L670" s="70"/>
    </row>
    <row r="671" spans="1:12" ht="12.75" x14ac:dyDescent="0.2">
      <c r="A671" s="61"/>
      <c r="B671" s="69"/>
      <c r="C671" s="63"/>
      <c r="D671" s="64"/>
      <c r="E671" s="63"/>
      <c r="F671" s="63"/>
      <c r="G671" s="63"/>
      <c r="H671" s="68"/>
      <c r="I671" s="69"/>
      <c r="J671" s="70"/>
      <c r="K671" s="64"/>
      <c r="L671" s="70"/>
    </row>
    <row r="672" spans="1:12" ht="12.75" x14ac:dyDescent="0.2">
      <c r="A672" s="61"/>
      <c r="B672" s="69"/>
      <c r="C672" s="63"/>
      <c r="D672" s="64"/>
      <c r="E672" s="63"/>
      <c r="F672" s="63"/>
      <c r="G672" s="63"/>
      <c r="H672" s="68"/>
      <c r="I672" s="69"/>
      <c r="J672" s="70"/>
      <c r="K672" s="64"/>
      <c r="L672" s="70"/>
    </row>
    <row r="673" spans="1:12" ht="12.75" x14ac:dyDescent="0.2">
      <c r="A673" s="61"/>
      <c r="B673" s="69"/>
      <c r="C673" s="63"/>
      <c r="D673" s="64"/>
      <c r="E673" s="63"/>
      <c r="F673" s="63"/>
      <c r="G673" s="63"/>
      <c r="H673" s="68"/>
      <c r="I673" s="69"/>
      <c r="J673" s="70"/>
      <c r="K673" s="64"/>
      <c r="L673" s="70"/>
    </row>
    <row r="674" spans="1:12" ht="12.75" x14ac:dyDescent="0.2">
      <c r="A674" s="61"/>
      <c r="B674" s="69"/>
      <c r="C674" s="63"/>
      <c r="D674" s="64"/>
      <c r="E674" s="63"/>
      <c r="F674" s="63"/>
      <c r="G674" s="63"/>
      <c r="H674" s="68"/>
      <c r="I674" s="69"/>
      <c r="J674" s="70"/>
      <c r="K674" s="64"/>
      <c r="L674" s="70"/>
    </row>
    <row r="675" spans="1:12" ht="12.75" x14ac:dyDescent="0.2">
      <c r="A675" s="61"/>
      <c r="B675" s="69"/>
      <c r="C675" s="63"/>
      <c r="D675" s="64"/>
      <c r="E675" s="63"/>
      <c r="F675" s="63"/>
      <c r="G675" s="63"/>
      <c r="H675" s="68"/>
      <c r="I675" s="69"/>
      <c r="J675" s="70"/>
      <c r="K675" s="64"/>
      <c r="L675" s="70"/>
    </row>
    <row r="676" spans="1:12" ht="12.75" x14ac:dyDescent="0.2">
      <c r="A676" s="61"/>
      <c r="B676" s="69"/>
      <c r="C676" s="63"/>
      <c r="D676" s="64"/>
      <c r="E676" s="63"/>
      <c r="F676" s="63"/>
      <c r="G676" s="63"/>
      <c r="H676" s="68"/>
      <c r="I676" s="69"/>
      <c r="J676" s="70"/>
      <c r="K676" s="64"/>
      <c r="L676" s="70"/>
    </row>
    <row r="677" spans="1:12" ht="12.75" x14ac:dyDescent="0.2">
      <c r="A677" s="61"/>
      <c r="B677" s="69"/>
      <c r="C677" s="63"/>
      <c r="D677" s="64"/>
      <c r="E677" s="63"/>
      <c r="F677" s="63"/>
      <c r="G677" s="63"/>
      <c r="H677" s="68"/>
      <c r="I677" s="69"/>
      <c r="J677" s="70"/>
      <c r="K677" s="64"/>
      <c r="L677" s="70"/>
    </row>
    <row r="678" spans="1:12" ht="12.75" x14ac:dyDescent="0.2">
      <c r="A678" s="61"/>
      <c r="B678" s="69"/>
      <c r="C678" s="63"/>
      <c r="D678" s="64"/>
      <c r="E678" s="63"/>
      <c r="F678" s="63"/>
      <c r="G678" s="63"/>
      <c r="H678" s="68"/>
      <c r="I678" s="69"/>
      <c r="J678" s="70"/>
      <c r="K678" s="64"/>
      <c r="L678" s="70"/>
    </row>
    <row r="679" spans="1:12" ht="12.75" x14ac:dyDescent="0.2">
      <c r="A679" s="61"/>
      <c r="B679" s="69"/>
      <c r="C679" s="63"/>
      <c r="D679" s="64"/>
      <c r="E679" s="63"/>
      <c r="F679" s="63"/>
      <c r="G679" s="63"/>
      <c r="H679" s="68"/>
      <c r="I679" s="69"/>
      <c r="J679" s="70"/>
      <c r="K679" s="64"/>
      <c r="L679" s="70"/>
    </row>
    <row r="680" spans="1:12" ht="12.75" x14ac:dyDescent="0.2">
      <c r="A680" s="61"/>
      <c r="B680" s="69"/>
      <c r="C680" s="63"/>
      <c r="D680" s="64"/>
      <c r="E680" s="63"/>
      <c r="F680" s="63"/>
      <c r="G680" s="63"/>
      <c r="H680" s="68"/>
      <c r="I680" s="69"/>
      <c r="J680" s="70"/>
      <c r="K680" s="64"/>
      <c r="L680" s="70"/>
    </row>
    <row r="681" spans="1:12" ht="12.75" x14ac:dyDescent="0.2">
      <c r="A681" s="61"/>
      <c r="B681" s="69"/>
      <c r="C681" s="63"/>
      <c r="D681" s="64"/>
      <c r="E681" s="63"/>
      <c r="F681" s="63"/>
      <c r="G681" s="63"/>
      <c r="H681" s="68"/>
      <c r="I681" s="69"/>
      <c r="J681" s="70"/>
      <c r="K681" s="64"/>
      <c r="L681" s="70"/>
    </row>
    <row r="682" spans="1:12" ht="12.75" x14ac:dyDescent="0.2">
      <c r="A682" s="61"/>
      <c r="B682" s="69"/>
      <c r="C682" s="63"/>
      <c r="D682" s="64"/>
      <c r="E682" s="63"/>
      <c r="F682" s="63"/>
      <c r="G682" s="63"/>
      <c r="H682" s="68"/>
      <c r="I682" s="69"/>
      <c r="J682" s="70"/>
      <c r="K682" s="64"/>
      <c r="L682" s="70"/>
    </row>
    <row r="683" spans="1:12" ht="12.75" x14ac:dyDescent="0.2">
      <c r="A683" s="61"/>
      <c r="B683" s="69"/>
      <c r="C683" s="63"/>
      <c r="D683" s="64"/>
      <c r="E683" s="63"/>
      <c r="F683" s="63"/>
      <c r="G683" s="63"/>
      <c r="H683" s="68"/>
      <c r="I683" s="69"/>
      <c r="J683" s="70"/>
      <c r="K683" s="64"/>
      <c r="L683" s="70"/>
    </row>
    <row r="684" spans="1:12" ht="12.75" x14ac:dyDescent="0.2">
      <c r="A684" s="61"/>
      <c r="B684" s="69"/>
      <c r="C684" s="63"/>
      <c r="D684" s="64"/>
      <c r="E684" s="63"/>
      <c r="F684" s="63"/>
      <c r="G684" s="63"/>
      <c r="H684" s="68"/>
      <c r="I684" s="69"/>
      <c r="J684" s="70"/>
      <c r="K684" s="64"/>
      <c r="L684" s="70"/>
    </row>
    <row r="685" spans="1:12" ht="12.75" x14ac:dyDescent="0.2">
      <c r="A685" s="61"/>
      <c r="B685" s="69"/>
      <c r="C685" s="63"/>
      <c r="D685" s="64"/>
      <c r="E685" s="63"/>
      <c r="F685" s="63"/>
      <c r="G685" s="63"/>
      <c r="H685" s="68"/>
      <c r="I685" s="69"/>
      <c r="J685" s="70"/>
      <c r="K685" s="64"/>
      <c r="L685" s="70"/>
    </row>
    <row r="686" spans="1:12" ht="12.75" x14ac:dyDescent="0.2">
      <c r="A686" s="61"/>
      <c r="B686" s="69"/>
      <c r="C686" s="63"/>
      <c r="D686" s="64"/>
      <c r="E686" s="63"/>
      <c r="F686" s="63"/>
      <c r="G686" s="63"/>
      <c r="H686" s="68"/>
      <c r="I686" s="69"/>
      <c r="J686" s="70"/>
      <c r="K686" s="64"/>
      <c r="L686" s="70"/>
    </row>
    <row r="687" spans="1:12" ht="12.75" x14ac:dyDescent="0.2">
      <c r="A687" s="61"/>
      <c r="B687" s="69"/>
      <c r="C687" s="63"/>
      <c r="D687" s="64"/>
      <c r="E687" s="63"/>
      <c r="F687" s="63"/>
      <c r="G687" s="63"/>
      <c r="H687" s="68"/>
      <c r="I687" s="69"/>
      <c r="J687" s="70"/>
      <c r="K687" s="64"/>
      <c r="L687" s="70"/>
    </row>
    <row r="688" spans="1:12" ht="12.75" x14ac:dyDescent="0.2">
      <c r="A688" s="61"/>
      <c r="B688" s="69"/>
      <c r="C688" s="63"/>
      <c r="D688" s="64"/>
      <c r="E688" s="63"/>
      <c r="F688" s="63"/>
      <c r="G688" s="63"/>
      <c r="H688" s="68"/>
      <c r="I688" s="69"/>
      <c r="J688" s="70"/>
      <c r="K688" s="64"/>
      <c r="L688" s="70"/>
    </row>
    <row r="689" spans="1:12" ht="12.75" x14ac:dyDescent="0.2">
      <c r="A689" s="61"/>
      <c r="B689" s="69"/>
      <c r="C689" s="63"/>
      <c r="D689" s="64"/>
      <c r="E689" s="63"/>
      <c r="F689" s="63"/>
      <c r="G689" s="63"/>
      <c r="H689" s="68"/>
      <c r="I689" s="69"/>
      <c r="J689" s="70"/>
      <c r="K689" s="64"/>
      <c r="L689" s="70"/>
    </row>
    <row r="690" spans="1:12" ht="12.75" x14ac:dyDescent="0.2">
      <c r="A690" s="61"/>
      <c r="B690" s="69"/>
      <c r="C690" s="63"/>
      <c r="D690" s="64"/>
      <c r="E690" s="63"/>
      <c r="F690" s="63"/>
      <c r="G690" s="63"/>
      <c r="H690" s="68"/>
      <c r="I690" s="69"/>
      <c r="J690" s="70"/>
      <c r="K690" s="64"/>
      <c r="L690" s="70"/>
    </row>
    <row r="691" spans="1:12" ht="12.75" x14ac:dyDescent="0.2">
      <c r="A691" s="61"/>
      <c r="B691" s="69"/>
      <c r="C691" s="63"/>
      <c r="D691" s="64"/>
      <c r="E691" s="63"/>
      <c r="F691" s="63"/>
      <c r="G691" s="63"/>
      <c r="H691" s="68"/>
      <c r="I691" s="69"/>
      <c r="J691" s="70"/>
      <c r="K691" s="64"/>
      <c r="L691" s="70"/>
    </row>
    <row r="692" spans="1:12" ht="12.75" x14ac:dyDescent="0.2">
      <c r="A692" s="61"/>
      <c r="B692" s="69"/>
      <c r="C692" s="63"/>
      <c r="D692" s="64"/>
      <c r="E692" s="63"/>
      <c r="F692" s="63"/>
      <c r="G692" s="63"/>
      <c r="H692" s="68"/>
      <c r="I692" s="69"/>
      <c r="J692" s="70"/>
      <c r="K692" s="64"/>
      <c r="L692" s="70"/>
    </row>
    <row r="693" spans="1:12" ht="12.75" x14ac:dyDescent="0.2">
      <c r="A693" s="61"/>
      <c r="B693" s="69"/>
      <c r="C693" s="63"/>
      <c r="D693" s="64"/>
      <c r="E693" s="63"/>
      <c r="F693" s="63"/>
      <c r="G693" s="63"/>
      <c r="H693" s="68"/>
      <c r="I693" s="69"/>
      <c r="J693" s="70"/>
      <c r="K693" s="64"/>
      <c r="L693" s="70"/>
    </row>
    <row r="694" spans="1:12" ht="12.75" x14ac:dyDescent="0.2">
      <c r="A694" s="61"/>
      <c r="B694" s="69"/>
      <c r="C694" s="63"/>
      <c r="D694" s="64"/>
      <c r="E694" s="63"/>
      <c r="F694" s="63"/>
      <c r="G694" s="63"/>
      <c r="H694" s="68"/>
      <c r="I694" s="69"/>
      <c r="J694" s="70"/>
      <c r="K694" s="64"/>
      <c r="L694" s="70"/>
    </row>
    <row r="695" spans="1:12" ht="12.75" x14ac:dyDescent="0.2">
      <c r="A695" s="61"/>
      <c r="B695" s="69"/>
      <c r="C695" s="63"/>
      <c r="D695" s="64"/>
      <c r="E695" s="63"/>
      <c r="F695" s="63"/>
      <c r="G695" s="63"/>
      <c r="H695" s="68"/>
      <c r="I695" s="69"/>
      <c r="J695" s="70"/>
      <c r="K695" s="64"/>
      <c r="L695" s="70"/>
    </row>
    <row r="696" spans="1:12" ht="12.75" x14ac:dyDescent="0.2">
      <c r="A696" s="61"/>
      <c r="B696" s="69"/>
      <c r="C696" s="63"/>
      <c r="D696" s="64"/>
      <c r="E696" s="63"/>
      <c r="F696" s="63"/>
      <c r="G696" s="63"/>
      <c r="H696" s="68"/>
      <c r="I696" s="69"/>
      <c r="J696" s="70"/>
      <c r="K696" s="64"/>
      <c r="L696" s="70"/>
    </row>
    <row r="697" spans="1:12" ht="12.75" x14ac:dyDescent="0.2">
      <c r="A697" s="61"/>
      <c r="B697" s="69"/>
      <c r="C697" s="63"/>
      <c r="D697" s="64"/>
      <c r="E697" s="63"/>
      <c r="F697" s="63"/>
      <c r="G697" s="63"/>
      <c r="H697" s="68"/>
      <c r="I697" s="69"/>
      <c r="J697" s="70"/>
      <c r="K697" s="64"/>
      <c r="L697" s="70"/>
    </row>
    <row r="698" spans="1:12" ht="12.75" x14ac:dyDescent="0.2">
      <c r="A698" s="61"/>
      <c r="B698" s="69"/>
      <c r="C698" s="63"/>
      <c r="D698" s="64"/>
      <c r="E698" s="63"/>
      <c r="F698" s="63"/>
      <c r="G698" s="63"/>
      <c r="H698" s="68"/>
      <c r="I698" s="69"/>
      <c r="J698" s="70"/>
      <c r="K698" s="64"/>
      <c r="L698" s="70"/>
    </row>
    <row r="699" spans="1:12" ht="12.75" x14ac:dyDescent="0.2">
      <c r="A699" s="61"/>
      <c r="B699" s="69"/>
      <c r="C699" s="63"/>
      <c r="D699" s="64"/>
      <c r="E699" s="63"/>
      <c r="F699" s="63"/>
      <c r="G699" s="63"/>
      <c r="H699" s="68"/>
      <c r="I699" s="69"/>
      <c r="J699" s="70"/>
      <c r="K699" s="64"/>
      <c r="L699" s="70"/>
    </row>
    <row r="700" spans="1:12" ht="12.75" x14ac:dyDescent="0.2">
      <c r="A700" s="61"/>
      <c r="B700" s="69"/>
      <c r="C700" s="63"/>
      <c r="D700" s="64"/>
      <c r="E700" s="63"/>
      <c r="F700" s="63"/>
      <c r="G700" s="63"/>
      <c r="H700" s="68"/>
      <c r="I700" s="69"/>
      <c r="J700" s="70"/>
      <c r="K700" s="64"/>
      <c r="L700" s="70"/>
    </row>
    <row r="701" spans="1:12" ht="12.75" x14ac:dyDescent="0.2">
      <c r="A701" s="61"/>
      <c r="B701" s="69"/>
      <c r="C701" s="63"/>
      <c r="D701" s="64"/>
      <c r="E701" s="63"/>
      <c r="F701" s="63"/>
      <c r="G701" s="63"/>
      <c r="H701" s="68"/>
      <c r="I701" s="69"/>
      <c r="J701" s="70"/>
      <c r="K701" s="64"/>
      <c r="L701" s="70"/>
    </row>
    <row r="702" spans="1:12" ht="12.75" x14ac:dyDescent="0.2">
      <c r="A702" s="61"/>
      <c r="B702" s="69"/>
      <c r="C702" s="63"/>
      <c r="D702" s="64"/>
      <c r="E702" s="63"/>
      <c r="F702" s="63"/>
      <c r="G702" s="63"/>
      <c r="H702" s="68"/>
      <c r="I702" s="69"/>
      <c r="J702" s="70"/>
      <c r="K702" s="64"/>
      <c r="L702" s="70"/>
    </row>
    <row r="703" spans="1:12" ht="12.75" x14ac:dyDescent="0.2">
      <c r="A703" s="61"/>
      <c r="B703" s="69"/>
      <c r="C703" s="63"/>
      <c r="D703" s="64"/>
      <c r="E703" s="63"/>
      <c r="F703" s="63"/>
      <c r="G703" s="63"/>
      <c r="H703" s="68"/>
      <c r="I703" s="69"/>
      <c r="J703" s="70"/>
      <c r="K703" s="64"/>
      <c r="L703" s="70"/>
    </row>
    <row r="704" spans="1:12" ht="12.75" x14ac:dyDescent="0.2">
      <c r="A704" s="61"/>
      <c r="B704" s="69"/>
      <c r="C704" s="63"/>
      <c r="D704" s="64"/>
      <c r="E704" s="63"/>
      <c r="F704" s="63"/>
      <c r="G704" s="63"/>
      <c r="H704" s="68"/>
      <c r="I704" s="69"/>
      <c r="J704" s="70"/>
      <c r="K704" s="64"/>
      <c r="L704" s="70"/>
    </row>
    <row r="705" spans="1:12" ht="12.75" x14ac:dyDescent="0.2">
      <c r="A705" s="61"/>
      <c r="B705" s="69"/>
      <c r="C705" s="63"/>
      <c r="D705" s="64"/>
      <c r="E705" s="63"/>
      <c r="F705" s="63"/>
      <c r="G705" s="63"/>
      <c r="H705" s="68"/>
      <c r="I705" s="69"/>
      <c r="J705" s="70"/>
      <c r="K705" s="64"/>
      <c r="L705" s="70"/>
    </row>
    <row r="706" spans="1:12" ht="12.75" x14ac:dyDescent="0.2">
      <c r="A706" s="61"/>
      <c r="B706" s="69"/>
      <c r="C706" s="63"/>
      <c r="D706" s="64"/>
      <c r="E706" s="63"/>
      <c r="F706" s="63"/>
      <c r="G706" s="63"/>
      <c r="H706" s="68"/>
      <c r="I706" s="69"/>
      <c r="J706" s="70"/>
      <c r="K706" s="64"/>
      <c r="L706" s="70"/>
    </row>
    <row r="707" spans="1:12" ht="12.75" x14ac:dyDescent="0.2">
      <c r="A707" s="61"/>
      <c r="B707" s="69"/>
      <c r="C707" s="63"/>
      <c r="D707" s="64"/>
      <c r="E707" s="63"/>
      <c r="F707" s="63"/>
      <c r="G707" s="63"/>
      <c r="H707" s="68"/>
      <c r="I707" s="69"/>
      <c r="J707" s="70"/>
      <c r="K707" s="64"/>
      <c r="L707" s="70"/>
    </row>
    <row r="708" spans="1:12" ht="12.75" x14ac:dyDescent="0.2">
      <c r="A708" s="61"/>
      <c r="B708" s="69"/>
      <c r="C708" s="63"/>
      <c r="D708" s="64"/>
      <c r="E708" s="63"/>
      <c r="F708" s="63"/>
      <c r="G708" s="63"/>
      <c r="H708" s="68"/>
      <c r="I708" s="69"/>
      <c r="J708" s="70"/>
      <c r="K708" s="64"/>
      <c r="L708" s="70"/>
    </row>
    <row r="709" spans="1:12" ht="12.75" x14ac:dyDescent="0.2">
      <c r="A709" s="61"/>
      <c r="B709" s="69"/>
      <c r="C709" s="63"/>
      <c r="D709" s="64"/>
      <c r="E709" s="63"/>
      <c r="F709" s="63"/>
      <c r="G709" s="63"/>
      <c r="H709" s="68"/>
      <c r="I709" s="69"/>
      <c r="J709" s="70"/>
      <c r="K709" s="64"/>
      <c r="L709" s="70"/>
    </row>
    <row r="710" spans="1:12" ht="12.75" x14ac:dyDescent="0.2">
      <c r="A710" s="61"/>
      <c r="B710" s="69"/>
      <c r="C710" s="63"/>
      <c r="D710" s="64"/>
      <c r="E710" s="63"/>
      <c r="F710" s="63"/>
      <c r="G710" s="63"/>
      <c r="H710" s="68"/>
      <c r="I710" s="69"/>
      <c r="J710" s="70"/>
      <c r="K710" s="64"/>
      <c r="L710" s="70"/>
    </row>
    <row r="711" spans="1:12" ht="12.75" x14ac:dyDescent="0.2">
      <c r="A711" s="61"/>
      <c r="B711" s="69"/>
      <c r="C711" s="63"/>
      <c r="D711" s="64"/>
      <c r="E711" s="63"/>
      <c r="F711" s="63"/>
      <c r="G711" s="63"/>
      <c r="H711" s="68"/>
      <c r="I711" s="69"/>
      <c r="J711" s="70"/>
      <c r="K711" s="64"/>
      <c r="L711" s="70"/>
    </row>
    <row r="712" spans="1:12" ht="12.75" x14ac:dyDescent="0.2">
      <c r="A712" s="61"/>
      <c r="B712" s="69"/>
      <c r="C712" s="63"/>
      <c r="D712" s="64"/>
      <c r="E712" s="63"/>
      <c r="F712" s="63"/>
      <c r="G712" s="63"/>
      <c r="H712" s="68"/>
      <c r="I712" s="69"/>
      <c r="J712" s="70"/>
      <c r="K712" s="64"/>
      <c r="L712" s="70"/>
    </row>
    <row r="713" spans="1:12" ht="12.75" x14ac:dyDescent="0.2">
      <c r="A713" s="61"/>
      <c r="B713" s="69"/>
      <c r="C713" s="63"/>
      <c r="D713" s="64"/>
      <c r="E713" s="63"/>
      <c r="F713" s="63"/>
      <c r="G713" s="63"/>
      <c r="H713" s="68"/>
      <c r="I713" s="69"/>
      <c r="J713" s="70"/>
      <c r="K713" s="64"/>
      <c r="L713" s="70"/>
    </row>
    <row r="714" spans="1:12" ht="12.75" x14ac:dyDescent="0.2">
      <c r="A714" s="61"/>
      <c r="B714" s="69"/>
      <c r="C714" s="63"/>
      <c r="D714" s="64"/>
      <c r="E714" s="63"/>
      <c r="F714" s="63"/>
      <c r="G714" s="63"/>
      <c r="H714" s="68"/>
      <c r="I714" s="69"/>
      <c r="J714" s="70"/>
      <c r="K714" s="64"/>
      <c r="L714" s="70"/>
    </row>
    <row r="715" spans="1:12" ht="12.75" x14ac:dyDescent="0.2">
      <c r="A715" s="61"/>
      <c r="B715" s="69"/>
      <c r="C715" s="63"/>
      <c r="D715" s="64"/>
      <c r="E715" s="63"/>
      <c r="F715" s="63"/>
      <c r="G715" s="63"/>
      <c r="H715" s="68"/>
      <c r="I715" s="69"/>
      <c r="J715" s="70"/>
      <c r="K715" s="64"/>
      <c r="L715" s="70"/>
    </row>
    <row r="716" spans="1:12" ht="12.75" x14ac:dyDescent="0.2">
      <c r="A716" s="61"/>
      <c r="B716" s="69"/>
      <c r="C716" s="63"/>
      <c r="D716" s="64"/>
      <c r="E716" s="63"/>
      <c r="F716" s="63"/>
      <c r="G716" s="63"/>
      <c r="H716" s="68"/>
      <c r="I716" s="69"/>
      <c r="J716" s="70"/>
      <c r="K716" s="64"/>
      <c r="L716" s="70"/>
    </row>
    <row r="717" spans="1:12" ht="12.75" x14ac:dyDescent="0.2">
      <c r="A717" s="61"/>
      <c r="B717" s="69"/>
      <c r="C717" s="63"/>
      <c r="D717" s="64"/>
      <c r="E717" s="63"/>
      <c r="F717" s="63"/>
      <c r="G717" s="63"/>
      <c r="H717" s="68"/>
      <c r="I717" s="69"/>
      <c r="J717" s="70"/>
      <c r="K717" s="64"/>
      <c r="L717" s="70"/>
    </row>
    <row r="718" spans="1:12" ht="12.75" x14ac:dyDescent="0.2">
      <c r="A718" s="61"/>
      <c r="B718" s="69"/>
      <c r="C718" s="63"/>
      <c r="D718" s="64"/>
      <c r="E718" s="63"/>
      <c r="F718" s="63"/>
      <c r="G718" s="63"/>
      <c r="H718" s="68"/>
      <c r="I718" s="69"/>
      <c r="J718" s="70"/>
      <c r="K718" s="64"/>
      <c r="L718" s="70"/>
    </row>
    <row r="719" spans="1:12" ht="12.75" x14ac:dyDescent="0.2">
      <c r="A719" s="61"/>
      <c r="B719" s="69"/>
      <c r="C719" s="63"/>
      <c r="D719" s="64"/>
      <c r="E719" s="63"/>
      <c r="F719" s="63"/>
      <c r="G719" s="63"/>
      <c r="H719" s="68"/>
      <c r="I719" s="69"/>
      <c r="J719" s="70"/>
      <c r="K719" s="64"/>
      <c r="L719" s="70"/>
    </row>
    <row r="720" spans="1:12" ht="12.75" x14ac:dyDescent="0.2">
      <c r="A720" s="61"/>
      <c r="B720" s="69"/>
      <c r="C720" s="63"/>
      <c r="D720" s="64"/>
      <c r="E720" s="63"/>
      <c r="F720" s="63"/>
      <c r="G720" s="63"/>
      <c r="H720" s="68"/>
      <c r="I720" s="69"/>
      <c r="J720" s="70"/>
      <c r="K720" s="64"/>
      <c r="L720" s="70"/>
    </row>
    <row r="721" spans="1:12" ht="12.75" x14ac:dyDescent="0.2">
      <c r="A721" s="61"/>
      <c r="B721" s="69"/>
      <c r="C721" s="63"/>
      <c r="D721" s="64"/>
      <c r="E721" s="63"/>
      <c r="F721" s="63"/>
      <c r="G721" s="63"/>
      <c r="H721" s="68"/>
      <c r="I721" s="69"/>
      <c r="J721" s="70"/>
      <c r="K721" s="64"/>
      <c r="L721" s="70"/>
    </row>
    <row r="722" spans="1:12" ht="12.75" x14ac:dyDescent="0.2">
      <c r="A722" s="61"/>
      <c r="B722" s="69"/>
      <c r="C722" s="63"/>
      <c r="D722" s="64"/>
      <c r="E722" s="63"/>
      <c r="F722" s="63"/>
      <c r="G722" s="63"/>
      <c r="H722" s="68"/>
      <c r="I722" s="69"/>
      <c r="J722" s="70"/>
      <c r="K722" s="64"/>
      <c r="L722" s="70"/>
    </row>
    <row r="723" spans="1:12" ht="12.75" x14ac:dyDescent="0.2">
      <c r="A723" s="61"/>
      <c r="B723" s="69"/>
      <c r="C723" s="63"/>
      <c r="D723" s="64"/>
      <c r="E723" s="63"/>
      <c r="F723" s="63"/>
      <c r="G723" s="63"/>
      <c r="H723" s="68"/>
      <c r="I723" s="69"/>
      <c r="J723" s="70"/>
      <c r="K723" s="64"/>
      <c r="L723" s="70"/>
    </row>
    <row r="724" spans="1:12" ht="12.75" x14ac:dyDescent="0.2">
      <c r="A724" s="61"/>
      <c r="B724" s="69"/>
      <c r="C724" s="63"/>
      <c r="D724" s="64"/>
      <c r="E724" s="63"/>
      <c r="F724" s="63"/>
      <c r="G724" s="63"/>
      <c r="H724" s="68"/>
      <c r="I724" s="69"/>
      <c r="J724" s="70"/>
      <c r="K724" s="64"/>
      <c r="L724" s="70"/>
    </row>
    <row r="725" spans="1:12" ht="12.75" x14ac:dyDescent="0.2">
      <c r="A725" s="61"/>
      <c r="B725" s="69"/>
      <c r="C725" s="63"/>
      <c r="D725" s="64"/>
      <c r="E725" s="63"/>
      <c r="F725" s="63"/>
      <c r="G725" s="63"/>
      <c r="H725" s="68"/>
      <c r="I725" s="69"/>
      <c r="J725" s="70"/>
      <c r="K725" s="64"/>
      <c r="L725" s="70"/>
    </row>
    <row r="726" spans="1:12" ht="12.75" x14ac:dyDescent="0.2">
      <c r="A726" s="61"/>
      <c r="B726" s="69"/>
      <c r="C726" s="63"/>
      <c r="D726" s="64"/>
      <c r="E726" s="63"/>
      <c r="F726" s="63"/>
      <c r="G726" s="63"/>
      <c r="H726" s="68"/>
      <c r="I726" s="69"/>
      <c r="J726" s="70"/>
      <c r="K726" s="64"/>
      <c r="L726" s="70"/>
    </row>
    <row r="727" spans="1:12" ht="12.75" x14ac:dyDescent="0.2">
      <c r="A727" s="61"/>
      <c r="B727" s="69"/>
      <c r="C727" s="63"/>
      <c r="D727" s="64"/>
      <c r="E727" s="63"/>
      <c r="F727" s="63"/>
      <c r="G727" s="63"/>
      <c r="H727" s="68"/>
      <c r="I727" s="69"/>
      <c r="J727" s="70"/>
      <c r="K727" s="64"/>
      <c r="L727" s="70"/>
    </row>
    <row r="728" spans="1:12" ht="12.75" x14ac:dyDescent="0.2">
      <c r="A728" s="61"/>
      <c r="B728" s="69"/>
      <c r="C728" s="63"/>
      <c r="D728" s="64"/>
      <c r="E728" s="63"/>
      <c r="F728" s="63"/>
      <c r="G728" s="63"/>
      <c r="H728" s="68"/>
      <c r="I728" s="69"/>
      <c r="J728" s="70"/>
      <c r="K728" s="64"/>
      <c r="L728" s="70"/>
    </row>
    <row r="729" spans="1:12" ht="12.75" x14ac:dyDescent="0.2">
      <c r="A729" s="61"/>
      <c r="B729" s="69"/>
      <c r="C729" s="63"/>
      <c r="D729" s="64"/>
      <c r="E729" s="63"/>
      <c r="F729" s="63"/>
      <c r="G729" s="63"/>
      <c r="H729" s="68"/>
      <c r="I729" s="69"/>
      <c r="J729" s="70"/>
      <c r="K729" s="64"/>
      <c r="L729" s="70"/>
    </row>
    <row r="730" spans="1:12" ht="12.75" x14ac:dyDescent="0.2">
      <c r="A730" s="61"/>
      <c r="B730" s="69"/>
      <c r="C730" s="63"/>
      <c r="D730" s="64"/>
      <c r="E730" s="63"/>
      <c r="F730" s="63"/>
      <c r="G730" s="63"/>
      <c r="H730" s="68"/>
      <c r="I730" s="69"/>
      <c r="J730" s="70"/>
      <c r="K730" s="64"/>
      <c r="L730" s="70"/>
    </row>
    <row r="731" spans="1:12" ht="12.75" x14ac:dyDescent="0.2">
      <c r="A731" s="61"/>
      <c r="B731" s="69"/>
      <c r="C731" s="63"/>
      <c r="D731" s="64"/>
      <c r="E731" s="63"/>
      <c r="F731" s="63"/>
      <c r="G731" s="63"/>
      <c r="H731" s="68"/>
      <c r="I731" s="69"/>
      <c r="J731" s="70"/>
      <c r="K731" s="64"/>
      <c r="L731" s="70"/>
    </row>
    <row r="732" spans="1:12" ht="12.75" x14ac:dyDescent="0.2">
      <c r="A732" s="61"/>
      <c r="B732" s="69"/>
      <c r="C732" s="63"/>
      <c r="D732" s="64"/>
      <c r="E732" s="63"/>
      <c r="F732" s="63"/>
      <c r="G732" s="63"/>
      <c r="H732" s="68"/>
      <c r="I732" s="69"/>
      <c r="J732" s="70"/>
      <c r="K732" s="64"/>
      <c r="L732" s="70"/>
    </row>
    <row r="733" spans="1:12" ht="12.75" x14ac:dyDescent="0.2">
      <c r="A733" s="61"/>
      <c r="B733" s="69"/>
      <c r="C733" s="63"/>
      <c r="D733" s="64"/>
      <c r="E733" s="63"/>
      <c r="F733" s="63"/>
      <c r="G733" s="63"/>
      <c r="H733" s="68"/>
      <c r="I733" s="69"/>
      <c r="J733" s="70"/>
      <c r="K733" s="64"/>
      <c r="L733" s="70"/>
    </row>
    <row r="734" spans="1:12" ht="12.75" x14ac:dyDescent="0.2">
      <c r="A734" s="61"/>
      <c r="B734" s="69"/>
      <c r="C734" s="63"/>
      <c r="D734" s="64"/>
      <c r="E734" s="63"/>
      <c r="F734" s="63"/>
      <c r="G734" s="63"/>
      <c r="H734" s="68"/>
      <c r="I734" s="69"/>
      <c r="J734" s="70"/>
      <c r="K734" s="64"/>
      <c r="L734" s="70"/>
    </row>
    <row r="735" spans="1:12" ht="12.75" x14ac:dyDescent="0.2">
      <c r="A735" s="61"/>
      <c r="B735" s="69"/>
      <c r="C735" s="63"/>
      <c r="D735" s="64"/>
      <c r="E735" s="63"/>
      <c r="F735" s="63"/>
      <c r="G735" s="63"/>
      <c r="H735" s="68"/>
      <c r="I735" s="69"/>
      <c r="J735" s="70"/>
      <c r="K735" s="64"/>
      <c r="L735" s="70"/>
    </row>
    <row r="736" spans="1:12" ht="12.75" x14ac:dyDescent="0.2">
      <c r="A736" s="61"/>
      <c r="B736" s="69"/>
      <c r="C736" s="63"/>
      <c r="D736" s="64"/>
      <c r="E736" s="63"/>
      <c r="F736" s="63"/>
      <c r="G736" s="63"/>
      <c r="H736" s="68"/>
      <c r="I736" s="69"/>
      <c r="J736" s="70"/>
      <c r="K736" s="64"/>
      <c r="L736" s="70"/>
    </row>
    <row r="737" spans="1:12" ht="12.75" x14ac:dyDescent="0.2">
      <c r="A737" s="61"/>
      <c r="B737" s="69"/>
      <c r="C737" s="63"/>
      <c r="D737" s="64"/>
      <c r="E737" s="63"/>
      <c r="F737" s="63"/>
      <c r="G737" s="63"/>
      <c r="H737" s="68"/>
      <c r="I737" s="69"/>
      <c r="J737" s="70"/>
      <c r="K737" s="64"/>
      <c r="L737" s="70"/>
    </row>
    <row r="738" spans="1:12" ht="12.75" x14ac:dyDescent="0.2">
      <c r="A738" s="61"/>
      <c r="B738" s="69"/>
      <c r="C738" s="63"/>
      <c r="D738" s="64"/>
      <c r="E738" s="63"/>
      <c r="F738" s="63"/>
      <c r="G738" s="63"/>
      <c r="H738" s="68"/>
      <c r="I738" s="69"/>
      <c r="J738" s="70"/>
      <c r="K738" s="64"/>
      <c r="L738" s="70"/>
    </row>
    <row r="739" spans="1:12" ht="12.75" x14ac:dyDescent="0.2">
      <c r="A739" s="61"/>
      <c r="B739" s="69"/>
      <c r="C739" s="63"/>
      <c r="D739" s="64"/>
      <c r="E739" s="63"/>
      <c r="F739" s="63"/>
      <c r="G739" s="63"/>
      <c r="H739" s="68"/>
      <c r="I739" s="69"/>
      <c r="J739" s="70"/>
      <c r="K739" s="64"/>
      <c r="L739" s="70"/>
    </row>
    <row r="740" spans="1:12" ht="12.75" x14ac:dyDescent="0.2">
      <c r="A740" s="61"/>
      <c r="B740" s="69"/>
      <c r="C740" s="63"/>
      <c r="D740" s="64"/>
      <c r="E740" s="63"/>
      <c r="F740" s="63"/>
      <c r="G740" s="63"/>
      <c r="H740" s="68"/>
      <c r="I740" s="69"/>
      <c r="J740" s="70"/>
      <c r="K740" s="64"/>
      <c r="L740" s="70"/>
    </row>
    <row r="741" spans="1:12" ht="12.75" x14ac:dyDescent="0.2">
      <c r="A741" s="61"/>
      <c r="B741" s="69"/>
      <c r="C741" s="63"/>
      <c r="D741" s="64"/>
      <c r="E741" s="63"/>
      <c r="F741" s="63"/>
      <c r="G741" s="63"/>
      <c r="H741" s="68"/>
      <c r="I741" s="69"/>
      <c r="J741" s="70"/>
      <c r="K741" s="64"/>
      <c r="L741" s="70"/>
    </row>
    <row r="742" spans="1:12" ht="12.75" x14ac:dyDescent="0.2">
      <c r="A742" s="61"/>
      <c r="B742" s="69"/>
      <c r="C742" s="63"/>
      <c r="D742" s="64"/>
      <c r="E742" s="63"/>
      <c r="F742" s="63"/>
      <c r="G742" s="63"/>
      <c r="H742" s="68"/>
      <c r="I742" s="69"/>
      <c r="J742" s="70"/>
      <c r="K742" s="64"/>
      <c r="L742" s="70"/>
    </row>
    <row r="743" spans="1:12" ht="12.75" x14ac:dyDescent="0.2">
      <c r="A743" s="61"/>
      <c r="B743" s="69"/>
      <c r="C743" s="63"/>
      <c r="D743" s="64"/>
      <c r="E743" s="63"/>
      <c r="F743" s="63"/>
      <c r="G743" s="63"/>
      <c r="H743" s="68"/>
      <c r="I743" s="69"/>
      <c r="J743" s="70"/>
      <c r="K743" s="64"/>
      <c r="L743" s="70"/>
    </row>
    <row r="744" spans="1:12" ht="12.75" x14ac:dyDescent="0.2">
      <c r="A744" s="61"/>
      <c r="B744" s="69"/>
      <c r="C744" s="63"/>
      <c r="D744" s="64"/>
      <c r="E744" s="63"/>
      <c r="F744" s="63"/>
      <c r="G744" s="63"/>
      <c r="H744" s="68"/>
      <c r="I744" s="69"/>
      <c r="J744" s="70"/>
      <c r="K744" s="64"/>
      <c r="L744" s="70"/>
    </row>
    <row r="745" spans="1:12" ht="12.75" x14ac:dyDescent="0.2">
      <c r="A745" s="61"/>
      <c r="B745" s="69"/>
      <c r="C745" s="63"/>
      <c r="D745" s="64"/>
      <c r="E745" s="63"/>
      <c r="F745" s="63"/>
      <c r="G745" s="63"/>
      <c r="H745" s="68"/>
      <c r="I745" s="69"/>
      <c r="J745" s="70"/>
      <c r="K745" s="64"/>
      <c r="L745" s="70"/>
    </row>
    <row r="746" spans="1:12" ht="12.75" x14ac:dyDescent="0.2">
      <c r="A746" s="61"/>
      <c r="B746" s="69"/>
      <c r="C746" s="63"/>
      <c r="D746" s="64"/>
      <c r="E746" s="63"/>
      <c r="F746" s="63"/>
      <c r="G746" s="63"/>
      <c r="H746" s="68"/>
      <c r="I746" s="69"/>
      <c r="J746" s="70"/>
      <c r="K746" s="64"/>
      <c r="L746" s="70"/>
    </row>
    <row r="747" spans="1:12" ht="12.75" x14ac:dyDescent="0.2">
      <c r="A747" s="61"/>
      <c r="B747" s="69"/>
      <c r="C747" s="63"/>
      <c r="D747" s="64"/>
      <c r="E747" s="63"/>
      <c r="F747" s="63"/>
      <c r="G747" s="63"/>
      <c r="H747" s="68"/>
      <c r="I747" s="69"/>
      <c r="J747" s="70"/>
      <c r="K747" s="64"/>
      <c r="L747" s="70"/>
    </row>
    <row r="748" spans="1:12" ht="12.75" x14ac:dyDescent="0.2">
      <c r="A748" s="61"/>
      <c r="B748" s="69"/>
      <c r="C748" s="63"/>
      <c r="D748" s="64"/>
      <c r="E748" s="63"/>
      <c r="F748" s="63"/>
      <c r="G748" s="63"/>
      <c r="H748" s="68"/>
      <c r="I748" s="69"/>
      <c r="J748" s="70"/>
      <c r="K748" s="64"/>
      <c r="L748" s="70"/>
    </row>
    <row r="749" spans="1:12" ht="12.75" x14ac:dyDescent="0.2">
      <c r="A749" s="61"/>
      <c r="B749" s="69"/>
      <c r="C749" s="63"/>
      <c r="D749" s="64"/>
      <c r="E749" s="63"/>
      <c r="F749" s="63"/>
      <c r="G749" s="63"/>
      <c r="H749" s="68"/>
      <c r="I749" s="69"/>
      <c r="J749" s="70"/>
      <c r="K749" s="64"/>
      <c r="L749" s="70"/>
    </row>
    <row r="750" spans="1:12" ht="12.75" x14ac:dyDescent="0.2">
      <c r="A750" s="61"/>
      <c r="B750" s="69"/>
      <c r="C750" s="63"/>
      <c r="D750" s="64"/>
      <c r="E750" s="63"/>
      <c r="F750" s="63"/>
      <c r="G750" s="63"/>
      <c r="H750" s="68"/>
      <c r="I750" s="69"/>
      <c r="J750" s="70"/>
      <c r="K750" s="64"/>
      <c r="L750" s="70"/>
    </row>
    <row r="751" spans="1:12" ht="12.75" x14ac:dyDescent="0.2">
      <c r="A751" s="61"/>
      <c r="B751" s="69"/>
      <c r="C751" s="63"/>
      <c r="D751" s="64"/>
      <c r="E751" s="63"/>
      <c r="F751" s="63"/>
      <c r="G751" s="63"/>
      <c r="H751" s="68"/>
      <c r="I751" s="69"/>
      <c r="J751" s="70"/>
      <c r="K751" s="64"/>
      <c r="L751" s="70"/>
    </row>
    <row r="752" spans="1:12" ht="12.75" x14ac:dyDescent="0.2">
      <c r="A752" s="61"/>
      <c r="B752" s="69"/>
      <c r="C752" s="63"/>
      <c r="D752" s="64"/>
      <c r="E752" s="63"/>
      <c r="F752" s="63"/>
      <c r="G752" s="63"/>
      <c r="H752" s="68"/>
      <c r="I752" s="69"/>
      <c r="J752" s="70"/>
      <c r="K752" s="64"/>
      <c r="L752" s="70"/>
    </row>
    <row r="753" spans="1:12" ht="12.75" x14ac:dyDescent="0.2">
      <c r="A753" s="61"/>
      <c r="B753" s="69"/>
      <c r="C753" s="63"/>
      <c r="D753" s="64"/>
      <c r="E753" s="63"/>
      <c r="F753" s="63"/>
      <c r="G753" s="63"/>
      <c r="H753" s="68"/>
      <c r="I753" s="69"/>
      <c r="J753" s="70"/>
      <c r="K753" s="64"/>
      <c r="L753" s="70"/>
    </row>
    <row r="754" spans="1:12" ht="12.75" x14ac:dyDescent="0.2">
      <c r="A754" s="61"/>
      <c r="B754" s="69"/>
      <c r="C754" s="63"/>
      <c r="D754" s="64"/>
      <c r="E754" s="63"/>
      <c r="F754" s="63"/>
      <c r="G754" s="63"/>
      <c r="H754" s="68"/>
      <c r="I754" s="69"/>
      <c r="J754" s="70"/>
      <c r="K754" s="64"/>
      <c r="L754" s="70"/>
    </row>
    <row r="755" spans="1:12" ht="12.75" x14ac:dyDescent="0.2">
      <c r="A755" s="61"/>
      <c r="B755" s="69"/>
      <c r="C755" s="63"/>
      <c r="D755" s="64"/>
      <c r="E755" s="63"/>
      <c r="F755" s="63"/>
      <c r="G755" s="63"/>
      <c r="H755" s="68"/>
      <c r="I755" s="69"/>
      <c r="J755" s="70"/>
      <c r="K755" s="64"/>
      <c r="L755" s="70"/>
    </row>
    <row r="756" spans="1:12" ht="12.75" x14ac:dyDescent="0.2">
      <c r="A756" s="61"/>
      <c r="B756" s="69"/>
      <c r="C756" s="63"/>
      <c r="D756" s="64"/>
      <c r="E756" s="63"/>
      <c r="F756" s="63"/>
      <c r="G756" s="63"/>
      <c r="H756" s="68"/>
      <c r="I756" s="69"/>
      <c r="J756" s="70"/>
      <c r="K756" s="64"/>
      <c r="L756" s="70"/>
    </row>
    <row r="757" spans="1:12" ht="12.75" x14ac:dyDescent="0.2">
      <c r="A757" s="61"/>
      <c r="B757" s="69"/>
      <c r="C757" s="63"/>
      <c r="D757" s="64"/>
      <c r="E757" s="63"/>
      <c r="F757" s="63"/>
      <c r="G757" s="63"/>
      <c r="H757" s="68"/>
      <c r="I757" s="69"/>
      <c r="J757" s="70"/>
      <c r="K757" s="64"/>
      <c r="L757" s="70"/>
    </row>
    <row r="758" spans="1:12" ht="12.75" x14ac:dyDescent="0.2">
      <c r="A758" s="61"/>
      <c r="B758" s="69"/>
      <c r="C758" s="63"/>
      <c r="D758" s="64"/>
      <c r="E758" s="63"/>
      <c r="F758" s="63"/>
      <c r="G758" s="63"/>
      <c r="H758" s="68"/>
      <c r="I758" s="69"/>
      <c r="J758" s="70"/>
      <c r="K758" s="64"/>
      <c r="L758" s="70"/>
    </row>
    <row r="759" spans="1:12" ht="12.75" x14ac:dyDescent="0.2">
      <c r="A759" s="61"/>
      <c r="B759" s="69"/>
      <c r="C759" s="63"/>
      <c r="D759" s="64"/>
      <c r="E759" s="63"/>
      <c r="F759" s="63"/>
      <c r="G759" s="63"/>
      <c r="H759" s="68"/>
      <c r="I759" s="69"/>
      <c r="J759" s="70"/>
      <c r="K759" s="64"/>
      <c r="L759" s="70"/>
    </row>
    <row r="760" spans="1:12" ht="12.75" x14ac:dyDescent="0.2">
      <c r="A760" s="61"/>
      <c r="B760" s="69"/>
      <c r="C760" s="63"/>
      <c r="D760" s="64"/>
      <c r="E760" s="63"/>
      <c r="F760" s="63"/>
      <c r="G760" s="63"/>
      <c r="H760" s="68"/>
      <c r="I760" s="69"/>
      <c r="J760" s="70"/>
      <c r="K760" s="64"/>
      <c r="L760" s="70"/>
    </row>
    <row r="761" spans="1:12" ht="12.75" x14ac:dyDescent="0.2">
      <c r="A761" s="61"/>
      <c r="B761" s="69"/>
      <c r="C761" s="63"/>
      <c r="D761" s="64"/>
      <c r="E761" s="63"/>
      <c r="F761" s="63"/>
      <c r="G761" s="63"/>
      <c r="H761" s="68"/>
      <c r="I761" s="69"/>
      <c r="J761" s="70"/>
      <c r="K761" s="64"/>
      <c r="L761" s="70"/>
    </row>
    <row r="762" spans="1:12" ht="12.75" x14ac:dyDescent="0.2">
      <c r="A762" s="61"/>
      <c r="B762" s="69"/>
      <c r="C762" s="63"/>
      <c r="D762" s="64"/>
      <c r="E762" s="63"/>
      <c r="F762" s="63"/>
      <c r="G762" s="63"/>
      <c r="H762" s="68"/>
      <c r="I762" s="69"/>
      <c r="J762" s="70"/>
      <c r="K762" s="64"/>
      <c r="L762" s="70"/>
    </row>
    <row r="763" spans="1:12" ht="12.75" x14ac:dyDescent="0.2">
      <c r="A763" s="61"/>
      <c r="B763" s="69"/>
      <c r="C763" s="63"/>
      <c r="D763" s="64"/>
      <c r="E763" s="63"/>
      <c r="F763" s="63"/>
      <c r="G763" s="63"/>
      <c r="H763" s="68"/>
      <c r="I763" s="69"/>
      <c r="J763" s="70"/>
      <c r="K763" s="64"/>
      <c r="L763" s="70"/>
    </row>
    <row r="764" spans="1:12" ht="12.75" x14ac:dyDescent="0.2">
      <c r="A764" s="61"/>
      <c r="B764" s="69"/>
      <c r="C764" s="63"/>
      <c r="D764" s="64"/>
      <c r="E764" s="63"/>
      <c r="F764" s="63"/>
      <c r="G764" s="63"/>
      <c r="H764" s="68"/>
      <c r="I764" s="69"/>
      <c r="J764" s="70"/>
      <c r="K764" s="64"/>
      <c r="L764" s="70"/>
    </row>
    <row r="765" spans="1:12" ht="12.75" x14ac:dyDescent="0.2">
      <c r="A765" s="61"/>
      <c r="B765" s="69"/>
      <c r="C765" s="63"/>
      <c r="D765" s="64"/>
      <c r="E765" s="63"/>
      <c r="F765" s="63"/>
      <c r="G765" s="63"/>
      <c r="H765" s="68"/>
      <c r="I765" s="69"/>
      <c r="J765" s="70"/>
      <c r="K765" s="64"/>
      <c r="L765" s="70"/>
    </row>
    <row r="766" spans="1:12" ht="12.75" x14ac:dyDescent="0.2">
      <c r="A766" s="61"/>
      <c r="B766" s="69"/>
      <c r="C766" s="63"/>
      <c r="D766" s="64"/>
      <c r="E766" s="63"/>
      <c r="F766" s="63"/>
      <c r="G766" s="63"/>
      <c r="H766" s="68"/>
      <c r="I766" s="69"/>
      <c r="J766" s="70"/>
      <c r="K766" s="64"/>
      <c r="L766" s="70"/>
    </row>
    <row r="767" spans="1:12" ht="12.75" x14ac:dyDescent="0.2">
      <c r="A767" s="61"/>
      <c r="B767" s="69"/>
      <c r="C767" s="63"/>
      <c r="D767" s="64"/>
      <c r="E767" s="63"/>
      <c r="F767" s="63"/>
      <c r="G767" s="63"/>
      <c r="H767" s="68"/>
      <c r="I767" s="69"/>
      <c r="J767" s="70"/>
      <c r="K767" s="64"/>
      <c r="L767" s="70"/>
    </row>
    <row r="768" spans="1:12" ht="12.75" x14ac:dyDescent="0.2">
      <c r="A768" s="61"/>
      <c r="B768" s="69"/>
      <c r="C768" s="63"/>
      <c r="D768" s="64"/>
      <c r="E768" s="63"/>
      <c r="F768" s="63"/>
      <c r="G768" s="63"/>
      <c r="H768" s="68"/>
      <c r="I768" s="69"/>
      <c r="J768" s="70"/>
      <c r="K768" s="64"/>
      <c r="L768" s="70"/>
    </row>
    <row r="769" spans="1:12" ht="12.75" x14ac:dyDescent="0.2">
      <c r="A769" s="61"/>
      <c r="B769" s="69"/>
      <c r="C769" s="63"/>
      <c r="D769" s="64"/>
      <c r="E769" s="63"/>
      <c r="F769" s="63"/>
      <c r="G769" s="63"/>
      <c r="H769" s="68"/>
      <c r="I769" s="69"/>
      <c r="J769" s="70"/>
      <c r="K769" s="64"/>
      <c r="L769" s="70"/>
    </row>
    <row r="770" spans="1:12" ht="12.75" x14ac:dyDescent="0.2">
      <c r="A770" s="61"/>
      <c r="B770" s="69"/>
      <c r="C770" s="63"/>
      <c r="D770" s="64"/>
      <c r="E770" s="63"/>
      <c r="F770" s="63"/>
      <c r="G770" s="63"/>
      <c r="H770" s="68"/>
      <c r="I770" s="69"/>
      <c r="J770" s="70"/>
      <c r="K770" s="64"/>
      <c r="L770" s="70"/>
    </row>
    <row r="771" spans="1:12" ht="12.75" x14ac:dyDescent="0.2">
      <c r="A771" s="61"/>
      <c r="B771" s="69"/>
      <c r="C771" s="63"/>
      <c r="D771" s="64"/>
      <c r="E771" s="63"/>
      <c r="F771" s="63"/>
      <c r="G771" s="63"/>
      <c r="H771" s="68"/>
      <c r="I771" s="69"/>
      <c r="J771" s="70"/>
      <c r="K771" s="64"/>
      <c r="L771" s="70"/>
    </row>
    <row r="772" spans="1:12" ht="12.75" x14ac:dyDescent="0.2">
      <c r="A772" s="61"/>
      <c r="B772" s="69"/>
      <c r="C772" s="63"/>
      <c r="D772" s="64"/>
      <c r="E772" s="63"/>
      <c r="F772" s="63"/>
      <c r="G772" s="63"/>
      <c r="H772" s="68"/>
      <c r="I772" s="69"/>
      <c r="J772" s="70"/>
      <c r="K772" s="64"/>
      <c r="L772" s="70"/>
    </row>
    <row r="773" spans="1:12" ht="12.75" x14ac:dyDescent="0.2">
      <c r="A773" s="61"/>
      <c r="B773" s="69"/>
      <c r="C773" s="63"/>
      <c r="D773" s="64"/>
      <c r="E773" s="63"/>
      <c r="F773" s="63"/>
      <c r="G773" s="63"/>
      <c r="H773" s="68"/>
      <c r="I773" s="69"/>
      <c r="J773" s="70"/>
      <c r="K773" s="64"/>
      <c r="L773" s="70"/>
    </row>
    <row r="774" spans="1:12" ht="12.75" x14ac:dyDescent="0.2">
      <c r="A774" s="61"/>
      <c r="B774" s="69"/>
      <c r="C774" s="63"/>
      <c r="D774" s="64"/>
      <c r="E774" s="63"/>
      <c r="F774" s="63"/>
      <c r="G774" s="63"/>
      <c r="H774" s="68"/>
      <c r="I774" s="69"/>
      <c r="J774" s="70"/>
      <c r="K774" s="64"/>
      <c r="L774" s="70"/>
    </row>
    <row r="775" spans="1:12" ht="12.75" x14ac:dyDescent="0.2">
      <c r="A775" s="61"/>
      <c r="B775" s="69"/>
      <c r="C775" s="63"/>
      <c r="D775" s="64"/>
      <c r="E775" s="63"/>
      <c r="F775" s="63"/>
      <c r="G775" s="63"/>
      <c r="H775" s="68"/>
      <c r="I775" s="69"/>
      <c r="J775" s="70"/>
      <c r="K775" s="64"/>
      <c r="L775" s="70"/>
    </row>
    <row r="776" spans="1:12" ht="12.75" x14ac:dyDescent="0.2">
      <c r="A776" s="61"/>
      <c r="B776" s="69"/>
      <c r="C776" s="63"/>
      <c r="D776" s="64"/>
      <c r="E776" s="63"/>
      <c r="F776" s="63"/>
      <c r="G776" s="63"/>
      <c r="H776" s="68"/>
      <c r="I776" s="69"/>
      <c r="J776" s="70"/>
      <c r="K776" s="64"/>
      <c r="L776" s="70"/>
    </row>
    <row r="777" spans="1:12" ht="12.75" x14ac:dyDescent="0.2">
      <c r="A777" s="61"/>
      <c r="B777" s="69"/>
      <c r="C777" s="63"/>
      <c r="D777" s="64"/>
      <c r="E777" s="63"/>
      <c r="F777" s="63"/>
      <c r="G777" s="63"/>
      <c r="H777" s="68"/>
      <c r="I777" s="69"/>
      <c r="J777" s="70"/>
      <c r="K777" s="64"/>
      <c r="L777" s="70"/>
    </row>
    <row r="778" spans="1:12" ht="12.75" x14ac:dyDescent="0.2">
      <c r="A778" s="61"/>
      <c r="B778" s="69"/>
      <c r="C778" s="63"/>
      <c r="D778" s="64"/>
      <c r="E778" s="63"/>
      <c r="F778" s="63"/>
      <c r="G778" s="63"/>
      <c r="H778" s="68"/>
      <c r="I778" s="69"/>
      <c r="J778" s="70"/>
      <c r="K778" s="64"/>
      <c r="L778" s="70"/>
    </row>
    <row r="779" spans="1:12" ht="12.75" x14ac:dyDescent="0.2">
      <c r="A779" s="61"/>
      <c r="B779" s="69"/>
      <c r="C779" s="63"/>
      <c r="D779" s="64"/>
      <c r="E779" s="63"/>
      <c r="F779" s="63"/>
      <c r="G779" s="63"/>
      <c r="H779" s="68"/>
      <c r="I779" s="69"/>
      <c r="J779" s="70"/>
      <c r="K779" s="64"/>
      <c r="L779" s="70"/>
    </row>
    <row r="780" spans="1:12" ht="12.75" x14ac:dyDescent="0.2">
      <c r="A780" s="61"/>
      <c r="B780" s="69"/>
      <c r="C780" s="63"/>
      <c r="D780" s="64"/>
      <c r="E780" s="63"/>
      <c r="F780" s="63"/>
      <c r="G780" s="63"/>
      <c r="H780" s="68"/>
      <c r="I780" s="69"/>
      <c r="J780" s="70"/>
      <c r="K780" s="64"/>
      <c r="L780" s="70"/>
    </row>
    <row r="781" spans="1:12" ht="12.75" x14ac:dyDescent="0.2">
      <c r="A781" s="61"/>
      <c r="B781" s="69"/>
      <c r="C781" s="63"/>
      <c r="D781" s="64"/>
      <c r="E781" s="63"/>
      <c r="F781" s="63"/>
      <c r="G781" s="63"/>
      <c r="H781" s="68"/>
      <c r="I781" s="69"/>
      <c r="J781" s="70"/>
      <c r="K781" s="64"/>
      <c r="L781" s="70"/>
    </row>
    <row r="782" spans="1:12" ht="12.75" x14ac:dyDescent="0.2">
      <c r="A782" s="61"/>
      <c r="B782" s="69"/>
      <c r="C782" s="63"/>
      <c r="D782" s="64"/>
      <c r="E782" s="63"/>
      <c r="F782" s="63"/>
      <c r="G782" s="63"/>
      <c r="H782" s="68"/>
      <c r="I782" s="69"/>
      <c r="J782" s="70"/>
      <c r="K782" s="64"/>
      <c r="L782" s="70"/>
    </row>
    <row r="783" spans="1:12" ht="12.75" x14ac:dyDescent="0.2">
      <c r="A783" s="61"/>
      <c r="B783" s="69"/>
      <c r="C783" s="63"/>
      <c r="D783" s="64"/>
      <c r="E783" s="63"/>
      <c r="F783" s="63"/>
      <c r="G783" s="63"/>
      <c r="H783" s="68"/>
      <c r="I783" s="69"/>
      <c r="J783" s="70"/>
      <c r="K783" s="64"/>
      <c r="L783" s="70"/>
    </row>
    <row r="784" spans="1:12" ht="12.75" x14ac:dyDescent="0.2">
      <c r="A784" s="61"/>
      <c r="B784" s="69"/>
      <c r="C784" s="63"/>
      <c r="D784" s="64"/>
      <c r="E784" s="63"/>
      <c r="F784" s="63"/>
      <c r="G784" s="63"/>
      <c r="H784" s="68"/>
      <c r="I784" s="69"/>
      <c r="J784" s="70"/>
      <c r="K784" s="64"/>
      <c r="L784" s="70"/>
    </row>
    <row r="785" spans="1:12" ht="12.75" x14ac:dyDescent="0.2">
      <c r="A785" s="61"/>
      <c r="B785" s="69"/>
      <c r="C785" s="63"/>
      <c r="D785" s="64"/>
      <c r="E785" s="63"/>
      <c r="F785" s="63"/>
      <c r="G785" s="63"/>
      <c r="H785" s="68"/>
      <c r="I785" s="69"/>
      <c r="J785" s="70"/>
      <c r="K785" s="64"/>
      <c r="L785" s="70"/>
    </row>
    <row r="786" spans="1:12" ht="12.75" x14ac:dyDescent="0.2">
      <c r="A786" s="61"/>
      <c r="B786" s="69"/>
      <c r="C786" s="63"/>
      <c r="D786" s="64"/>
      <c r="E786" s="63"/>
      <c r="F786" s="63"/>
      <c r="G786" s="63"/>
      <c r="H786" s="68"/>
      <c r="I786" s="69"/>
      <c r="J786" s="70"/>
      <c r="K786" s="64"/>
      <c r="L786" s="70"/>
    </row>
    <row r="787" spans="1:12" ht="12.75" x14ac:dyDescent="0.2">
      <c r="A787" s="61"/>
      <c r="B787" s="69"/>
      <c r="C787" s="63"/>
      <c r="D787" s="64"/>
      <c r="E787" s="63"/>
      <c r="F787" s="63"/>
      <c r="G787" s="63"/>
      <c r="H787" s="68"/>
      <c r="I787" s="69"/>
      <c r="J787" s="70"/>
      <c r="K787" s="64"/>
      <c r="L787" s="70"/>
    </row>
    <row r="788" spans="1:12" ht="12.75" x14ac:dyDescent="0.2">
      <c r="A788" s="61"/>
      <c r="B788" s="69"/>
      <c r="C788" s="63"/>
      <c r="D788" s="64"/>
      <c r="E788" s="63"/>
      <c r="F788" s="63"/>
      <c r="G788" s="63"/>
      <c r="H788" s="68"/>
      <c r="I788" s="69"/>
      <c r="J788" s="70"/>
      <c r="K788" s="64"/>
      <c r="L788" s="70"/>
    </row>
    <row r="789" spans="1:12" ht="12.75" x14ac:dyDescent="0.2">
      <c r="A789" s="61"/>
      <c r="B789" s="69"/>
      <c r="C789" s="63"/>
      <c r="D789" s="64"/>
      <c r="E789" s="63"/>
      <c r="F789" s="63"/>
      <c r="G789" s="63"/>
      <c r="H789" s="68"/>
      <c r="I789" s="69"/>
      <c r="J789" s="70"/>
      <c r="K789" s="64"/>
      <c r="L789" s="70"/>
    </row>
    <row r="790" spans="1:12" ht="12.75" x14ac:dyDescent="0.2">
      <c r="A790" s="61"/>
      <c r="B790" s="69"/>
      <c r="C790" s="63"/>
      <c r="D790" s="64"/>
      <c r="E790" s="63"/>
      <c r="F790" s="63"/>
      <c r="G790" s="63"/>
      <c r="H790" s="68"/>
      <c r="I790" s="69"/>
      <c r="J790" s="70"/>
      <c r="K790" s="64"/>
      <c r="L790" s="70"/>
    </row>
    <row r="791" spans="1:12" ht="12.75" x14ac:dyDescent="0.2">
      <c r="A791" s="61"/>
      <c r="B791" s="69"/>
      <c r="C791" s="63"/>
      <c r="D791" s="64"/>
      <c r="E791" s="63"/>
      <c r="F791" s="63"/>
      <c r="G791" s="63"/>
      <c r="H791" s="68"/>
      <c r="I791" s="69"/>
      <c r="J791" s="70"/>
      <c r="K791" s="64"/>
      <c r="L791" s="70"/>
    </row>
    <row r="792" spans="1:12" ht="12.75" x14ac:dyDescent="0.2">
      <c r="A792" s="61"/>
      <c r="B792" s="69"/>
      <c r="C792" s="63"/>
      <c r="D792" s="64"/>
      <c r="E792" s="63"/>
      <c r="F792" s="63"/>
      <c r="G792" s="63"/>
      <c r="H792" s="68"/>
      <c r="I792" s="69"/>
      <c r="J792" s="70"/>
      <c r="K792" s="64"/>
      <c r="L792" s="70"/>
    </row>
    <row r="793" spans="1:12" ht="12.75" x14ac:dyDescent="0.2">
      <c r="A793" s="61"/>
      <c r="B793" s="69"/>
      <c r="C793" s="63"/>
      <c r="D793" s="64"/>
      <c r="E793" s="63"/>
      <c r="F793" s="63"/>
      <c r="G793" s="63"/>
      <c r="H793" s="68"/>
      <c r="I793" s="69"/>
      <c r="J793" s="70"/>
      <c r="K793" s="64"/>
      <c r="L793" s="70"/>
    </row>
    <row r="794" spans="1:12" ht="12.75" x14ac:dyDescent="0.2">
      <c r="A794" s="61"/>
      <c r="B794" s="69"/>
      <c r="C794" s="63"/>
      <c r="D794" s="64"/>
      <c r="E794" s="63"/>
      <c r="F794" s="63"/>
      <c r="G794" s="63"/>
      <c r="H794" s="68"/>
      <c r="I794" s="69"/>
      <c r="J794" s="70"/>
      <c r="K794" s="64"/>
      <c r="L794" s="70"/>
    </row>
    <row r="795" spans="1:12" ht="12.75" x14ac:dyDescent="0.2">
      <c r="A795" s="61"/>
      <c r="B795" s="69"/>
      <c r="C795" s="63"/>
      <c r="D795" s="64"/>
      <c r="E795" s="63"/>
      <c r="F795" s="63"/>
      <c r="G795" s="63"/>
      <c r="H795" s="68"/>
      <c r="I795" s="69"/>
      <c r="J795" s="70"/>
      <c r="K795" s="64"/>
      <c r="L795" s="70"/>
    </row>
    <row r="796" spans="1:12" ht="12.75" x14ac:dyDescent="0.2">
      <c r="A796" s="61"/>
      <c r="B796" s="69"/>
      <c r="C796" s="63"/>
      <c r="D796" s="64"/>
      <c r="E796" s="63"/>
      <c r="F796" s="63"/>
      <c r="G796" s="63"/>
      <c r="H796" s="68"/>
      <c r="I796" s="69"/>
      <c r="J796" s="70"/>
      <c r="K796" s="64"/>
      <c r="L796" s="70"/>
    </row>
    <row r="797" spans="1:12" ht="12.75" x14ac:dyDescent="0.2">
      <c r="A797" s="61"/>
      <c r="B797" s="69"/>
      <c r="C797" s="63"/>
      <c r="D797" s="64"/>
      <c r="E797" s="63"/>
      <c r="F797" s="63"/>
      <c r="G797" s="63"/>
      <c r="H797" s="68"/>
      <c r="I797" s="69"/>
      <c r="J797" s="70"/>
      <c r="K797" s="64"/>
      <c r="L797" s="70"/>
    </row>
    <row r="798" spans="1:12" ht="12.75" x14ac:dyDescent="0.2">
      <c r="A798" s="61"/>
      <c r="B798" s="69"/>
      <c r="C798" s="63"/>
      <c r="D798" s="64"/>
      <c r="E798" s="63"/>
      <c r="F798" s="63"/>
      <c r="G798" s="63"/>
      <c r="H798" s="68"/>
      <c r="I798" s="69"/>
      <c r="J798" s="70"/>
      <c r="K798" s="64"/>
      <c r="L798" s="70"/>
    </row>
    <row r="799" spans="1:12" ht="12.75" x14ac:dyDescent="0.2">
      <c r="A799" s="61"/>
      <c r="B799" s="69"/>
      <c r="C799" s="63"/>
      <c r="D799" s="64"/>
      <c r="E799" s="63"/>
      <c r="F799" s="63"/>
      <c r="G799" s="63"/>
      <c r="H799" s="68"/>
      <c r="I799" s="69"/>
      <c r="J799" s="70"/>
      <c r="K799" s="64"/>
      <c r="L799" s="70"/>
    </row>
    <row r="800" spans="1:12" ht="12.75" x14ac:dyDescent="0.2">
      <c r="A800" s="61"/>
      <c r="B800" s="69"/>
      <c r="C800" s="63"/>
      <c r="D800" s="64"/>
      <c r="E800" s="63"/>
      <c r="F800" s="63"/>
      <c r="G800" s="63"/>
      <c r="H800" s="68"/>
      <c r="I800" s="69"/>
      <c r="J800" s="70"/>
      <c r="K800" s="64"/>
      <c r="L800" s="70"/>
    </row>
    <row r="801" spans="1:12" ht="12.75" x14ac:dyDescent="0.2">
      <c r="A801" s="61"/>
      <c r="B801" s="69"/>
      <c r="C801" s="63"/>
      <c r="D801" s="64"/>
      <c r="E801" s="63"/>
      <c r="F801" s="63"/>
      <c r="G801" s="63"/>
      <c r="H801" s="68"/>
      <c r="I801" s="69"/>
      <c r="J801" s="70"/>
      <c r="K801" s="64"/>
      <c r="L801" s="70"/>
    </row>
    <row r="802" spans="1:12" ht="12.75" x14ac:dyDescent="0.2">
      <c r="A802" s="61"/>
      <c r="B802" s="69"/>
      <c r="C802" s="63"/>
      <c r="D802" s="64"/>
      <c r="E802" s="63"/>
      <c r="F802" s="63"/>
      <c r="G802" s="63"/>
      <c r="H802" s="68"/>
      <c r="I802" s="69"/>
      <c r="J802" s="70"/>
      <c r="K802" s="64"/>
      <c r="L802" s="70"/>
    </row>
    <row r="803" spans="1:12" ht="12.75" x14ac:dyDescent="0.2">
      <c r="A803" s="61"/>
      <c r="B803" s="69"/>
      <c r="C803" s="63"/>
      <c r="D803" s="64"/>
      <c r="E803" s="63"/>
      <c r="F803" s="63"/>
      <c r="G803" s="63"/>
      <c r="H803" s="68"/>
      <c r="I803" s="69"/>
      <c r="J803" s="70"/>
      <c r="K803" s="64"/>
      <c r="L803" s="70"/>
    </row>
    <row r="804" spans="1:12" ht="12.75" x14ac:dyDescent="0.2">
      <c r="A804" s="61"/>
      <c r="B804" s="69"/>
      <c r="C804" s="63"/>
      <c r="D804" s="64"/>
      <c r="E804" s="63"/>
      <c r="F804" s="63"/>
      <c r="G804" s="63"/>
      <c r="H804" s="68"/>
      <c r="I804" s="69"/>
      <c r="J804" s="70"/>
      <c r="K804" s="64"/>
      <c r="L804" s="70"/>
    </row>
    <row r="805" spans="1:12" ht="12.75" x14ac:dyDescent="0.2">
      <c r="A805" s="61"/>
      <c r="B805" s="69"/>
      <c r="C805" s="63"/>
      <c r="D805" s="64"/>
      <c r="E805" s="63"/>
      <c r="F805" s="63"/>
      <c r="G805" s="63"/>
      <c r="H805" s="68"/>
      <c r="I805" s="69"/>
      <c r="J805" s="70"/>
      <c r="K805" s="64"/>
      <c r="L805" s="70"/>
    </row>
    <row r="806" spans="1:12" ht="12.75" x14ac:dyDescent="0.2">
      <c r="A806" s="61"/>
      <c r="B806" s="69"/>
      <c r="C806" s="63"/>
      <c r="D806" s="64"/>
      <c r="E806" s="63"/>
      <c r="F806" s="63"/>
      <c r="G806" s="63"/>
      <c r="H806" s="68"/>
      <c r="I806" s="69"/>
      <c r="J806" s="70"/>
      <c r="K806" s="64"/>
      <c r="L806" s="70"/>
    </row>
    <row r="807" spans="1:12" ht="12.75" x14ac:dyDescent="0.2">
      <c r="A807" s="61"/>
      <c r="B807" s="69"/>
      <c r="C807" s="63"/>
      <c r="D807" s="64"/>
      <c r="E807" s="63"/>
      <c r="F807" s="63"/>
      <c r="G807" s="63"/>
      <c r="H807" s="68"/>
      <c r="I807" s="69"/>
      <c r="J807" s="70"/>
      <c r="K807" s="64"/>
      <c r="L807" s="70"/>
    </row>
    <row r="808" spans="1:12" ht="12.75" x14ac:dyDescent="0.2">
      <c r="A808" s="61"/>
      <c r="B808" s="69"/>
      <c r="C808" s="63"/>
      <c r="D808" s="64"/>
      <c r="E808" s="63"/>
      <c r="F808" s="63"/>
      <c r="G808" s="63"/>
      <c r="H808" s="68"/>
      <c r="I808" s="69"/>
      <c r="J808" s="70"/>
      <c r="K808" s="64"/>
      <c r="L808" s="70"/>
    </row>
    <row r="809" spans="1:12" ht="12.75" x14ac:dyDescent="0.2">
      <c r="A809" s="61"/>
      <c r="B809" s="69"/>
      <c r="C809" s="63"/>
      <c r="D809" s="64"/>
      <c r="E809" s="63"/>
      <c r="F809" s="63"/>
      <c r="G809" s="63"/>
      <c r="H809" s="68"/>
      <c r="I809" s="69"/>
      <c r="J809" s="70"/>
      <c r="K809" s="64"/>
      <c r="L809" s="70"/>
    </row>
    <row r="810" spans="1:12" ht="12.75" x14ac:dyDescent="0.2">
      <c r="A810" s="61"/>
      <c r="B810" s="69"/>
      <c r="C810" s="63"/>
      <c r="D810" s="64"/>
      <c r="E810" s="63"/>
      <c r="F810" s="63"/>
      <c r="G810" s="63"/>
      <c r="H810" s="68"/>
      <c r="I810" s="69"/>
      <c r="J810" s="70"/>
      <c r="K810" s="64"/>
      <c r="L810" s="70"/>
    </row>
    <row r="811" spans="1:12" ht="12.75" x14ac:dyDescent="0.2">
      <c r="A811" s="61"/>
      <c r="B811" s="69"/>
      <c r="C811" s="63"/>
      <c r="D811" s="64"/>
      <c r="E811" s="63"/>
      <c r="F811" s="63"/>
      <c r="G811" s="63"/>
      <c r="H811" s="68"/>
      <c r="I811" s="69"/>
      <c r="J811" s="70"/>
      <c r="K811" s="64"/>
      <c r="L811" s="70"/>
    </row>
    <row r="812" spans="1:12" ht="12.75" x14ac:dyDescent="0.2">
      <c r="A812" s="61"/>
      <c r="B812" s="69"/>
      <c r="C812" s="63"/>
      <c r="D812" s="64"/>
      <c r="E812" s="63"/>
      <c r="F812" s="63"/>
      <c r="G812" s="63"/>
      <c r="H812" s="68"/>
      <c r="I812" s="69"/>
      <c r="J812" s="70"/>
      <c r="K812" s="64"/>
      <c r="L812" s="70"/>
    </row>
    <row r="813" spans="1:12" ht="12.75" x14ac:dyDescent="0.2">
      <c r="A813" s="61"/>
      <c r="B813" s="69"/>
      <c r="C813" s="63"/>
      <c r="D813" s="64"/>
      <c r="E813" s="63"/>
      <c r="F813" s="63"/>
      <c r="G813" s="63"/>
      <c r="H813" s="68"/>
      <c r="I813" s="69"/>
      <c r="J813" s="70"/>
      <c r="K813" s="64"/>
      <c r="L813" s="70"/>
    </row>
    <row r="814" spans="1:12" ht="12.75" x14ac:dyDescent="0.2">
      <c r="A814" s="61"/>
      <c r="B814" s="69"/>
      <c r="C814" s="63"/>
      <c r="D814" s="64"/>
      <c r="E814" s="63"/>
      <c r="F814" s="63"/>
      <c r="G814" s="63"/>
      <c r="H814" s="68"/>
      <c r="I814" s="69"/>
      <c r="J814" s="70"/>
      <c r="K814" s="64"/>
      <c r="L814" s="70"/>
    </row>
    <row r="815" spans="1:12" ht="12.75" x14ac:dyDescent="0.2">
      <c r="A815" s="61"/>
      <c r="B815" s="69"/>
      <c r="C815" s="63"/>
      <c r="D815" s="64"/>
      <c r="E815" s="63"/>
      <c r="F815" s="63"/>
      <c r="G815" s="63"/>
      <c r="H815" s="68"/>
      <c r="I815" s="69"/>
      <c r="J815" s="70"/>
      <c r="K815" s="64"/>
      <c r="L815" s="70"/>
    </row>
    <row r="816" spans="1:12" ht="12.75" x14ac:dyDescent="0.2">
      <c r="A816" s="61"/>
      <c r="B816" s="69"/>
      <c r="C816" s="63"/>
      <c r="D816" s="64"/>
      <c r="E816" s="63"/>
      <c r="F816" s="63"/>
      <c r="G816" s="63"/>
      <c r="H816" s="68"/>
      <c r="I816" s="69"/>
      <c r="J816" s="70"/>
      <c r="K816" s="64"/>
      <c r="L816" s="70"/>
    </row>
    <row r="817" spans="1:12" ht="12.75" x14ac:dyDescent="0.2">
      <c r="A817" s="61"/>
      <c r="B817" s="69"/>
      <c r="C817" s="63"/>
      <c r="D817" s="64"/>
      <c r="E817" s="63"/>
      <c r="F817" s="63"/>
      <c r="G817" s="63"/>
      <c r="H817" s="68"/>
      <c r="I817" s="69"/>
      <c r="J817" s="70"/>
      <c r="K817" s="64"/>
      <c r="L817" s="70"/>
    </row>
    <row r="818" spans="1:12" ht="12.75" x14ac:dyDescent="0.2">
      <c r="A818" s="61"/>
      <c r="B818" s="69"/>
      <c r="C818" s="63"/>
      <c r="D818" s="64"/>
      <c r="E818" s="63"/>
      <c r="F818" s="63"/>
      <c r="G818" s="63"/>
      <c r="H818" s="68"/>
      <c r="I818" s="69"/>
      <c r="J818" s="70"/>
      <c r="K818" s="64"/>
      <c r="L818" s="70"/>
    </row>
    <row r="819" spans="1:12" ht="12.75" x14ac:dyDescent="0.2">
      <c r="A819" s="61"/>
      <c r="B819" s="69"/>
      <c r="C819" s="63"/>
      <c r="D819" s="64"/>
      <c r="E819" s="63"/>
      <c r="F819" s="63"/>
      <c r="G819" s="63"/>
      <c r="H819" s="68"/>
      <c r="I819" s="69"/>
      <c r="J819" s="70"/>
      <c r="K819" s="64"/>
      <c r="L819" s="70"/>
    </row>
    <row r="820" spans="1:12" ht="12.75" x14ac:dyDescent="0.2">
      <c r="A820" s="61"/>
      <c r="B820" s="69"/>
      <c r="C820" s="63"/>
      <c r="D820" s="64"/>
      <c r="E820" s="63"/>
      <c r="F820" s="63"/>
      <c r="G820" s="63"/>
      <c r="H820" s="68"/>
      <c r="I820" s="69"/>
      <c r="J820" s="70"/>
      <c r="K820" s="64"/>
      <c r="L820" s="70"/>
    </row>
    <row r="821" spans="1:12" ht="12.75" x14ac:dyDescent="0.2">
      <c r="A821" s="61"/>
      <c r="B821" s="69"/>
      <c r="C821" s="63"/>
      <c r="D821" s="64"/>
      <c r="E821" s="63"/>
      <c r="F821" s="63"/>
      <c r="G821" s="63"/>
      <c r="H821" s="68"/>
      <c r="I821" s="69"/>
      <c r="J821" s="70"/>
      <c r="K821" s="64"/>
      <c r="L821" s="70"/>
    </row>
    <row r="822" spans="1:12" ht="12.75" x14ac:dyDescent="0.2">
      <c r="A822" s="61"/>
      <c r="B822" s="69"/>
      <c r="C822" s="63"/>
      <c r="D822" s="64"/>
      <c r="E822" s="63"/>
      <c r="F822" s="63"/>
      <c r="G822" s="63"/>
      <c r="H822" s="68"/>
      <c r="I822" s="69"/>
      <c r="J822" s="70"/>
      <c r="K822" s="64"/>
      <c r="L822" s="70"/>
    </row>
    <row r="823" spans="1:12" ht="12.75" x14ac:dyDescent="0.2">
      <c r="A823" s="61"/>
      <c r="B823" s="69"/>
      <c r="C823" s="63"/>
      <c r="D823" s="64"/>
      <c r="E823" s="63"/>
      <c r="F823" s="63"/>
      <c r="G823" s="63"/>
      <c r="H823" s="68"/>
      <c r="I823" s="69"/>
      <c r="J823" s="70"/>
      <c r="K823" s="64"/>
      <c r="L823" s="70"/>
    </row>
    <row r="824" spans="1:12" ht="12.75" x14ac:dyDescent="0.2">
      <c r="A824" s="61"/>
      <c r="B824" s="69"/>
      <c r="C824" s="63"/>
      <c r="D824" s="64"/>
      <c r="E824" s="63"/>
      <c r="F824" s="63"/>
      <c r="G824" s="63"/>
      <c r="H824" s="68"/>
      <c r="I824" s="69"/>
      <c r="J824" s="70"/>
      <c r="K824" s="64"/>
      <c r="L824" s="70"/>
    </row>
    <row r="825" spans="1:12" ht="12.75" x14ac:dyDescent="0.2">
      <c r="A825" s="61"/>
      <c r="B825" s="69"/>
      <c r="C825" s="63"/>
      <c r="D825" s="64"/>
      <c r="E825" s="63"/>
      <c r="F825" s="63"/>
      <c r="G825" s="63"/>
      <c r="H825" s="68"/>
      <c r="I825" s="69"/>
      <c r="J825" s="70"/>
      <c r="K825" s="64"/>
      <c r="L825" s="70"/>
    </row>
    <row r="826" spans="1:12" ht="12.75" x14ac:dyDescent="0.2">
      <c r="A826" s="61"/>
      <c r="B826" s="69"/>
      <c r="C826" s="63"/>
      <c r="D826" s="64"/>
      <c r="E826" s="63"/>
      <c r="F826" s="63"/>
      <c r="G826" s="63"/>
      <c r="H826" s="68"/>
      <c r="I826" s="69"/>
      <c r="J826" s="70"/>
      <c r="K826" s="64"/>
      <c r="L826" s="70"/>
    </row>
    <row r="827" spans="1:12" ht="12.75" x14ac:dyDescent="0.2">
      <c r="A827" s="61"/>
      <c r="B827" s="69"/>
      <c r="C827" s="63"/>
      <c r="D827" s="64"/>
      <c r="E827" s="63"/>
      <c r="F827" s="63"/>
      <c r="G827" s="63"/>
      <c r="H827" s="68"/>
      <c r="I827" s="69"/>
      <c r="J827" s="70"/>
      <c r="K827" s="64"/>
      <c r="L827" s="70"/>
    </row>
    <row r="828" spans="1:12" ht="12.75" x14ac:dyDescent="0.2">
      <c r="A828" s="61"/>
      <c r="B828" s="69"/>
      <c r="C828" s="63"/>
      <c r="D828" s="64"/>
      <c r="E828" s="63"/>
      <c r="F828" s="63"/>
      <c r="G828" s="63"/>
      <c r="H828" s="68"/>
      <c r="I828" s="69"/>
      <c r="J828" s="70"/>
      <c r="K828" s="64"/>
      <c r="L828" s="70"/>
    </row>
    <row r="829" spans="1:12" ht="12.75" x14ac:dyDescent="0.2">
      <c r="A829" s="61"/>
      <c r="B829" s="69"/>
      <c r="C829" s="63"/>
      <c r="D829" s="64"/>
      <c r="E829" s="63"/>
      <c r="F829" s="63"/>
      <c r="G829" s="63"/>
      <c r="H829" s="68"/>
      <c r="I829" s="69"/>
      <c r="J829" s="70"/>
      <c r="K829" s="64"/>
      <c r="L829" s="70"/>
    </row>
    <row r="830" spans="1:12" ht="12.75" x14ac:dyDescent="0.2">
      <c r="A830" s="61"/>
      <c r="B830" s="69"/>
      <c r="C830" s="63"/>
      <c r="D830" s="64"/>
      <c r="E830" s="63"/>
      <c r="F830" s="63"/>
      <c r="G830" s="63"/>
      <c r="H830" s="68"/>
      <c r="I830" s="69"/>
      <c r="J830" s="70"/>
      <c r="K830" s="64"/>
      <c r="L830" s="70"/>
    </row>
    <row r="831" spans="1:12" ht="12.75" x14ac:dyDescent="0.2">
      <c r="A831" s="61"/>
      <c r="B831" s="69"/>
      <c r="C831" s="63"/>
      <c r="D831" s="64"/>
      <c r="E831" s="63"/>
      <c r="F831" s="63"/>
      <c r="G831" s="63"/>
      <c r="H831" s="68"/>
      <c r="I831" s="69"/>
      <c r="J831" s="70"/>
      <c r="K831" s="64"/>
      <c r="L831" s="70"/>
    </row>
    <row r="832" spans="1:12" ht="12.75" x14ac:dyDescent="0.2">
      <c r="A832" s="61"/>
      <c r="B832" s="69"/>
      <c r="C832" s="63"/>
      <c r="D832" s="64"/>
      <c r="E832" s="63"/>
      <c r="F832" s="63"/>
      <c r="G832" s="63"/>
      <c r="H832" s="68"/>
      <c r="I832" s="69"/>
      <c r="J832" s="70"/>
      <c r="K832" s="64"/>
      <c r="L832" s="70"/>
    </row>
    <row r="833" spans="1:12" ht="12.75" x14ac:dyDescent="0.2">
      <c r="A833" s="61"/>
      <c r="B833" s="69"/>
      <c r="C833" s="63"/>
      <c r="D833" s="64"/>
      <c r="E833" s="63"/>
      <c r="F833" s="63"/>
      <c r="G833" s="63"/>
      <c r="H833" s="68"/>
      <c r="I833" s="69"/>
      <c r="J833" s="70"/>
      <c r="K833" s="64"/>
      <c r="L833" s="70"/>
    </row>
    <row r="834" spans="1:12" ht="12.75" x14ac:dyDescent="0.2">
      <c r="A834" s="61"/>
      <c r="B834" s="69"/>
      <c r="C834" s="63"/>
      <c r="D834" s="64"/>
      <c r="E834" s="63"/>
      <c r="F834" s="63"/>
      <c r="G834" s="63"/>
      <c r="H834" s="68"/>
      <c r="I834" s="69"/>
      <c r="J834" s="70"/>
      <c r="K834" s="64"/>
      <c r="L834" s="70"/>
    </row>
    <row r="835" spans="1:12" ht="12.75" x14ac:dyDescent="0.2">
      <c r="A835" s="61"/>
      <c r="B835" s="69"/>
      <c r="C835" s="63"/>
      <c r="D835" s="64"/>
      <c r="E835" s="63"/>
      <c r="F835" s="63"/>
      <c r="G835" s="63"/>
      <c r="H835" s="68"/>
      <c r="I835" s="69"/>
      <c r="J835" s="70"/>
      <c r="K835" s="64"/>
      <c r="L835" s="70"/>
    </row>
    <row r="836" spans="1:12" ht="12.75" x14ac:dyDescent="0.2">
      <c r="A836" s="61"/>
      <c r="B836" s="69"/>
      <c r="C836" s="63"/>
      <c r="D836" s="64"/>
      <c r="E836" s="63"/>
      <c r="F836" s="63"/>
      <c r="G836" s="63"/>
      <c r="H836" s="68"/>
      <c r="I836" s="69"/>
      <c r="J836" s="70"/>
      <c r="K836" s="64"/>
      <c r="L836" s="70"/>
    </row>
    <row r="837" spans="1:12" ht="12.75" x14ac:dyDescent="0.2">
      <c r="A837" s="61"/>
      <c r="B837" s="69"/>
      <c r="C837" s="63"/>
      <c r="D837" s="64"/>
      <c r="E837" s="63"/>
      <c r="F837" s="63"/>
      <c r="G837" s="63"/>
      <c r="H837" s="68"/>
      <c r="I837" s="69"/>
      <c r="J837" s="70"/>
      <c r="K837" s="64"/>
      <c r="L837" s="70"/>
    </row>
    <row r="838" spans="1:12" ht="12.75" x14ac:dyDescent="0.2">
      <c r="A838" s="61"/>
      <c r="B838" s="69"/>
      <c r="C838" s="63"/>
      <c r="D838" s="64"/>
      <c r="E838" s="63"/>
      <c r="F838" s="63"/>
      <c r="G838" s="63"/>
      <c r="H838" s="68"/>
      <c r="I838" s="69"/>
      <c r="J838" s="70"/>
      <c r="K838" s="64"/>
      <c r="L838" s="70"/>
    </row>
    <row r="839" spans="1:12" ht="12.75" x14ac:dyDescent="0.2">
      <c r="A839" s="61"/>
      <c r="B839" s="69"/>
      <c r="C839" s="63"/>
      <c r="D839" s="64"/>
      <c r="E839" s="63"/>
      <c r="F839" s="63"/>
      <c r="G839" s="63"/>
      <c r="H839" s="68"/>
      <c r="I839" s="69"/>
      <c r="J839" s="70"/>
      <c r="K839" s="64"/>
      <c r="L839" s="70"/>
    </row>
    <row r="840" spans="1:12" ht="12.75" x14ac:dyDescent="0.2">
      <c r="A840" s="61"/>
      <c r="B840" s="69"/>
      <c r="C840" s="63"/>
      <c r="D840" s="64"/>
      <c r="E840" s="63"/>
      <c r="F840" s="63"/>
      <c r="G840" s="63"/>
      <c r="H840" s="68"/>
      <c r="I840" s="69"/>
      <c r="J840" s="70"/>
      <c r="K840" s="64"/>
      <c r="L840" s="70"/>
    </row>
    <row r="841" spans="1:12" ht="12.75" x14ac:dyDescent="0.2">
      <c r="A841" s="61"/>
      <c r="B841" s="69"/>
      <c r="C841" s="63"/>
      <c r="D841" s="64"/>
      <c r="E841" s="63"/>
      <c r="F841" s="63"/>
      <c r="G841" s="63"/>
      <c r="H841" s="68"/>
      <c r="I841" s="69"/>
      <c r="J841" s="70"/>
      <c r="K841" s="64"/>
      <c r="L841" s="70"/>
    </row>
    <row r="842" spans="1:12" ht="12.75" x14ac:dyDescent="0.2">
      <c r="A842" s="61"/>
      <c r="B842" s="69"/>
      <c r="C842" s="63"/>
      <c r="D842" s="64"/>
      <c r="E842" s="63"/>
      <c r="F842" s="63"/>
      <c r="G842" s="63"/>
      <c r="H842" s="68"/>
      <c r="I842" s="69"/>
      <c r="J842" s="70"/>
      <c r="K842" s="64"/>
      <c r="L842" s="70"/>
    </row>
    <row r="843" spans="1:12" ht="12.75" x14ac:dyDescent="0.2">
      <c r="A843" s="61"/>
      <c r="B843" s="69"/>
      <c r="C843" s="63"/>
      <c r="D843" s="64"/>
      <c r="E843" s="63"/>
      <c r="F843" s="63"/>
      <c r="G843" s="63"/>
      <c r="H843" s="68"/>
      <c r="I843" s="69"/>
      <c r="J843" s="70"/>
      <c r="K843" s="64"/>
      <c r="L843" s="70"/>
    </row>
    <row r="844" spans="1:12" ht="12.75" x14ac:dyDescent="0.2">
      <c r="A844" s="61"/>
      <c r="B844" s="69"/>
      <c r="C844" s="63"/>
      <c r="D844" s="64"/>
      <c r="E844" s="63"/>
      <c r="F844" s="63"/>
      <c r="G844" s="63"/>
      <c r="H844" s="68"/>
      <c r="I844" s="69"/>
      <c r="J844" s="70"/>
      <c r="K844" s="64"/>
      <c r="L844" s="70"/>
    </row>
    <row r="845" spans="1:12" ht="12.75" x14ac:dyDescent="0.2">
      <c r="A845" s="61"/>
      <c r="B845" s="69"/>
      <c r="C845" s="63"/>
      <c r="D845" s="64"/>
      <c r="E845" s="63"/>
      <c r="F845" s="63"/>
      <c r="G845" s="63"/>
      <c r="H845" s="68"/>
      <c r="I845" s="69"/>
      <c r="J845" s="70"/>
      <c r="K845" s="64"/>
      <c r="L845" s="70"/>
    </row>
    <row r="846" spans="1:12" ht="12.75" x14ac:dyDescent="0.2">
      <c r="A846" s="61"/>
      <c r="B846" s="69"/>
      <c r="C846" s="63"/>
      <c r="D846" s="64"/>
      <c r="E846" s="63"/>
      <c r="F846" s="63"/>
      <c r="G846" s="63"/>
      <c r="H846" s="68"/>
      <c r="I846" s="69"/>
      <c r="J846" s="70"/>
      <c r="K846" s="64"/>
      <c r="L846" s="70"/>
    </row>
    <row r="847" spans="1:12" ht="12.75" x14ac:dyDescent="0.2">
      <c r="A847" s="61"/>
      <c r="B847" s="69"/>
      <c r="C847" s="63"/>
      <c r="D847" s="64"/>
      <c r="E847" s="63"/>
      <c r="F847" s="63"/>
      <c r="G847" s="63"/>
      <c r="H847" s="68"/>
      <c r="I847" s="69"/>
      <c r="J847" s="70"/>
      <c r="K847" s="64"/>
      <c r="L847" s="70"/>
    </row>
    <row r="848" spans="1:12" ht="12.75" x14ac:dyDescent="0.2">
      <c r="A848" s="61"/>
      <c r="B848" s="69"/>
      <c r="C848" s="63"/>
      <c r="D848" s="64"/>
      <c r="E848" s="63"/>
      <c r="F848" s="63"/>
      <c r="G848" s="63"/>
      <c r="H848" s="68"/>
      <c r="I848" s="69"/>
      <c r="J848" s="70"/>
      <c r="K848" s="64"/>
      <c r="L848" s="70"/>
    </row>
    <row r="849" spans="1:12" ht="12.75" x14ac:dyDescent="0.2">
      <c r="A849" s="61"/>
      <c r="B849" s="69"/>
      <c r="C849" s="63"/>
      <c r="D849" s="64"/>
      <c r="E849" s="63"/>
      <c r="F849" s="63"/>
      <c r="G849" s="63"/>
      <c r="H849" s="68"/>
      <c r="I849" s="69"/>
      <c r="J849" s="70"/>
      <c r="K849" s="64"/>
      <c r="L849" s="70"/>
    </row>
    <row r="850" spans="1:12" ht="12.75" x14ac:dyDescent="0.2">
      <c r="A850" s="61"/>
      <c r="B850" s="69"/>
      <c r="C850" s="63"/>
      <c r="D850" s="64"/>
      <c r="E850" s="63"/>
      <c r="F850" s="63"/>
      <c r="G850" s="63"/>
      <c r="H850" s="68"/>
      <c r="I850" s="69"/>
      <c r="J850" s="70"/>
      <c r="K850" s="64"/>
      <c r="L850" s="70"/>
    </row>
    <row r="851" spans="1:12" ht="12.75" x14ac:dyDescent="0.2">
      <c r="A851" s="61"/>
      <c r="B851" s="69"/>
      <c r="C851" s="63"/>
      <c r="D851" s="64"/>
      <c r="E851" s="63"/>
      <c r="F851" s="63"/>
      <c r="G851" s="63"/>
      <c r="H851" s="68"/>
      <c r="I851" s="69"/>
      <c r="J851" s="70"/>
      <c r="K851" s="64"/>
      <c r="L851" s="70"/>
    </row>
    <row r="852" spans="1:12" ht="12.75" x14ac:dyDescent="0.2">
      <c r="A852" s="61"/>
      <c r="B852" s="69"/>
      <c r="C852" s="63"/>
      <c r="D852" s="64"/>
      <c r="E852" s="63"/>
      <c r="F852" s="63"/>
      <c r="G852" s="63"/>
      <c r="H852" s="68"/>
      <c r="I852" s="69"/>
      <c r="J852" s="70"/>
      <c r="K852" s="64"/>
      <c r="L852" s="70"/>
    </row>
    <row r="853" spans="1:12" ht="12.75" x14ac:dyDescent="0.2">
      <c r="A853" s="61"/>
      <c r="B853" s="69"/>
      <c r="C853" s="63"/>
      <c r="D853" s="64"/>
      <c r="E853" s="63"/>
      <c r="F853" s="63"/>
      <c r="G853" s="63"/>
      <c r="H853" s="68"/>
      <c r="I853" s="69"/>
      <c r="J853" s="70"/>
      <c r="K853" s="64"/>
      <c r="L853" s="70"/>
    </row>
    <row r="854" spans="1:12" ht="12.75" x14ac:dyDescent="0.2">
      <c r="A854" s="61"/>
      <c r="B854" s="69"/>
      <c r="C854" s="63"/>
      <c r="D854" s="64"/>
      <c r="E854" s="63"/>
      <c r="F854" s="63"/>
      <c r="G854" s="63"/>
      <c r="H854" s="68"/>
      <c r="I854" s="69"/>
      <c r="J854" s="70"/>
      <c r="K854" s="64"/>
      <c r="L854" s="70"/>
    </row>
    <row r="855" spans="1:12" ht="12.75" x14ac:dyDescent="0.2">
      <c r="A855" s="61"/>
      <c r="B855" s="69"/>
      <c r="C855" s="63"/>
      <c r="D855" s="64"/>
      <c r="E855" s="63"/>
      <c r="F855" s="63"/>
      <c r="G855" s="63"/>
      <c r="H855" s="68"/>
      <c r="I855" s="69"/>
      <c r="J855" s="70"/>
      <c r="K855" s="64"/>
      <c r="L855" s="70"/>
    </row>
    <row r="856" spans="1:12" ht="12.75" x14ac:dyDescent="0.2">
      <c r="A856" s="61"/>
      <c r="B856" s="69"/>
      <c r="C856" s="63"/>
      <c r="D856" s="64"/>
      <c r="E856" s="63"/>
      <c r="F856" s="63"/>
      <c r="G856" s="63"/>
      <c r="H856" s="68"/>
      <c r="I856" s="69"/>
      <c r="J856" s="70"/>
      <c r="K856" s="64"/>
      <c r="L856" s="70"/>
    </row>
    <row r="857" spans="1:12" ht="12.75" x14ac:dyDescent="0.2">
      <c r="A857" s="61"/>
      <c r="B857" s="69"/>
      <c r="C857" s="63"/>
      <c r="D857" s="64"/>
      <c r="E857" s="63"/>
      <c r="F857" s="63"/>
      <c r="G857" s="63"/>
      <c r="H857" s="68"/>
      <c r="I857" s="69"/>
      <c r="J857" s="70"/>
      <c r="K857" s="64"/>
      <c r="L857" s="70"/>
    </row>
    <row r="858" spans="1:12" ht="12.75" x14ac:dyDescent="0.2">
      <c r="A858" s="61"/>
      <c r="B858" s="69"/>
      <c r="C858" s="63"/>
      <c r="D858" s="64"/>
      <c r="E858" s="63"/>
      <c r="F858" s="63"/>
      <c r="G858" s="63"/>
      <c r="H858" s="68"/>
      <c r="I858" s="69"/>
      <c r="J858" s="70"/>
      <c r="K858" s="64"/>
      <c r="L858" s="70"/>
    </row>
    <row r="859" spans="1:12" ht="12.75" x14ac:dyDescent="0.2">
      <c r="A859" s="61"/>
      <c r="B859" s="69"/>
      <c r="C859" s="63"/>
      <c r="D859" s="64"/>
      <c r="E859" s="63"/>
      <c r="F859" s="63"/>
      <c r="G859" s="63"/>
      <c r="H859" s="68"/>
      <c r="I859" s="69"/>
      <c r="J859" s="70"/>
      <c r="K859" s="64"/>
      <c r="L859" s="70"/>
    </row>
    <row r="860" spans="1:12" ht="12.75" x14ac:dyDescent="0.2">
      <c r="A860" s="61"/>
      <c r="B860" s="69"/>
      <c r="C860" s="63"/>
      <c r="D860" s="64"/>
      <c r="E860" s="63"/>
      <c r="F860" s="63"/>
      <c r="G860" s="63"/>
      <c r="H860" s="68"/>
      <c r="I860" s="69"/>
      <c r="J860" s="70"/>
      <c r="K860" s="64"/>
      <c r="L860" s="70"/>
    </row>
    <row r="861" spans="1:12" ht="12.75" x14ac:dyDescent="0.2">
      <c r="A861" s="61"/>
      <c r="B861" s="69"/>
      <c r="C861" s="63"/>
      <c r="D861" s="64"/>
      <c r="E861" s="63"/>
      <c r="F861" s="63"/>
      <c r="G861" s="63"/>
      <c r="H861" s="68"/>
      <c r="I861" s="69"/>
      <c r="J861" s="70"/>
      <c r="K861" s="64"/>
      <c r="L861" s="70"/>
    </row>
    <row r="862" spans="1:12" ht="12.75" x14ac:dyDescent="0.2">
      <c r="A862" s="61"/>
      <c r="B862" s="69"/>
      <c r="C862" s="63"/>
      <c r="D862" s="64"/>
      <c r="E862" s="63"/>
      <c r="F862" s="63"/>
      <c r="G862" s="63"/>
      <c r="H862" s="68"/>
      <c r="I862" s="69"/>
      <c r="J862" s="70"/>
      <c r="K862" s="64"/>
      <c r="L862" s="70"/>
    </row>
    <row r="863" spans="1:12" ht="12.75" x14ac:dyDescent="0.2">
      <c r="A863" s="61"/>
      <c r="B863" s="69"/>
      <c r="C863" s="63"/>
      <c r="D863" s="64"/>
      <c r="E863" s="63"/>
      <c r="F863" s="63"/>
      <c r="G863" s="63"/>
      <c r="H863" s="68"/>
      <c r="I863" s="69"/>
      <c r="J863" s="70"/>
      <c r="K863" s="64"/>
      <c r="L863" s="70"/>
    </row>
    <row r="864" spans="1:12" ht="12.75" x14ac:dyDescent="0.2">
      <c r="A864" s="61"/>
      <c r="B864" s="69"/>
      <c r="C864" s="63"/>
      <c r="D864" s="64"/>
      <c r="E864" s="63"/>
      <c r="F864" s="63"/>
      <c r="G864" s="63"/>
      <c r="H864" s="68"/>
      <c r="I864" s="69"/>
      <c r="J864" s="70"/>
      <c r="K864" s="64"/>
      <c r="L864" s="70"/>
    </row>
    <row r="865" spans="1:12" ht="12.75" x14ac:dyDescent="0.2">
      <c r="A865" s="61"/>
      <c r="B865" s="69"/>
      <c r="C865" s="63"/>
      <c r="D865" s="64"/>
      <c r="E865" s="63"/>
      <c r="F865" s="63"/>
      <c r="G865" s="63"/>
      <c r="H865" s="68"/>
      <c r="I865" s="69"/>
      <c r="J865" s="70"/>
      <c r="K865" s="64"/>
      <c r="L865" s="70"/>
    </row>
    <row r="866" spans="1:12" ht="12.75" x14ac:dyDescent="0.2">
      <c r="A866" s="61"/>
      <c r="B866" s="69"/>
      <c r="C866" s="63"/>
      <c r="D866" s="64"/>
      <c r="E866" s="63"/>
      <c r="F866" s="63"/>
      <c r="G866" s="63"/>
      <c r="H866" s="68"/>
      <c r="I866" s="69"/>
      <c r="J866" s="70"/>
      <c r="K866" s="64"/>
      <c r="L866" s="70"/>
    </row>
    <row r="867" spans="1:12" ht="12.75" x14ac:dyDescent="0.2">
      <c r="A867" s="61"/>
      <c r="B867" s="69"/>
      <c r="C867" s="63"/>
      <c r="D867" s="64"/>
      <c r="E867" s="63"/>
      <c r="F867" s="63"/>
      <c r="G867" s="63"/>
      <c r="H867" s="68"/>
      <c r="I867" s="69"/>
      <c r="J867" s="70"/>
      <c r="K867" s="64"/>
      <c r="L867" s="70"/>
    </row>
    <row r="868" spans="1:12" ht="12.75" x14ac:dyDescent="0.2">
      <c r="A868" s="61"/>
      <c r="B868" s="69"/>
      <c r="C868" s="63"/>
      <c r="D868" s="64"/>
      <c r="E868" s="63"/>
      <c r="F868" s="63"/>
      <c r="G868" s="63"/>
      <c r="H868" s="68"/>
      <c r="I868" s="69"/>
      <c r="J868" s="70"/>
      <c r="K868" s="64"/>
      <c r="L868" s="70"/>
    </row>
    <row r="869" spans="1:12" ht="12.75" x14ac:dyDescent="0.2">
      <c r="A869" s="61"/>
      <c r="B869" s="69"/>
      <c r="C869" s="63"/>
      <c r="D869" s="64"/>
      <c r="E869" s="63"/>
      <c r="F869" s="63"/>
      <c r="G869" s="63"/>
      <c r="H869" s="68"/>
      <c r="I869" s="69"/>
      <c r="J869" s="70"/>
      <c r="K869" s="64"/>
      <c r="L869" s="70"/>
    </row>
    <row r="870" spans="1:12" ht="12.75" x14ac:dyDescent="0.2">
      <c r="A870" s="61"/>
      <c r="B870" s="69"/>
      <c r="C870" s="63"/>
      <c r="D870" s="64"/>
      <c r="E870" s="63"/>
      <c r="F870" s="63"/>
      <c r="G870" s="63"/>
      <c r="H870" s="68"/>
      <c r="I870" s="69"/>
      <c r="J870" s="70"/>
      <c r="K870" s="64"/>
      <c r="L870" s="70"/>
    </row>
    <row r="871" spans="1:12" ht="12.75" x14ac:dyDescent="0.2">
      <c r="A871" s="61"/>
      <c r="B871" s="69"/>
      <c r="C871" s="63"/>
      <c r="D871" s="64"/>
      <c r="E871" s="63"/>
      <c r="F871" s="63"/>
      <c r="G871" s="63"/>
      <c r="H871" s="68"/>
      <c r="I871" s="69"/>
      <c r="J871" s="70"/>
      <c r="K871" s="64"/>
      <c r="L871" s="70"/>
    </row>
    <row r="872" spans="1:12" ht="12.75" x14ac:dyDescent="0.2">
      <c r="A872" s="61"/>
      <c r="B872" s="69"/>
      <c r="C872" s="63"/>
      <c r="D872" s="64"/>
      <c r="E872" s="63"/>
      <c r="F872" s="63"/>
      <c r="G872" s="63"/>
      <c r="H872" s="68"/>
      <c r="I872" s="69"/>
      <c r="J872" s="70"/>
      <c r="K872" s="64"/>
      <c r="L872" s="70"/>
    </row>
    <row r="873" spans="1:12" ht="12.75" x14ac:dyDescent="0.2">
      <c r="A873" s="61"/>
      <c r="B873" s="69"/>
      <c r="C873" s="63"/>
      <c r="D873" s="64"/>
      <c r="E873" s="63"/>
      <c r="F873" s="63"/>
      <c r="G873" s="63"/>
      <c r="H873" s="68"/>
      <c r="I873" s="69"/>
      <c r="J873" s="70"/>
      <c r="K873" s="64"/>
      <c r="L873" s="70"/>
    </row>
    <row r="874" spans="1:12" ht="12.75" x14ac:dyDescent="0.2">
      <c r="A874" s="61"/>
      <c r="B874" s="69"/>
      <c r="C874" s="63"/>
      <c r="D874" s="64"/>
      <c r="E874" s="63"/>
      <c r="F874" s="63"/>
      <c r="G874" s="63"/>
      <c r="H874" s="68"/>
      <c r="I874" s="69"/>
      <c r="J874" s="70"/>
      <c r="K874" s="64"/>
      <c r="L874" s="70"/>
    </row>
    <row r="875" spans="1:12" ht="12.75" x14ac:dyDescent="0.2">
      <c r="A875" s="61"/>
      <c r="B875" s="69"/>
      <c r="C875" s="63"/>
      <c r="D875" s="64"/>
      <c r="E875" s="63"/>
      <c r="F875" s="63"/>
      <c r="G875" s="63"/>
      <c r="H875" s="68"/>
      <c r="I875" s="69"/>
      <c r="J875" s="70"/>
      <c r="K875" s="64"/>
      <c r="L875" s="70"/>
    </row>
    <row r="876" spans="1:12" ht="12.75" x14ac:dyDescent="0.2">
      <c r="A876" s="61"/>
      <c r="B876" s="69"/>
      <c r="C876" s="63"/>
      <c r="D876" s="64"/>
      <c r="E876" s="63"/>
      <c r="F876" s="63"/>
      <c r="G876" s="63"/>
      <c r="H876" s="68"/>
      <c r="I876" s="69"/>
      <c r="J876" s="70"/>
      <c r="K876" s="64"/>
      <c r="L876" s="70"/>
    </row>
    <row r="877" spans="1:12" ht="12.75" x14ac:dyDescent="0.2">
      <c r="A877" s="61"/>
      <c r="B877" s="69"/>
      <c r="C877" s="63"/>
      <c r="D877" s="64"/>
      <c r="E877" s="63"/>
      <c r="F877" s="63"/>
      <c r="G877" s="63"/>
      <c r="H877" s="68"/>
      <c r="I877" s="69"/>
      <c r="J877" s="70"/>
      <c r="K877" s="64"/>
      <c r="L877" s="70"/>
    </row>
    <row r="878" spans="1:12" ht="12.75" x14ac:dyDescent="0.2">
      <c r="A878" s="61"/>
      <c r="B878" s="69"/>
      <c r="C878" s="63"/>
      <c r="D878" s="64"/>
      <c r="E878" s="63"/>
      <c r="F878" s="63"/>
      <c r="G878" s="63"/>
      <c r="H878" s="68"/>
      <c r="I878" s="69"/>
      <c r="J878" s="70"/>
      <c r="K878" s="64"/>
      <c r="L878" s="70"/>
    </row>
    <row r="879" spans="1:12" ht="12.75" x14ac:dyDescent="0.2">
      <c r="A879" s="61"/>
      <c r="B879" s="69"/>
      <c r="C879" s="63"/>
      <c r="D879" s="64"/>
      <c r="E879" s="63"/>
      <c r="F879" s="63"/>
      <c r="G879" s="63"/>
      <c r="H879" s="68"/>
      <c r="I879" s="69"/>
      <c r="J879" s="70"/>
      <c r="K879" s="64"/>
      <c r="L879" s="70"/>
    </row>
    <row r="880" spans="1:12" ht="12.75" x14ac:dyDescent="0.2">
      <c r="A880" s="61"/>
      <c r="B880" s="69"/>
      <c r="C880" s="63"/>
      <c r="D880" s="64"/>
      <c r="E880" s="63"/>
      <c r="F880" s="63"/>
      <c r="G880" s="63"/>
      <c r="H880" s="68"/>
      <c r="I880" s="69"/>
      <c r="J880" s="70"/>
      <c r="K880" s="64"/>
      <c r="L880" s="70"/>
    </row>
    <row r="881" spans="1:12" ht="12.75" x14ac:dyDescent="0.2">
      <c r="A881" s="61"/>
      <c r="B881" s="69"/>
      <c r="C881" s="63"/>
      <c r="D881" s="64"/>
      <c r="E881" s="63"/>
      <c r="F881" s="63"/>
      <c r="G881" s="63"/>
      <c r="H881" s="68"/>
      <c r="I881" s="69"/>
      <c r="J881" s="70"/>
      <c r="K881" s="64"/>
      <c r="L881" s="70"/>
    </row>
    <row r="882" spans="1:12" ht="12.75" x14ac:dyDescent="0.2">
      <c r="A882" s="61"/>
      <c r="B882" s="69"/>
      <c r="C882" s="63"/>
      <c r="D882" s="64"/>
      <c r="E882" s="63"/>
      <c r="F882" s="63"/>
      <c r="G882" s="63"/>
      <c r="H882" s="68"/>
      <c r="I882" s="69"/>
      <c r="J882" s="70"/>
      <c r="K882" s="64"/>
      <c r="L882" s="70"/>
    </row>
    <row r="883" spans="1:12" ht="12.75" x14ac:dyDescent="0.2">
      <c r="A883" s="61"/>
      <c r="B883" s="69"/>
      <c r="C883" s="63"/>
      <c r="D883" s="64"/>
      <c r="E883" s="63"/>
      <c r="F883" s="63"/>
      <c r="G883" s="63"/>
      <c r="H883" s="68"/>
      <c r="I883" s="69"/>
      <c r="J883" s="70"/>
      <c r="K883" s="64"/>
      <c r="L883" s="70"/>
    </row>
    <row r="884" spans="1:12" ht="12.75" x14ac:dyDescent="0.2">
      <c r="A884" s="61"/>
      <c r="B884" s="69"/>
      <c r="C884" s="63"/>
      <c r="D884" s="64"/>
      <c r="E884" s="63"/>
      <c r="F884" s="63"/>
      <c r="G884" s="63"/>
      <c r="H884" s="68"/>
      <c r="I884" s="69"/>
      <c r="J884" s="70"/>
      <c r="K884" s="64"/>
      <c r="L884" s="70"/>
    </row>
    <row r="885" spans="1:12" ht="12.75" x14ac:dyDescent="0.2">
      <c r="A885" s="61"/>
      <c r="B885" s="69"/>
      <c r="C885" s="63"/>
      <c r="D885" s="64"/>
      <c r="E885" s="63"/>
      <c r="F885" s="63"/>
      <c r="G885" s="63"/>
      <c r="H885" s="68"/>
      <c r="I885" s="69"/>
      <c r="J885" s="70"/>
      <c r="K885" s="64"/>
      <c r="L885" s="70"/>
    </row>
    <row r="886" spans="1:12" ht="12.75" x14ac:dyDescent="0.2">
      <c r="A886" s="61"/>
      <c r="B886" s="69"/>
      <c r="C886" s="63"/>
      <c r="D886" s="64"/>
      <c r="E886" s="63"/>
      <c r="F886" s="63"/>
      <c r="G886" s="63"/>
      <c r="H886" s="68"/>
      <c r="I886" s="69"/>
      <c r="J886" s="70"/>
      <c r="K886" s="64"/>
      <c r="L886" s="70"/>
    </row>
    <row r="887" spans="1:12" ht="12.75" x14ac:dyDescent="0.2">
      <c r="A887" s="61"/>
      <c r="B887" s="69"/>
      <c r="C887" s="63"/>
      <c r="D887" s="64"/>
      <c r="E887" s="63"/>
      <c r="F887" s="63"/>
      <c r="G887" s="63"/>
      <c r="H887" s="68"/>
      <c r="I887" s="69"/>
      <c r="J887" s="70"/>
      <c r="K887" s="64"/>
      <c r="L887" s="70"/>
    </row>
    <row r="888" spans="1:12" ht="12.75" x14ac:dyDescent="0.2">
      <c r="A888" s="61"/>
      <c r="B888" s="69"/>
      <c r="C888" s="63"/>
      <c r="D888" s="64"/>
      <c r="E888" s="63"/>
      <c r="F888" s="63"/>
      <c r="G888" s="63"/>
      <c r="H888" s="68"/>
      <c r="I888" s="69"/>
      <c r="J888" s="70"/>
      <c r="K888" s="64"/>
      <c r="L888" s="70"/>
    </row>
    <row r="889" spans="1:12" ht="12.75" x14ac:dyDescent="0.2">
      <c r="A889" s="61"/>
      <c r="B889" s="69"/>
      <c r="C889" s="63"/>
      <c r="D889" s="64"/>
      <c r="E889" s="63"/>
      <c r="F889" s="63"/>
      <c r="G889" s="63"/>
      <c r="H889" s="68"/>
      <c r="I889" s="69"/>
      <c r="J889" s="70"/>
      <c r="K889" s="64"/>
      <c r="L889" s="70"/>
    </row>
    <row r="890" spans="1:12" ht="12.75" x14ac:dyDescent="0.2">
      <c r="A890" s="61"/>
      <c r="B890" s="69"/>
      <c r="C890" s="63"/>
      <c r="D890" s="64"/>
      <c r="E890" s="63"/>
      <c r="F890" s="63"/>
      <c r="G890" s="63"/>
      <c r="H890" s="68"/>
      <c r="I890" s="69"/>
      <c r="J890" s="70"/>
      <c r="K890" s="64"/>
      <c r="L890" s="70"/>
    </row>
    <row r="891" spans="1:12" ht="12.75" x14ac:dyDescent="0.2">
      <c r="A891" s="61"/>
      <c r="B891" s="69"/>
      <c r="C891" s="63"/>
      <c r="D891" s="64"/>
      <c r="E891" s="63"/>
      <c r="F891" s="63"/>
      <c r="G891" s="63"/>
      <c r="H891" s="68"/>
      <c r="I891" s="69"/>
      <c r="J891" s="70"/>
      <c r="K891" s="64"/>
      <c r="L891" s="70"/>
    </row>
    <row r="892" spans="1:12" ht="12.75" x14ac:dyDescent="0.2">
      <c r="A892" s="61"/>
      <c r="B892" s="69"/>
      <c r="C892" s="63"/>
      <c r="D892" s="64"/>
      <c r="E892" s="63"/>
      <c r="F892" s="63"/>
      <c r="G892" s="63"/>
      <c r="H892" s="68"/>
      <c r="I892" s="69"/>
      <c r="J892" s="70"/>
      <c r="K892" s="64"/>
      <c r="L892" s="70"/>
    </row>
    <row r="893" spans="1:12" ht="12.75" x14ac:dyDescent="0.2">
      <c r="A893" s="61"/>
      <c r="B893" s="69"/>
      <c r="C893" s="63"/>
      <c r="D893" s="64"/>
      <c r="E893" s="63"/>
      <c r="F893" s="63"/>
      <c r="G893" s="63"/>
      <c r="H893" s="68"/>
      <c r="I893" s="69"/>
      <c r="J893" s="70"/>
      <c r="K893" s="64"/>
      <c r="L893" s="70"/>
    </row>
    <row r="894" spans="1:12" ht="12.75" x14ac:dyDescent="0.2">
      <c r="A894" s="61"/>
      <c r="B894" s="69"/>
      <c r="C894" s="63"/>
      <c r="D894" s="64"/>
      <c r="E894" s="63"/>
      <c r="F894" s="63"/>
      <c r="G894" s="63"/>
      <c r="H894" s="68"/>
      <c r="I894" s="69"/>
      <c r="J894" s="70"/>
      <c r="K894" s="64"/>
      <c r="L894" s="70"/>
    </row>
    <row r="895" spans="1:12" ht="12.75" x14ac:dyDescent="0.2">
      <c r="A895" s="61"/>
      <c r="B895" s="69"/>
      <c r="C895" s="63"/>
      <c r="D895" s="64"/>
      <c r="E895" s="63"/>
      <c r="F895" s="63"/>
      <c r="G895" s="63"/>
      <c r="H895" s="68"/>
      <c r="I895" s="69"/>
      <c r="J895" s="70"/>
      <c r="K895" s="64"/>
      <c r="L895" s="70"/>
    </row>
    <row r="896" spans="1:12" ht="12.75" x14ac:dyDescent="0.2">
      <c r="A896" s="61"/>
      <c r="B896" s="69"/>
      <c r="C896" s="63"/>
      <c r="D896" s="64"/>
      <c r="E896" s="63"/>
      <c r="F896" s="63"/>
      <c r="G896" s="63"/>
      <c r="H896" s="68"/>
      <c r="I896" s="69"/>
      <c r="J896" s="70"/>
      <c r="K896" s="64"/>
      <c r="L896" s="70"/>
    </row>
    <row r="897" spans="1:12" ht="12.75" x14ac:dyDescent="0.2">
      <c r="A897" s="61"/>
      <c r="B897" s="69"/>
      <c r="C897" s="63"/>
      <c r="D897" s="64"/>
      <c r="E897" s="63"/>
      <c r="F897" s="63"/>
      <c r="G897" s="63"/>
      <c r="H897" s="68"/>
      <c r="I897" s="69"/>
      <c r="J897" s="70"/>
      <c r="K897" s="64"/>
      <c r="L897" s="70"/>
    </row>
    <row r="898" spans="1:12" ht="12.75" x14ac:dyDescent="0.2">
      <c r="A898" s="61"/>
      <c r="B898" s="69"/>
      <c r="C898" s="63"/>
      <c r="D898" s="64"/>
      <c r="E898" s="63"/>
      <c r="F898" s="63"/>
      <c r="G898" s="63"/>
      <c r="H898" s="68"/>
      <c r="I898" s="69"/>
      <c r="J898" s="70"/>
      <c r="K898" s="64"/>
      <c r="L898" s="70"/>
    </row>
    <row r="899" spans="1:12" ht="12.75" x14ac:dyDescent="0.2">
      <c r="A899" s="61"/>
      <c r="B899" s="69"/>
      <c r="C899" s="63"/>
      <c r="D899" s="64"/>
      <c r="E899" s="63"/>
      <c r="F899" s="63"/>
      <c r="G899" s="63"/>
      <c r="H899" s="68"/>
      <c r="I899" s="69"/>
      <c r="J899" s="70"/>
      <c r="K899" s="64"/>
      <c r="L899" s="70"/>
    </row>
    <row r="900" spans="1:12" ht="12.75" x14ac:dyDescent="0.2">
      <c r="A900" s="61"/>
      <c r="B900" s="69"/>
      <c r="C900" s="63"/>
      <c r="D900" s="64"/>
      <c r="E900" s="63"/>
      <c r="F900" s="63"/>
      <c r="G900" s="63"/>
      <c r="H900" s="68"/>
      <c r="I900" s="69"/>
      <c r="J900" s="70"/>
      <c r="K900" s="64"/>
      <c r="L900" s="70"/>
    </row>
    <row r="901" spans="1:12" ht="12.75" x14ac:dyDescent="0.2">
      <c r="A901" s="61"/>
      <c r="B901" s="69"/>
      <c r="C901" s="63"/>
      <c r="D901" s="64"/>
      <c r="E901" s="63"/>
      <c r="F901" s="63"/>
      <c r="G901" s="63"/>
      <c r="H901" s="68"/>
      <c r="I901" s="69"/>
      <c r="J901" s="70"/>
      <c r="K901" s="64"/>
      <c r="L901" s="70"/>
    </row>
    <row r="902" spans="1:12" ht="12.75" x14ac:dyDescent="0.2">
      <c r="A902" s="61"/>
      <c r="B902" s="69"/>
      <c r="C902" s="63"/>
      <c r="D902" s="64"/>
      <c r="E902" s="63"/>
      <c r="F902" s="63"/>
      <c r="G902" s="63"/>
      <c r="H902" s="68"/>
      <c r="I902" s="69"/>
      <c r="J902" s="70"/>
      <c r="K902" s="64"/>
      <c r="L902" s="70"/>
    </row>
    <row r="903" spans="1:12" ht="12.75" x14ac:dyDescent="0.2">
      <c r="A903" s="61"/>
      <c r="B903" s="69"/>
      <c r="C903" s="63"/>
      <c r="D903" s="64"/>
      <c r="E903" s="63"/>
      <c r="F903" s="63"/>
      <c r="G903" s="63"/>
      <c r="H903" s="68"/>
      <c r="I903" s="69"/>
      <c r="J903" s="70"/>
      <c r="K903" s="64"/>
      <c r="L903" s="70"/>
    </row>
    <row r="904" spans="1:12" ht="12.75" x14ac:dyDescent="0.2">
      <c r="A904" s="61"/>
      <c r="B904" s="69"/>
      <c r="C904" s="63"/>
      <c r="D904" s="64"/>
      <c r="E904" s="63"/>
      <c r="F904" s="63"/>
      <c r="G904" s="63"/>
      <c r="H904" s="68"/>
      <c r="I904" s="69"/>
      <c r="J904" s="70"/>
      <c r="K904" s="64"/>
      <c r="L904" s="70"/>
    </row>
    <row r="905" spans="1:12" ht="12.75" x14ac:dyDescent="0.2">
      <c r="A905" s="61"/>
      <c r="B905" s="69"/>
      <c r="C905" s="63"/>
      <c r="D905" s="64"/>
      <c r="E905" s="63"/>
      <c r="F905" s="63"/>
      <c r="G905" s="63"/>
      <c r="H905" s="68"/>
      <c r="I905" s="69"/>
      <c r="J905" s="70"/>
      <c r="K905" s="64"/>
      <c r="L905" s="70"/>
    </row>
    <row r="906" spans="1:12" ht="12.75" x14ac:dyDescent="0.2">
      <c r="A906" s="61"/>
      <c r="B906" s="69"/>
      <c r="C906" s="63"/>
      <c r="D906" s="64"/>
      <c r="E906" s="63"/>
      <c r="F906" s="63"/>
      <c r="G906" s="63"/>
      <c r="H906" s="68"/>
      <c r="I906" s="69"/>
      <c r="J906" s="70"/>
      <c r="K906" s="64"/>
      <c r="L906" s="70"/>
    </row>
    <row r="907" spans="1:12" ht="12.75" x14ac:dyDescent="0.2">
      <c r="A907" s="61"/>
      <c r="B907" s="69"/>
      <c r="C907" s="63"/>
      <c r="D907" s="64"/>
      <c r="E907" s="63"/>
      <c r="F907" s="63"/>
      <c r="G907" s="63"/>
      <c r="H907" s="68"/>
      <c r="I907" s="69"/>
      <c r="J907" s="70"/>
      <c r="K907" s="64"/>
      <c r="L907" s="70"/>
    </row>
    <row r="908" spans="1:12" ht="12.75" x14ac:dyDescent="0.2">
      <c r="A908" s="61"/>
      <c r="B908" s="69"/>
      <c r="C908" s="63"/>
      <c r="D908" s="64"/>
      <c r="E908" s="63"/>
      <c r="F908" s="63"/>
      <c r="G908" s="63"/>
      <c r="H908" s="68"/>
      <c r="I908" s="69"/>
      <c r="J908" s="70"/>
      <c r="K908" s="64"/>
      <c r="L908" s="70"/>
    </row>
    <row r="909" spans="1:12" ht="12.75" x14ac:dyDescent="0.2">
      <c r="A909" s="61"/>
      <c r="B909" s="69"/>
      <c r="C909" s="63"/>
      <c r="D909" s="64"/>
      <c r="E909" s="63"/>
      <c r="F909" s="63"/>
      <c r="G909" s="63"/>
      <c r="H909" s="68"/>
      <c r="I909" s="69"/>
      <c r="J909" s="70"/>
      <c r="K909" s="64"/>
      <c r="L909" s="70"/>
    </row>
    <row r="910" spans="1:12" ht="12.75" x14ac:dyDescent="0.2">
      <c r="A910" s="61"/>
      <c r="B910" s="69"/>
      <c r="C910" s="63"/>
      <c r="D910" s="64"/>
      <c r="E910" s="63"/>
      <c r="F910" s="63"/>
      <c r="G910" s="63"/>
      <c r="H910" s="68"/>
      <c r="I910" s="69"/>
      <c r="J910" s="70"/>
      <c r="K910" s="64"/>
      <c r="L910" s="70"/>
    </row>
    <row r="911" spans="1:12" ht="12.75" x14ac:dyDescent="0.2">
      <c r="A911" s="61"/>
      <c r="B911" s="69"/>
      <c r="C911" s="63"/>
      <c r="D911" s="64"/>
      <c r="E911" s="63"/>
      <c r="F911" s="63"/>
      <c r="G911" s="63"/>
      <c r="H911" s="68"/>
      <c r="I911" s="69"/>
      <c r="J911" s="70"/>
      <c r="K911" s="64"/>
      <c r="L911" s="70"/>
    </row>
    <row r="912" spans="1:12" ht="12.75" x14ac:dyDescent="0.2">
      <c r="A912" s="61"/>
      <c r="B912" s="69"/>
      <c r="C912" s="63"/>
      <c r="D912" s="64"/>
      <c r="E912" s="63"/>
      <c r="F912" s="63"/>
      <c r="G912" s="63"/>
      <c r="H912" s="68"/>
      <c r="I912" s="69"/>
      <c r="J912" s="70"/>
      <c r="K912" s="64"/>
      <c r="L912" s="70"/>
    </row>
    <row r="913" spans="1:12" ht="12.75" x14ac:dyDescent="0.2">
      <c r="A913" s="61"/>
      <c r="B913" s="69"/>
      <c r="C913" s="63"/>
      <c r="D913" s="64"/>
      <c r="E913" s="63"/>
      <c r="F913" s="63"/>
      <c r="G913" s="63"/>
      <c r="H913" s="68"/>
      <c r="I913" s="69"/>
      <c r="J913" s="70"/>
      <c r="K913" s="64"/>
      <c r="L913" s="70"/>
    </row>
    <row r="914" spans="1:12" ht="12.75" x14ac:dyDescent="0.2">
      <c r="A914" s="61"/>
      <c r="B914" s="69"/>
      <c r="C914" s="63"/>
      <c r="D914" s="64"/>
      <c r="E914" s="63"/>
      <c r="F914" s="63"/>
      <c r="G914" s="63"/>
      <c r="H914" s="68"/>
      <c r="I914" s="69"/>
      <c r="J914" s="70"/>
      <c r="K914" s="64"/>
      <c r="L914" s="70"/>
    </row>
    <row r="915" spans="1:12" ht="12.75" x14ac:dyDescent="0.2">
      <c r="A915" s="61"/>
      <c r="B915" s="69"/>
      <c r="C915" s="63"/>
      <c r="D915" s="64"/>
      <c r="E915" s="63"/>
      <c r="F915" s="63"/>
      <c r="G915" s="63"/>
      <c r="H915" s="68"/>
      <c r="I915" s="69"/>
      <c r="J915" s="70"/>
      <c r="K915" s="64"/>
      <c r="L915" s="70"/>
    </row>
    <row r="916" spans="1:12" ht="12.75" x14ac:dyDescent="0.2">
      <c r="A916" s="61"/>
      <c r="B916" s="69"/>
      <c r="C916" s="63"/>
      <c r="D916" s="64"/>
      <c r="E916" s="63"/>
      <c r="F916" s="63"/>
      <c r="G916" s="63"/>
      <c r="H916" s="68"/>
      <c r="I916" s="69"/>
      <c r="J916" s="70"/>
      <c r="K916" s="64"/>
      <c r="L916" s="70"/>
    </row>
    <row r="917" spans="1:12" ht="12.75" x14ac:dyDescent="0.2">
      <c r="A917" s="61"/>
      <c r="B917" s="69"/>
      <c r="C917" s="63"/>
      <c r="D917" s="64"/>
      <c r="E917" s="63"/>
      <c r="F917" s="63"/>
      <c r="G917" s="63"/>
      <c r="H917" s="68"/>
      <c r="I917" s="69"/>
      <c r="J917" s="70"/>
      <c r="K917" s="64"/>
      <c r="L917" s="70"/>
    </row>
    <row r="918" spans="1:12" ht="12.75" x14ac:dyDescent="0.2">
      <c r="A918" s="61"/>
      <c r="B918" s="69"/>
      <c r="C918" s="63"/>
      <c r="D918" s="64"/>
      <c r="E918" s="63"/>
      <c r="F918" s="63"/>
      <c r="G918" s="63"/>
      <c r="H918" s="68"/>
      <c r="I918" s="69"/>
      <c r="J918" s="70"/>
      <c r="K918" s="64"/>
      <c r="L918" s="70"/>
    </row>
    <row r="919" spans="1:12" ht="12.75" x14ac:dyDescent="0.2">
      <c r="A919" s="61"/>
      <c r="B919" s="69"/>
      <c r="C919" s="63"/>
      <c r="D919" s="64"/>
      <c r="E919" s="63"/>
      <c r="F919" s="63"/>
      <c r="G919" s="63"/>
      <c r="H919" s="68"/>
      <c r="I919" s="69"/>
      <c r="J919" s="70"/>
      <c r="K919" s="64"/>
      <c r="L919" s="70"/>
    </row>
    <row r="920" spans="1:12" ht="12.75" x14ac:dyDescent="0.2">
      <c r="A920" s="61"/>
      <c r="B920" s="69"/>
      <c r="C920" s="63"/>
      <c r="D920" s="64"/>
      <c r="E920" s="63"/>
      <c r="F920" s="63"/>
      <c r="G920" s="63"/>
      <c r="H920" s="68"/>
      <c r="I920" s="69"/>
      <c r="J920" s="70"/>
      <c r="K920" s="64"/>
      <c r="L920" s="70"/>
    </row>
    <row r="921" spans="1:12" ht="12.75" x14ac:dyDescent="0.2">
      <c r="A921" s="61"/>
      <c r="B921" s="69"/>
      <c r="C921" s="63"/>
      <c r="D921" s="64"/>
      <c r="E921" s="63"/>
      <c r="F921" s="63"/>
      <c r="G921" s="63"/>
      <c r="H921" s="68"/>
      <c r="I921" s="69"/>
      <c r="J921" s="70"/>
      <c r="K921" s="64"/>
      <c r="L921" s="70"/>
    </row>
    <row r="922" spans="1:12" ht="12.75" x14ac:dyDescent="0.2">
      <c r="A922" s="61"/>
      <c r="B922" s="69"/>
      <c r="C922" s="63"/>
      <c r="D922" s="64"/>
      <c r="E922" s="63"/>
      <c r="F922" s="63"/>
      <c r="G922" s="63"/>
      <c r="H922" s="68"/>
      <c r="I922" s="69"/>
      <c r="J922" s="70"/>
      <c r="K922" s="64"/>
      <c r="L922" s="70"/>
    </row>
    <row r="923" spans="1:12" ht="12.75" x14ac:dyDescent="0.2">
      <c r="A923" s="61"/>
      <c r="B923" s="69"/>
      <c r="C923" s="63"/>
      <c r="D923" s="64"/>
      <c r="E923" s="63"/>
      <c r="F923" s="63"/>
      <c r="G923" s="63"/>
      <c r="H923" s="68"/>
      <c r="I923" s="69"/>
      <c r="J923" s="70"/>
      <c r="K923" s="64"/>
      <c r="L923" s="70"/>
    </row>
    <row r="924" spans="1:12" ht="12.75" x14ac:dyDescent="0.2">
      <c r="A924" s="61"/>
      <c r="B924" s="69"/>
      <c r="C924" s="63"/>
      <c r="D924" s="64"/>
      <c r="E924" s="63"/>
      <c r="F924" s="63"/>
      <c r="G924" s="63"/>
      <c r="H924" s="68"/>
      <c r="I924" s="69"/>
      <c r="J924" s="70"/>
      <c r="K924" s="64"/>
      <c r="L924" s="70"/>
    </row>
    <row r="925" spans="1:12" ht="12.75" x14ac:dyDescent="0.2">
      <c r="A925" s="61"/>
      <c r="B925" s="69"/>
      <c r="C925" s="63"/>
      <c r="D925" s="64"/>
      <c r="E925" s="63"/>
      <c r="F925" s="63"/>
      <c r="G925" s="63"/>
      <c r="H925" s="68"/>
      <c r="I925" s="69"/>
      <c r="J925" s="70"/>
      <c r="K925" s="64"/>
      <c r="L925" s="70"/>
    </row>
    <row r="926" spans="1:12" ht="12.75" x14ac:dyDescent="0.2">
      <c r="A926" s="61"/>
      <c r="B926" s="69"/>
      <c r="C926" s="63"/>
      <c r="D926" s="64"/>
      <c r="E926" s="63"/>
      <c r="F926" s="63"/>
      <c r="G926" s="63"/>
      <c r="H926" s="68"/>
      <c r="I926" s="69"/>
      <c r="J926" s="70"/>
      <c r="K926" s="64"/>
      <c r="L926" s="70"/>
    </row>
    <row r="927" spans="1:12" ht="12.75" x14ac:dyDescent="0.2">
      <c r="A927" s="61"/>
      <c r="B927" s="69"/>
      <c r="C927" s="63"/>
      <c r="D927" s="64"/>
      <c r="E927" s="63"/>
      <c r="F927" s="63"/>
      <c r="G927" s="63"/>
      <c r="H927" s="68"/>
      <c r="I927" s="69"/>
      <c r="J927" s="70"/>
      <c r="K927" s="64"/>
      <c r="L927" s="70"/>
    </row>
    <row r="928" spans="1:12" ht="12.75" x14ac:dyDescent="0.2">
      <c r="A928" s="61"/>
      <c r="B928" s="69"/>
      <c r="C928" s="63"/>
      <c r="D928" s="64"/>
      <c r="E928" s="63"/>
      <c r="F928" s="63"/>
      <c r="G928" s="63"/>
      <c r="H928" s="68"/>
      <c r="I928" s="69"/>
      <c r="J928" s="70"/>
      <c r="K928" s="64"/>
      <c r="L928" s="70"/>
    </row>
    <row r="929" spans="1:12" ht="12.75" x14ac:dyDescent="0.2">
      <c r="A929" s="61"/>
      <c r="B929" s="69"/>
      <c r="C929" s="63"/>
      <c r="D929" s="64"/>
      <c r="E929" s="63"/>
      <c r="F929" s="63"/>
      <c r="G929" s="63"/>
      <c r="H929" s="68"/>
      <c r="I929" s="69"/>
      <c r="J929" s="70"/>
      <c r="K929" s="64"/>
      <c r="L929" s="70"/>
    </row>
    <row r="930" spans="1:12" ht="12.75" x14ac:dyDescent="0.2">
      <c r="A930" s="61"/>
      <c r="B930" s="69"/>
      <c r="C930" s="63"/>
      <c r="D930" s="64"/>
      <c r="E930" s="63"/>
      <c r="F930" s="63"/>
      <c r="G930" s="63"/>
      <c r="H930" s="68"/>
      <c r="I930" s="69"/>
      <c r="J930" s="70"/>
      <c r="K930" s="64"/>
      <c r="L930" s="70"/>
    </row>
    <row r="931" spans="1:12" ht="12.75" x14ac:dyDescent="0.2">
      <c r="A931" s="61"/>
      <c r="B931" s="69"/>
      <c r="C931" s="63"/>
      <c r="D931" s="64"/>
      <c r="E931" s="63"/>
      <c r="F931" s="63"/>
      <c r="G931" s="63"/>
      <c r="H931" s="68"/>
      <c r="I931" s="69"/>
      <c r="J931" s="70"/>
      <c r="K931" s="64"/>
      <c r="L931" s="70"/>
    </row>
    <row r="932" spans="1:12" ht="12.75" x14ac:dyDescent="0.2">
      <c r="A932" s="61"/>
      <c r="B932" s="69"/>
      <c r="C932" s="63"/>
      <c r="D932" s="64"/>
      <c r="E932" s="63"/>
      <c r="F932" s="63"/>
      <c r="G932" s="63"/>
      <c r="H932" s="68"/>
      <c r="I932" s="69"/>
      <c r="J932" s="70"/>
      <c r="K932" s="64"/>
      <c r="L932" s="70"/>
    </row>
    <row r="933" spans="1:12" ht="12.75" x14ac:dyDescent="0.2">
      <c r="A933" s="61"/>
      <c r="B933" s="69"/>
      <c r="C933" s="63"/>
      <c r="D933" s="64"/>
      <c r="E933" s="63"/>
      <c r="F933" s="63"/>
      <c r="G933" s="63"/>
      <c r="H933" s="68"/>
      <c r="I933" s="69"/>
      <c r="J933" s="70"/>
      <c r="K933" s="64"/>
      <c r="L933" s="70"/>
    </row>
    <row r="934" spans="1:12" ht="12.75" x14ac:dyDescent="0.2">
      <c r="A934" s="61"/>
      <c r="B934" s="69"/>
      <c r="C934" s="63"/>
      <c r="D934" s="64"/>
      <c r="E934" s="63"/>
      <c r="F934" s="63"/>
      <c r="G934" s="63"/>
      <c r="H934" s="68"/>
      <c r="I934" s="69"/>
      <c r="J934" s="70"/>
      <c r="K934" s="64"/>
      <c r="L934" s="70"/>
    </row>
    <row r="935" spans="1:12" ht="12.75" x14ac:dyDescent="0.2">
      <c r="A935" s="61"/>
      <c r="B935" s="69"/>
      <c r="C935" s="63"/>
      <c r="D935" s="64"/>
      <c r="E935" s="63"/>
      <c r="F935" s="63"/>
      <c r="G935" s="63"/>
      <c r="H935" s="68"/>
      <c r="I935" s="69"/>
      <c r="J935" s="70"/>
      <c r="K935" s="64"/>
      <c r="L935" s="70"/>
    </row>
    <row r="936" spans="1:12" ht="12.75" x14ac:dyDescent="0.2">
      <c r="A936" s="61"/>
      <c r="B936" s="69"/>
      <c r="C936" s="63"/>
      <c r="D936" s="64"/>
      <c r="E936" s="63"/>
      <c r="F936" s="63"/>
      <c r="G936" s="63"/>
      <c r="H936" s="68"/>
      <c r="I936" s="69"/>
      <c r="J936" s="70"/>
      <c r="K936" s="64"/>
      <c r="L936" s="70"/>
    </row>
    <row r="937" spans="1:12" ht="12.75" x14ac:dyDescent="0.2">
      <c r="A937" s="61"/>
      <c r="B937" s="69"/>
      <c r="C937" s="63"/>
      <c r="D937" s="64"/>
      <c r="E937" s="63"/>
      <c r="F937" s="63"/>
      <c r="G937" s="63"/>
      <c r="H937" s="68"/>
      <c r="I937" s="69"/>
      <c r="J937" s="70"/>
      <c r="K937" s="64"/>
      <c r="L937" s="70"/>
    </row>
    <row r="938" spans="1:12" ht="12.75" x14ac:dyDescent="0.2">
      <c r="A938" s="61"/>
      <c r="B938" s="69"/>
      <c r="C938" s="63"/>
      <c r="D938" s="64"/>
      <c r="E938" s="63"/>
      <c r="F938" s="63"/>
      <c r="G938" s="63"/>
      <c r="H938" s="68"/>
      <c r="I938" s="69"/>
      <c r="J938" s="70"/>
      <c r="K938" s="64"/>
      <c r="L938" s="70"/>
    </row>
    <row r="939" spans="1:12" ht="12.75" x14ac:dyDescent="0.2">
      <c r="A939" s="61"/>
      <c r="B939" s="69"/>
      <c r="C939" s="63"/>
      <c r="D939" s="64"/>
      <c r="E939" s="63"/>
      <c r="F939" s="63"/>
      <c r="G939" s="63"/>
      <c r="H939" s="68"/>
      <c r="I939" s="69"/>
      <c r="J939" s="70"/>
      <c r="K939" s="64"/>
      <c r="L939" s="70"/>
    </row>
    <row r="940" spans="1:12" ht="12.75" x14ac:dyDescent="0.2">
      <c r="A940" s="61"/>
      <c r="B940" s="69"/>
      <c r="C940" s="63"/>
      <c r="D940" s="64"/>
      <c r="E940" s="63"/>
      <c r="F940" s="63"/>
      <c r="G940" s="63"/>
      <c r="H940" s="68"/>
      <c r="I940" s="69"/>
      <c r="J940" s="70"/>
      <c r="K940" s="64"/>
      <c r="L940" s="70"/>
    </row>
    <row r="941" spans="1:12" ht="12.75" x14ac:dyDescent="0.2">
      <c r="A941" s="61"/>
      <c r="B941" s="69"/>
      <c r="C941" s="63"/>
      <c r="D941" s="64"/>
      <c r="E941" s="63"/>
      <c r="F941" s="63"/>
      <c r="G941" s="63"/>
      <c r="H941" s="68"/>
      <c r="I941" s="69"/>
      <c r="J941" s="70"/>
      <c r="K941" s="64"/>
      <c r="L941" s="70"/>
    </row>
    <row r="942" spans="1:12" ht="12.75" x14ac:dyDescent="0.2">
      <c r="A942" s="61"/>
      <c r="B942" s="69"/>
      <c r="C942" s="63"/>
      <c r="D942" s="64"/>
      <c r="E942" s="63"/>
      <c r="F942" s="63"/>
      <c r="G942" s="63"/>
      <c r="H942" s="68"/>
      <c r="I942" s="69"/>
      <c r="J942" s="70"/>
      <c r="K942" s="64"/>
      <c r="L942" s="70"/>
    </row>
    <row r="943" spans="1:12" ht="12.75" x14ac:dyDescent="0.2">
      <c r="A943" s="61"/>
      <c r="B943" s="69"/>
      <c r="C943" s="63"/>
      <c r="D943" s="64"/>
      <c r="E943" s="63"/>
      <c r="F943" s="63"/>
      <c r="G943" s="63"/>
      <c r="H943" s="68"/>
      <c r="I943" s="69"/>
      <c r="J943" s="70"/>
      <c r="K943" s="64"/>
      <c r="L943" s="70"/>
    </row>
    <row r="944" spans="1:12" ht="12.75" x14ac:dyDescent="0.2">
      <c r="A944" s="61"/>
      <c r="B944" s="69"/>
      <c r="C944" s="63"/>
      <c r="D944" s="64"/>
      <c r="E944" s="63"/>
      <c r="F944" s="63"/>
      <c r="G944" s="63"/>
      <c r="H944" s="68"/>
      <c r="I944" s="69"/>
      <c r="J944" s="70"/>
      <c r="K944" s="64"/>
      <c r="L944" s="70"/>
    </row>
    <row r="945" spans="1:12" ht="12.75" x14ac:dyDescent="0.2">
      <c r="A945" s="61"/>
      <c r="B945" s="69"/>
      <c r="C945" s="63"/>
      <c r="D945" s="64"/>
      <c r="E945" s="63"/>
      <c r="F945" s="63"/>
      <c r="G945" s="63"/>
      <c r="H945" s="68"/>
      <c r="I945" s="69"/>
      <c r="J945" s="70"/>
      <c r="K945" s="64"/>
      <c r="L945" s="70"/>
    </row>
    <row r="946" spans="1:12" ht="12.75" x14ac:dyDescent="0.2">
      <c r="A946" s="61"/>
      <c r="B946" s="69"/>
      <c r="C946" s="63"/>
      <c r="D946" s="64"/>
      <c r="E946" s="63"/>
      <c r="F946" s="63"/>
      <c r="G946" s="63"/>
      <c r="H946" s="68"/>
      <c r="I946" s="69"/>
      <c r="J946" s="70"/>
      <c r="K946" s="64"/>
      <c r="L946" s="70"/>
    </row>
    <row r="947" spans="1:12" ht="12.75" x14ac:dyDescent="0.2">
      <c r="A947" s="61"/>
      <c r="B947" s="69"/>
      <c r="C947" s="63"/>
      <c r="D947" s="64"/>
      <c r="E947" s="63"/>
      <c r="F947" s="63"/>
      <c r="G947" s="63"/>
      <c r="H947" s="68"/>
      <c r="I947" s="69"/>
      <c r="J947" s="70"/>
      <c r="K947" s="64"/>
      <c r="L947" s="70"/>
    </row>
    <row r="948" spans="1:12" ht="12.75" x14ac:dyDescent="0.2">
      <c r="A948" s="61"/>
      <c r="B948" s="69"/>
      <c r="C948" s="63"/>
      <c r="D948" s="64"/>
      <c r="E948" s="63"/>
      <c r="F948" s="63"/>
      <c r="G948" s="63"/>
      <c r="H948" s="68"/>
      <c r="I948" s="69"/>
      <c r="J948" s="70"/>
      <c r="K948" s="64"/>
      <c r="L948" s="70"/>
    </row>
    <row r="949" spans="1:12" ht="12.75" x14ac:dyDescent="0.2">
      <c r="A949" s="61"/>
      <c r="B949" s="69"/>
      <c r="C949" s="63"/>
      <c r="D949" s="64"/>
      <c r="E949" s="63"/>
      <c r="F949" s="63"/>
      <c r="G949" s="63"/>
      <c r="H949" s="68"/>
      <c r="I949" s="69"/>
      <c r="J949" s="70"/>
      <c r="K949" s="64"/>
      <c r="L949" s="70"/>
    </row>
    <row r="950" spans="1:12" ht="12.75" x14ac:dyDescent="0.2">
      <c r="A950" s="61"/>
      <c r="B950" s="69"/>
      <c r="C950" s="63"/>
      <c r="D950" s="64"/>
      <c r="E950" s="63"/>
      <c r="F950" s="63"/>
      <c r="G950" s="63"/>
      <c r="H950" s="68"/>
      <c r="I950" s="69"/>
      <c r="J950" s="70"/>
      <c r="K950" s="64"/>
      <c r="L950" s="70"/>
    </row>
    <row r="951" spans="1:12" ht="12.75" x14ac:dyDescent="0.2">
      <c r="A951" s="61"/>
      <c r="B951" s="69"/>
      <c r="C951" s="63"/>
      <c r="D951" s="64"/>
      <c r="E951" s="63"/>
      <c r="F951" s="63"/>
      <c r="G951" s="63"/>
      <c r="H951" s="68"/>
      <c r="I951" s="69"/>
      <c r="J951" s="70"/>
      <c r="K951" s="64"/>
      <c r="L951" s="70"/>
    </row>
    <row r="952" spans="1:12" ht="12.75" x14ac:dyDescent="0.2">
      <c r="A952" s="61"/>
      <c r="B952" s="69"/>
      <c r="C952" s="63"/>
      <c r="D952" s="64"/>
      <c r="E952" s="63"/>
      <c r="F952" s="63"/>
      <c r="G952" s="63"/>
      <c r="H952" s="68"/>
      <c r="I952" s="69"/>
      <c r="J952" s="70"/>
      <c r="K952" s="64"/>
      <c r="L952" s="70"/>
    </row>
    <row r="953" spans="1:12" ht="12.75" x14ac:dyDescent="0.2">
      <c r="A953" s="61"/>
      <c r="B953" s="69"/>
      <c r="C953" s="63"/>
      <c r="D953" s="64"/>
      <c r="E953" s="63"/>
      <c r="F953" s="63"/>
      <c r="G953" s="63"/>
      <c r="H953" s="68"/>
      <c r="I953" s="69"/>
      <c r="J953" s="70"/>
      <c r="K953" s="64"/>
      <c r="L953" s="70"/>
    </row>
    <row r="954" spans="1:12" ht="12.75" x14ac:dyDescent="0.2">
      <c r="A954" s="61"/>
      <c r="B954" s="69"/>
      <c r="C954" s="63"/>
      <c r="D954" s="64"/>
      <c r="E954" s="63"/>
      <c r="F954" s="63"/>
      <c r="G954" s="63"/>
      <c r="H954" s="68"/>
      <c r="I954" s="69"/>
      <c r="J954" s="70"/>
      <c r="K954" s="64"/>
      <c r="L954" s="70"/>
    </row>
    <row r="955" spans="1:12" ht="12.75" x14ac:dyDescent="0.2">
      <c r="A955" s="61"/>
      <c r="B955" s="69"/>
      <c r="C955" s="63"/>
      <c r="D955" s="64"/>
      <c r="E955" s="63"/>
      <c r="F955" s="63"/>
      <c r="G955" s="63"/>
      <c r="H955" s="68"/>
      <c r="I955" s="69"/>
      <c r="J955" s="70"/>
      <c r="K955" s="64"/>
      <c r="L955" s="70"/>
    </row>
    <row r="956" spans="1:12" ht="12.75" x14ac:dyDescent="0.2">
      <c r="A956" s="61"/>
      <c r="B956" s="69"/>
      <c r="C956" s="63"/>
      <c r="D956" s="64"/>
      <c r="E956" s="63"/>
      <c r="F956" s="63"/>
      <c r="G956" s="63"/>
      <c r="H956" s="68"/>
      <c r="I956" s="69"/>
      <c r="J956" s="70"/>
      <c r="K956" s="64"/>
      <c r="L956" s="70"/>
    </row>
    <row r="957" spans="1:12" ht="12.75" x14ac:dyDescent="0.2">
      <c r="A957" s="61"/>
      <c r="B957" s="69"/>
      <c r="C957" s="63"/>
      <c r="D957" s="64"/>
      <c r="E957" s="63"/>
      <c r="F957" s="63"/>
      <c r="G957" s="63"/>
      <c r="H957" s="68"/>
      <c r="I957" s="69"/>
      <c r="J957" s="70"/>
      <c r="K957" s="64"/>
      <c r="L957" s="70"/>
    </row>
    <row r="958" spans="1:12" ht="12.75" x14ac:dyDescent="0.2">
      <c r="A958" s="61"/>
      <c r="B958" s="69"/>
      <c r="C958" s="63"/>
      <c r="D958" s="64"/>
      <c r="E958" s="63"/>
      <c r="F958" s="63"/>
      <c r="G958" s="63"/>
      <c r="H958" s="68"/>
      <c r="I958" s="69"/>
      <c r="J958" s="70"/>
      <c r="K958" s="64"/>
      <c r="L958" s="70"/>
    </row>
    <row r="959" spans="1:12" ht="12.75" x14ac:dyDescent="0.2">
      <c r="A959" s="61"/>
      <c r="B959" s="69"/>
      <c r="C959" s="63"/>
      <c r="D959" s="64"/>
      <c r="E959" s="63"/>
      <c r="F959" s="63"/>
      <c r="G959" s="63"/>
      <c r="H959" s="68"/>
      <c r="I959" s="69"/>
      <c r="J959" s="70"/>
      <c r="K959" s="64"/>
      <c r="L959" s="70"/>
    </row>
    <row r="960" spans="1:12" ht="12.75" x14ac:dyDescent="0.2">
      <c r="A960" s="61"/>
      <c r="B960" s="69"/>
      <c r="C960" s="63"/>
      <c r="D960" s="64"/>
      <c r="E960" s="63"/>
      <c r="F960" s="63"/>
      <c r="G960" s="63"/>
      <c r="H960" s="68"/>
      <c r="I960" s="69"/>
      <c r="J960" s="70"/>
      <c r="K960" s="64"/>
      <c r="L960" s="70"/>
    </row>
    <row r="961" spans="1:12" ht="12.75" x14ac:dyDescent="0.2">
      <c r="A961" s="61"/>
      <c r="B961" s="69"/>
      <c r="C961" s="63"/>
      <c r="D961" s="64"/>
      <c r="E961" s="63"/>
      <c r="F961" s="63"/>
      <c r="G961" s="63"/>
      <c r="H961" s="68"/>
      <c r="I961" s="69"/>
      <c r="J961" s="70"/>
      <c r="K961" s="64"/>
      <c r="L961" s="70"/>
    </row>
    <row r="962" spans="1:12" ht="12.75" x14ac:dyDescent="0.2">
      <c r="A962" s="61"/>
      <c r="B962" s="69"/>
      <c r="C962" s="63"/>
      <c r="D962" s="64"/>
      <c r="E962" s="63"/>
      <c r="F962" s="63"/>
      <c r="G962" s="63"/>
      <c r="H962" s="68"/>
      <c r="I962" s="69"/>
      <c r="J962" s="70"/>
      <c r="K962" s="64"/>
      <c r="L962" s="70"/>
    </row>
    <row r="963" spans="1:12" ht="12.75" x14ac:dyDescent="0.2">
      <c r="A963" s="61"/>
      <c r="B963" s="69"/>
      <c r="C963" s="63"/>
      <c r="D963" s="64"/>
      <c r="E963" s="63"/>
      <c r="F963" s="63"/>
      <c r="G963" s="63"/>
      <c r="H963" s="68"/>
      <c r="I963" s="69"/>
      <c r="J963" s="70"/>
      <c r="K963" s="64"/>
      <c r="L963" s="70"/>
    </row>
    <row r="964" spans="1:12" ht="12.75" x14ac:dyDescent="0.2">
      <c r="A964" s="61"/>
      <c r="B964" s="69"/>
      <c r="C964" s="63"/>
      <c r="D964" s="64"/>
      <c r="E964" s="63"/>
      <c r="F964" s="63"/>
      <c r="G964" s="63"/>
      <c r="H964" s="68"/>
      <c r="I964" s="69"/>
      <c r="J964" s="70"/>
      <c r="K964" s="64"/>
      <c r="L964" s="70"/>
    </row>
    <row r="965" spans="1:12" ht="12.75" x14ac:dyDescent="0.2">
      <c r="A965" s="61"/>
      <c r="B965" s="69"/>
      <c r="C965" s="63"/>
      <c r="D965" s="64"/>
      <c r="E965" s="63"/>
      <c r="F965" s="63"/>
      <c r="G965" s="63"/>
      <c r="H965" s="68"/>
      <c r="I965" s="69"/>
      <c r="J965" s="70"/>
      <c r="K965" s="64"/>
      <c r="L965" s="70"/>
    </row>
    <row r="966" spans="1:12" ht="12.75" x14ac:dyDescent="0.2">
      <c r="A966" s="61"/>
      <c r="B966" s="69"/>
      <c r="C966" s="63"/>
      <c r="D966" s="64"/>
      <c r="E966" s="63"/>
      <c r="F966" s="63"/>
      <c r="G966" s="63"/>
      <c r="H966" s="68"/>
      <c r="I966" s="69"/>
      <c r="J966" s="70"/>
      <c r="K966" s="64"/>
      <c r="L966" s="70"/>
    </row>
    <row r="967" spans="1:12" ht="12.75" x14ac:dyDescent="0.2">
      <c r="A967" s="61"/>
      <c r="B967" s="69"/>
      <c r="C967" s="63"/>
      <c r="D967" s="64"/>
      <c r="E967" s="63"/>
      <c r="F967" s="63"/>
      <c r="G967" s="63"/>
      <c r="H967" s="68"/>
      <c r="I967" s="69"/>
      <c r="J967" s="70"/>
      <c r="K967" s="64"/>
      <c r="L967" s="70"/>
    </row>
    <row r="968" spans="1:12" ht="12.75" x14ac:dyDescent="0.2">
      <c r="A968" s="61"/>
      <c r="B968" s="69"/>
      <c r="C968" s="63"/>
      <c r="D968" s="64"/>
      <c r="E968" s="63"/>
      <c r="F968" s="63"/>
      <c r="G968" s="63"/>
      <c r="H968" s="68"/>
      <c r="I968" s="69"/>
      <c r="J968" s="70"/>
      <c r="K968" s="64"/>
      <c r="L968" s="70"/>
    </row>
    <row r="969" spans="1:12" ht="12.75" x14ac:dyDescent="0.2">
      <c r="A969" s="61"/>
      <c r="B969" s="69"/>
      <c r="C969" s="63"/>
      <c r="D969" s="64"/>
      <c r="E969" s="63"/>
      <c r="F969" s="63"/>
      <c r="G969" s="63"/>
      <c r="H969" s="68"/>
      <c r="I969" s="69"/>
      <c r="J969" s="70"/>
      <c r="K969" s="64"/>
      <c r="L969" s="70"/>
    </row>
    <row r="970" spans="1:12" ht="12.75" x14ac:dyDescent="0.2">
      <c r="A970" s="61"/>
      <c r="B970" s="69"/>
      <c r="C970" s="63"/>
      <c r="D970" s="64"/>
      <c r="E970" s="63"/>
      <c r="F970" s="63"/>
      <c r="G970" s="63"/>
      <c r="H970" s="68"/>
      <c r="I970" s="69"/>
      <c r="J970" s="70"/>
      <c r="K970" s="64"/>
      <c r="L970" s="70"/>
    </row>
    <row r="971" spans="1:12" ht="12.75" x14ac:dyDescent="0.2">
      <c r="A971" s="61"/>
      <c r="B971" s="69"/>
      <c r="C971" s="63"/>
      <c r="D971" s="64"/>
      <c r="E971" s="63"/>
      <c r="F971" s="63"/>
      <c r="G971" s="63"/>
      <c r="H971" s="68"/>
      <c r="I971" s="69"/>
      <c r="J971" s="70"/>
      <c r="K971" s="64"/>
      <c r="L971" s="70"/>
    </row>
    <row r="972" spans="1:12" ht="12.75" x14ac:dyDescent="0.2">
      <c r="A972" s="61"/>
      <c r="B972" s="69"/>
      <c r="C972" s="63"/>
      <c r="D972" s="64"/>
      <c r="E972" s="63"/>
      <c r="F972" s="63"/>
      <c r="G972" s="63"/>
      <c r="H972" s="68"/>
      <c r="I972" s="69"/>
      <c r="J972" s="70"/>
      <c r="K972" s="64"/>
      <c r="L972" s="70"/>
    </row>
    <row r="973" spans="1:12" ht="12.75" x14ac:dyDescent="0.2">
      <c r="A973" s="61"/>
      <c r="B973" s="69"/>
      <c r="C973" s="63"/>
      <c r="D973" s="64"/>
      <c r="E973" s="63"/>
      <c r="F973" s="63"/>
      <c r="G973" s="63"/>
      <c r="H973" s="68"/>
      <c r="I973" s="69"/>
      <c r="J973" s="70"/>
      <c r="K973" s="64"/>
      <c r="L973" s="70"/>
    </row>
    <row r="974" spans="1:12" ht="12.75" x14ac:dyDescent="0.2">
      <c r="A974" s="61"/>
      <c r="B974" s="69"/>
      <c r="C974" s="63"/>
      <c r="D974" s="64"/>
      <c r="E974" s="63"/>
      <c r="F974" s="63"/>
      <c r="G974" s="63"/>
      <c r="H974" s="68"/>
      <c r="I974" s="69"/>
      <c r="J974" s="70"/>
      <c r="K974" s="64"/>
      <c r="L974" s="70"/>
    </row>
    <row r="975" spans="1:12" ht="12.75" x14ac:dyDescent="0.2">
      <c r="A975" s="61"/>
      <c r="B975" s="69"/>
      <c r="C975" s="63"/>
      <c r="D975" s="64"/>
      <c r="E975" s="63"/>
      <c r="F975" s="63"/>
      <c r="G975" s="63"/>
      <c r="H975" s="68"/>
      <c r="I975" s="69"/>
      <c r="J975" s="70"/>
      <c r="K975" s="64"/>
      <c r="L975" s="70"/>
    </row>
    <row r="976" spans="1:12" ht="12.75" x14ac:dyDescent="0.2">
      <c r="A976" s="61"/>
      <c r="B976" s="69"/>
      <c r="C976" s="63"/>
      <c r="D976" s="64"/>
      <c r="E976" s="63"/>
      <c r="F976" s="63"/>
      <c r="G976" s="63"/>
      <c r="H976" s="68"/>
      <c r="I976" s="69"/>
      <c r="J976" s="70"/>
      <c r="K976" s="64"/>
      <c r="L976" s="70"/>
    </row>
    <row r="977" spans="1:12" ht="12.75" x14ac:dyDescent="0.2">
      <c r="A977" s="61"/>
      <c r="B977" s="69"/>
      <c r="C977" s="63"/>
      <c r="D977" s="64"/>
      <c r="E977" s="63"/>
      <c r="F977" s="63"/>
      <c r="G977" s="63"/>
      <c r="H977" s="68"/>
      <c r="I977" s="69"/>
      <c r="J977" s="70"/>
      <c r="K977" s="64"/>
      <c r="L977" s="70"/>
    </row>
    <row r="978" spans="1:12" ht="12.75" x14ac:dyDescent="0.2">
      <c r="A978" s="61"/>
      <c r="B978" s="69"/>
      <c r="C978" s="63"/>
      <c r="D978" s="64"/>
      <c r="E978" s="63"/>
      <c r="F978" s="63"/>
      <c r="G978" s="63"/>
      <c r="H978" s="68"/>
      <c r="I978" s="69"/>
      <c r="J978" s="70"/>
      <c r="K978" s="64"/>
      <c r="L978" s="70"/>
    </row>
    <row r="979" spans="1:12" ht="12.75" x14ac:dyDescent="0.2">
      <c r="A979" s="61"/>
      <c r="B979" s="69"/>
      <c r="C979" s="63"/>
      <c r="D979" s="64"/>
      <c r="E979" s="63"/>
      <c r="F979" s="63"/>
      <c r="G979" s="63"/>
      <c r="H979" s="68"/>
      <c r="I979" s="69"/>
      <c r="J979" s="70"/>
      <c r="K979" s="64"/>
      <c r="L979" s="70"/>
    </row>
    <row r="980" spans="1:12" ht="12.75" x14ac:dyDescent="0.2">
      <c r="A980" s="61"/>
      <c r="B980" s="69"/>
      <c r="C980" s="63"/>
      <c r="D980" s="64"/>
      <c r="E980" s="63"/>
      <c r="F980" s="63"/>
      <c r="G980" s="63"/>
      <c r="H980" s="68"/>
      <c r="I980" s="69"/>
      <c r="J980" s="70"/>
      <c r="K980" s="64"/>
      <c r="L980" s="70"/>
    </row>
    <row r="981" spans="1:12" ht="12.75" x14ac:dyDescent="0.2">
      <c r="A981" s="61"/>
      <c r="B981" s="69"/>
      <c r="C981" s="63"/>
      <c r="D981" s="64"/>
      <c r="E981" s="63"/>
      <c r="F981" s="63"/>
      <c r="G981" s="63"/>
      <c r="H981" s="68"/>
      <c r="I981" s="69"/>
      <c r="J981" s="70"/>
      <c r="K981" s="64"/>
      <c r="L981" s="70"/>
    </row>
    <row r="982" spans="1:12" ht="12.75" x14ac:dyDescent="0.2">
      <c r="A982" s="61"/>
      <c r="B982" s="69"/>
      <c r="C982" s="63"/>
      <c r="D982" s="64"/>
      <c r="E982" s="63"/>
      <c r="F982" s="63"/>
      <c r="G982" s="63"/>
      <c r="H982" s="68"/>
      <c r="I982" s="69"/>
      <c r="J982" s="70"/>
      <c r="K982" s="64"/>
      <c r="L982" s="70"/>
    </row>
    <row r="983" spans="1:12" ht="12.75" x14ac:dyDescent="0.2">
      <c r="A983" s="61"/>
      <c r="B983" s="69"/>
      <c r="C983" s="63"/>
      <c r="D983" s="64"/>
      <c r="E983" s="63"/>
      <c r="F983" s="63"/>
      <c r="G983" s="63"/>
      <c r="H983" s="68"/>
      <c r="I983" s="69"/>
      <c r="J983" s="70"/>
      <c r="K983" s="64"/>
      <c r="L983" s="70"/>
    </row>
    <row r="984" spans="1:12" ht="12.75" x14ac:dyDescent="0.2">
      <c r="A984" s="61"/>
      <c r="B984" s="69"/>
      <c r="C984" s="63"/>
      <c r="D984" s="64"/>
      <c r="E984" s="63"/>
      <c r="F984" s="63"/>
      <c r="G984" s="63"/>
      <c r="H984" s="68"/>
      <c r="I984" s="69"/>
      <c r="J984" s="70"/>
      <c r="K984" s="64"/>
      <c r="L984" s="70"/>
    </row>
    <row r="985" spans="1:12" ht="12.75" x14ac:dyDescent="0.2">
      <c r="A985" s="61"/>
      <c r="B985" s="69"/>
      <c r="C985" s="63"/>
      <c r="D985" s="64"/>
      <c r="E985" s="63"/>
      <c r="F985" s="63"/>
      <c r="G985" s="63"/>
      <c r="H985" s="68"/>
      <c r="I985" s="69"/>
      <c r="J985" s="70"/>
      <c r="K985" s="64"/>
      <c r="L985" s="70"/>
    </row>
    <row r="986" spans="1:12" ht="12.75" x14ac:dyDescent="0.2">
      <c r="A986" s="61"/>
      <c r="B986" s="69"/>
      <c r="C986" s="63"/>
      <c r="D986" s="64"/>
      <c r="E986" s="63"/>
      <c r="F986" s="63"/>
      <c r="G986" s="63"/>
      <c r="H986" s="68"/>
      <c r="I986" s="69"/>
      <c r="J986" s="70"/>
      <c r="K986" s="64"/>
      <c r="L986" s="70"/>
    </row>
    <row r="987" spans="1:12" ht="12.75" x14ac:dyDescent="0.2">
      <c r="A987" s="61"/>
      <c r="B987" s="69"/>
      <c r="C987" s="63"/>
      <c r="D987" s="64"/>
      <c r="E987" s="63"/>
      <c r="F987" s="63"/>
      <c r="G987" s="63"/>
      <c r="H987" s="68"/>
      <c r="I987" s="69"/>
      <c r="J987" s="70"/>
      <c r="K987" s="64"/>
      <c r="L987" s="70"/>
    </row>
    <row r="988" spans="1:12" ht="12.75" x14ac:dyDescent="0.2">
      <c r="A988" s="61"/>
      <c r="B988" s="69"/>
      <c r="C988" s="63"/>
      <c r="D988" s="64"/>
      <c r="E988" s="63"/>
      <c r="F988" s="63"/>
      <c r="G988" s="63"/>
      <c r="H988" s="68"/>
      <c r="I988" s="69"/>
      <c r="J988" s="70"/>
      <c r="K988" s="64"/>
      <c r="L988" s="70"/>
    </row>
    <row r="989" spans="1:12" ht="12.75" x14ac:dyDescent="0.2">
      <c r="A989" s="61"/>
      <c r="B989" s="69"/>
      <c r="C989" s="63"/>
      <c r="D989" s="64"/>
      <c r="E989" s="63"/>
      <c r="F989" s="63"/>
      <c r="G989" s="63"/>
      <c r="H989" s="68"/>
      <c r="I989" s="69"/>
      <c r="J989" s="70"/>
      <c r="K989" s="64"/>
      <c r="L989" s="70"/>
    </row>
    <row r="990" spans="1:12" ht="12.75" x14ac:dyDescent="0.2">
      <c r="A990" s="61"/>
      <c r="B990" s="69"/>
      <c r="C990" s="63"/>
      <c r="D990" s="64"/>
      <c r="E990" s="63"/>
      <c r="F990" s="63"/>
      <c r="G990" s="63"/>
      <c r="H990" s="68"/>
      <c r="I990" s="69"/>
      <c r="J990" s="70"/>
      <c r="K990" s="64"/>
      <c r="L990" s="70"/>
    </row>
    <row r="991" spans="1:12" ht="12.75" x14ac:dyDescent="0.2">
      <c r="A991" s="61"/>
      <c r="B991" s="69"/>
      <c r="C991" s="63"/>
      <c r="D991" s="64"/>
      <c r="E991" s="63"/>
      <c r="F991" s="63"/>
      <c r="G991" s="63"/>
      <c r="H991" s="68"/>
      <c r="I991" s="69"/>
      <c r="J991" s="70"/>
      <c r="K991" s="64"/>
      <c r="L991" s="70"/>
    </row>
    <row r="992" spans="1:12" ht="12.75" x14ac:dyDescent="0.2">
      <c r="A992" s="61"/>
      <c r="B992" s="69"/>
      <c r="C992" s="63"/>
      <c r="D992" s="64"/>
      <c r="E992" s="63"/>
      <c r="F992" s="63"/>
      <c r="G992" s="63"/>
      <c r="H992" s="68"/>
      <c r="I992" s="69"/>
      <c r="J992" s="70"/>
      <c r="K992" s="64"/>
      <c r="L992" s="70"/>
    </row>
    <row r="993" spans="1:12" ht="12.75" x14ac:dyDescent="0.2">
      <c r="A993" s="61"/>
      <c r="B993" s="69"/>
      <c r="C993" s="63"/>
      <c r="D993" s="64"/>
      <c r="E993" s="63"/>
      <c r="F993" s="63"/>
      <c r="G993" s="63"/>
      <c r="H993" s="68"/>
      <c r="I993" s="69"/>
      <c r="J993" s="70"/>
      <c r="K993" s="64"/>
      <c r="L993" s="70"/>
    </row>
    <row r="994" spans="1:12" ht="12.75" x14ac:dyDescent="0.2">
      <c r="A994" s="61"/>
      <c r="B994" s="69"/>
      <c r="C994" s="63"/>
      <c r="D994" s="64"/>
      <c r="E994" s="63"/>
      <c r="F994" s="63"/>
      <c r="G994" s="63"/>
      <c r="H994" s="68"/>
      <c r="I994" s="69"/>
      <c r="J994" s="70"/>
      <c r="K994" s="64"/>
      <c r="L994" s="70"/>
    </row>
    <row r="995" spans="1:12" ht="12.75" x14ac:dyDescent="0.2">
      <c r="A995" s="61"/>
      <c r="B995" s="69"/>
      <c r="C995" s="63"/>
      <c r="D995" s="64"/>
      <c r="E995" s="63"/>
      <c r="F995" s="63"/>
      <c r="G995" s="63"/>
      <c r="H995" s="68"/>
      <c r="I995" s="69"/>
      <c r="J995" s="70"/>
      <c r="K995" s="64"/>
      <c r="L995" s="70"/>
    </row>
    <row r="996" spans="1:12" ht="12.75" x14ac:dyDescent="0.2">
      <c r="A996" s="61"/>
      <c r="B996" s="69"/>
      <c r="C996" s="63"/>
      <c r="D996" s="64"/>
      <c r="E996" s="63"/>
      <c r="F996" s="63"/>
      <c r="G996" s="63"/>
      <c r="H996" s="68"/>
      <c r="I996" s="69"/>
      <c r="J996" s="70"/>
      <c r="K996" s="64"/>
      <c r="L996" s="70"/>
    </row>
    <row r="997" spans="1:12" ht="12.75" x14ac:dyDescent="0.2">
      <c r="A997" s="61"/>
      <c r="B997" s="69"/>
      <c r="C997" s="63"/>
      <c r="D997" s="64"/>
      <c r="E997" s="63"/>
      <c r="F997" s="63"/>
      <c r="G997" s="63"/>
      <c r="H997" s="68"/>
      <c r="I997" s="69"/>
      <c r="J997" s="70"/>
      <c r="K997" s="64"/>
      <c r="L997" s="70"/>
    </row>
    <row r="998" spans="1:12" ht="12.75" x14ac:dyDescent="0.2">
      <c r="A998" s="61"/>
      <c r="B998" s="69"/>
      <c r="C998" s="63"/>
      <c r="D998" s="64"/>
      <c r="E998" s="63"/>
      <c r="F998" s="63"/>
      <c r="G998" s="63"/>
      <c r="H998" s="68"/>
      <c r="I998" s="69"/>
      <c r="J998" s="70"/>
      <c r="K998" s="64"/>
      <c r="L998" s="70"/>
    </row>
    <row r="999" spans="1:12" ht="12.75" x14ac:dyDescent="0.2">
      <c r="A999" s="61"/>
      <c r="B999" s="69"/>
      <c r="C999" s="63"/>
      <c r="D999" s="64"/>
      <c r="E999" s="63"/>
      <c r="F999" s="63"/>
      <c r="G999" s="63"/>
      <c r="H999" s="68"/>
      <c r="I999" s="69"/>
      <c r="J999" s="70"/>
      <c r="K999" s="64"/>
      <c r="L999" s="70"/>
    </row>
    <row r="1000" spans="1:12" ht="12.75" x14ac:dyDescent="0.2">
      <c r="A1000" s="61"/>
      <c r="B1000" s="69"/>
      <c r="C1000" s="63"/>
      <c r="D1000" s="64"/>
      <c r="E1000" s="63"/>
      <c r="F1000" s="63"/>
      <c r="G1000" s="63"/>
      <c r="H1000" s="68"/>
      <c r="I1000" s="69"/>
      <c r="J1000" s="70"/>
      <c r="K1000" s="64"/>
      <c r="L1000" s="70"/>
    </row>
    <row r="1001" spans="1:12" ht="12.75" x14ac:dyDescent="0.2">
      <c r="A1001" s="61"/>
      <c r="B1001" s="69"/>
      <c r="C1001" s="63"/>
      <c r="D1001" s="71"/>
      <c r="E1001" s="72"/>
      <c r="F1001" s="72"/>
      <c r="G1001" s="72"/>
      <c r="H1001" s="68"/>
      <c r="I1001" s="69"/>
      <c r="J1001" s="73"/>
      <c r="K1001" s="71"/>
      <c r="L1001" s="73"/>
    </row>
  </sheetData>
  <mergeCells count="8">
    <mergeCell ref="M3:M4"/>
    <mergeCell ref="N3:N4"/>
    <mergeCell ref="K3:L3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786-6543-4EA3-955B-80349702CE7A}">
  <dimension ref="A1:CA1725"/>
  <sheetViews>
    <sheetView topLeftCell="BD1" workbookViewId="0">
      <pane ySplit="1" topLeftCell="A2" activePane="bottomLeft" state="frozen"/>
      <selection pane="bottomLeft" sqref="A1:BT1"/>
    </sheetView>
  </sheetViews>
  <sheetFormatPr defaultRowHeight="12.75" x14ac:dyDescent="0.2"/>
  <cols>
    <col min="2" max="2" width="15.42578125" bestFit="1" customWidth="1"/>
    <col min="3" max="6" width="13.5703125" bestFit="1" customWidth="1"/>
    <col min="7" max="7" width="12" bestFit="1" customWidth="1"/>
    <col min="8" max="8" width="14" bestFit="1" customWidth="1"/>
    <col min="9" max="9" width="15.42578125" bestFit="1" customWidth="1"/>
    <col min="10" max="10" width="14" bestFit="1" customWidth="1"/>
    <col min="11" max="11" width="22.28515625" bestFit="1" customWidth="1"/>
    <col min="12" max="12" width="12" bestFit="1" customWidth="1"/>
    <col min="13" max="13" width="14.140625" bestFit="1" customWidth="1"/>
    <col min="14" max="14" width="12" bestFit="1" customWidth="1"/>
    <col min="15" max="15" width="16.5703125" bestFit="1" customWidth="1"/>
    <col min="16" max="16" width="12.140625" bestFit="1" customWidth="1"/>
    <col min="17" max="18" width="12" bestFit="1" customWidth="1"/>
    <col min="19" max="19" width="12.5703125" bestFit="1" customWidth="1"/>
    <col min="20" max="20" width="4.42578125" bestFit="1" customWidth="1"/>
    <col min="21" max="21" width="12" bestFit="1" customWidth="1"/>
    <col min="22" max="22" width="12.5703125" bestFit="1" customWidth="1"/>
    <col min="23" max="29" width="12" bestFit="1" customWidth="1"/>
    <col min="30" max="30" width="12.28515625" bestFit="1" customWidth="1"/>
    <col min="31" max="31" width="14.85546875" bestFit="1" customWidth="1"/>
    <col min="32" max="32" width="15" bestFit="1" customWidth="1"/>
    <col min="33" max="33" width="16.28515625" bestFit="1" customWidth="1"/>
    <col min="34" max="34" width="14.42578125" bestFit="1" customWidth="1"/>
    <col min="35" max="35" width="18.85546875" bestFit="1" customWidth="1"/>
    <col min="36" max="42" width="12" bestFit="1" customWidth="1"/>
    <col min="43" max="43" width="15" bestFit="1" customWidth="1"/>
    <col min="44" max="44" width="12" bestFit="1" customWidth="1"/>
    <col min="45" max="45" width="14.85546875" bestFit="1" customWidth="1"/>
    <col min="46" max="46" width="12" bestFit="1" customWidth="1"/>
    <col min="47" max="47" width="13.28515625" bestFit="1" customWidth="1"/>
    <col min="48" max="48" width="13.28515625" customWidth="1"/>
    <col min="49" max="49" width="13.28515625" bestFit="1" customWidth="1"/>
    <col min="50" max="50" width="13.140625" bestFit="1" customWidth="1"/>
    <col min="51" max="51" width="16.140625" bestFit="1" customWidth="1"/>
    <col min="52" max="52" width="15.28515625" bestFit="1" customWidth="1"/>
    <col min="53" max="54" width="15.28515625" customWidth="1"/>
    <col min="55" max="55" width="14.7109375" bestFit="1" customWidth="1"/>
    <col min="56" max="57" width="14.7109375" customWidth="1"/>
    <col min="58" max="58" width="13.42578125" bestFit="1" customWidth="1"/>
    <col min="59" max="59" width="20.5703125" bestFit="1" customWidth="1"/>
    <col min="60" max="60" width="13.28515625" bestFit="1" customWidth="1"/>
    <col min="61" max="61" width="13.28515625" customWidth="1"/>
    <col min="62" max="62" width="16.5703125" bestFit="1" customWidth="1"/>
    <col min="63" max="63" width="21.42578125" bestFit="1" customWidth="1"/>
    <col min="64" max="64" width="15.140625" bestFit="1" customWidth="1"/>
    <col min="65" max="65" width="13.85546875" bestFit="1" customWidth="1"/>
    <col min="66" max="66" width="13.7109375" bestFit="1" customWidth="1"/>
    <col min="67" max="67" width="15.7109375" bestFit="1" customWidth="1"/>
    <col min="68" max="68" width="15.85546875" bestFit="1" customWidth="1"/>
    <col min="69" max="69" width="15.7109375" bestFit="1" customWidth="1"/>
    <col min="70" max="71" width="12.5703125" bestFit="1" customWidth="1"/>
    <col min="72" max="72" width="14" bestFit="1" customWidth="1"/>
    <col min="73" max="73" width="12.5703125" bestFit="1" customWidth="1"/>
    <col min="74" max="74" width="25.85546875" bestFit="1" customWidth="1"/>
    <col min="75" max="75" width="18.85546875" bestFit="1" customWidth="1"/>
    <col min="76" max="76" width="28" bestFit="1" customWidth="1"/>
    <col min="77" max="77" width="12.85546875" bestFit="1" customWidth="1"/>
    <col min="78" max="78" width="13.140625" bestFit="1" customWidth="1"/>
    <col min="79" max="79" width="19.28515625" bestFit="1" customWidth="1"/>
  </cols>
  <sheetData>
    <row r="1" spans="1:79" x14ac:dyDescent="0.2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258</v>
      </c>
      <c r="AY1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  <c r="BT1" t="s">
        <v>280</v>
      </c>
      <c r="BU1" s="243"/>
      <c r="BV1" s="243"/>
      <c r="BW1" s="243"/>
      <c r="BX1" s="243"/>
      <c r="BY1" s="243"/>
      <c r="BZ1" s="243"/>
      <c r="CA1" s="243"/>
    </row>
    <row r="2" spans="1:79" x14ac:dyDescent="0.2">
      <c r="A2">
        <v>0</v>
      </c>
      <c r="B2" s="244">
        <v>44754.722222222219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39.232142857142797</v>
      </c>
      <c r="K2">
        <v>7.3637499999999898</v>
      </c>
      <c r="L2">
        <v>39.242857142857098</v>
      </c>
      <c r="M2">
        <v>50.254999999999903</v>
      </c>
      <c r="N2">
        <v>1000.90476190476</v>
      </c>
      <c r="O2">
        <v>72.2777777777777</v>
      </c>
      <c r="P2">
        <v>0.84649999999999903</v>
      </c>
      <c r="Q2">
        <v>18.4938461538461</v>
      </c>
      <c r="R2">
        <v>5.234</v>
      </c>
      <c r="S2">
        <v>10.0764</v>
      </c>
      <c r="T2">
        <v>5</v>
      </c>
      <c r="U2">
        <v>1.6980999999999999</v>
      </c>
      <c r="V2">
        <v>3.43142857142857E-2</v>
      </c>
      <c r="W2">
        <v>16.085057142857099</v>
      </c>
      <c r="X2">
        <v>2.5408285714285701</v>
      </c>
      <c r="Y2">
        <v>71.684100000000001</v>
      </c>
      <c r="Z2">
        <v>2.4787285714285701</v>
      </c>
      <c r="AA2">
        <v>1.17142857142857E-3</v>
      </c>
      <c r="AB2" s="245">
        <v>4.2857142857142802E-5</v>
      </c>
      <c r="AC2">
        <v>0</v>
      </c>
      <c r="AD2">
        <v>0</v>
      </c>
      <c r="AE2">
        <v>39.232142857142797</v>
      </c>
      <c r="AF2">
        <v>0</v>
      </c>
      <c r="AG2">
        <v>0</v>
      </c>
      <c r="AH2">
        <v>0</v>
      </c>
      <c r="AI2">
        <v>39.232142857142797</v>
      </c>
      <c r="AJ2">
        <v>0.54729211718000004</v>
      </c>
      <c r="AK2">
        <v>1</v>
      </c>
      <c r="AL2">
        <v>0</v>
      </c>
      <c r="AM2">
        <v>0</v>
      </c>
      <c r="AN2">
        <v>0</v>
      </c>
      <c r="AO2">
        <v>0</v>
      </c>
      <c r="AP2">
        <v>39.232142857142797</v>
      </c>
      <c r="AQ2">
        <v>1.0967647753913099</v>
      </c>
      <c r="AR2">
        <v>6.9948209704105704</v>
      </c>
      <c r="AS2">
        <v>1.5614789172717201</v>
      </c>
      <c r="AT2">
        <v>0.92935674418335801</v>
      </c>
      <c r="AU2">
        <v>94.486814285714303</v>
      </c>
      <c r="AV2">
        <v>48.885207520216397</v>
      </c>
      <c r="AW2">
        <v>-9.6530646630736197</v>
      </c>
      <c r="AX2">
        <v>-1.5614789172717201</v>
      </c>
      <c r="AY2">
        <v>-1.0967647753913099</v>
      </c>
      <c r="AZ2">
        <v>-6.9948209704105704</v>
      </c>
      <c r="BA2" t="e">
        <f>-inf</f>
        <v>#NAME?</v>
      </c>
      <c r="BB2" t="e">
        <f>-inf</f>
        <v>#NAME?</v>
      </c>
      <c r="BC2" t="e">
        <f>-inf</f>
        <v>#NAME?</v>
      </c>
      <c r="BD2">
        <v>-9.6530646630736197</v>
      </c>
      <c r="BE2" s="245">
        <v>1.7763568394002501E-15</v>
      </c>
      <c r="BF2" t="e">
        <f t="shared" ref="BF2:BK3" si="0">-inf</f>
        <v>#NAME?</v>
      </c>
      <c r="BG2" t="e">
        <f t="shared" si="0"/>
        <v>#NAME?</v>
      </c>
      <c r="BH2" t="e">
        <f t="shared" si="0"/>
        <v>#NAME?</v>
      </c>
      <c r="BI2" t="e">
        <f t="shared" si="0"/>
        <v>#NAME?</v>
      </c>
      <c r="BJ2" t="e">
        <f t="shared" si="0"/>
        <v>#NAME?</v>
      </c>
      <c r="BK2" t="e">
        <f t="shared" si="0"/>
        <v>#NAME?</v>
      </c>
      <c r="BO2" t="e">
        <f>-inf</f>
        <v>#NAME?</v>
      </c>
      <c r="BP2" t="e">
        <f>-inf</f>
        <v>#NAME?</v>
      </c>
    </row>
    <row r="3" spans="1:79" x14ac:dyDescent="0.2">
      <c r="A3">
        <v>1</v>
      </c>
      <c r="B3" s="244">
        <v>44754.736111111109</v>
      </c>
      <c r="C3">
        <v>0</v>
      </c>
      <c r="D3">
        <v>0</v>
      </c>
      <c r="E3">
        <v>0</v>
      </c>
      <c r="F3">
        <v>0</v>
      </c>
      <c r="G3">
        <v>6.0363636363636299</v>
      </c>
      <c r="H3">
        <v>4.3783333333333303</v>
      </c>
      <c r="I3">
        <v>1.1499999999999999</v>
      </c>
      <c r="J3">
        <v>44.891999999999904</v>
      </c>
      <c r="K3">
        <v>1.83641025641025</v>
      </c>
      <c r="L3">
        <v>48.128333333333302</v>
      </c>
      <c r="M3">
        <v>9.1709677419354794</v>
      </c>
      <c r="N3">
        <v>1443.05714285714</v>
      </c>
      <c r="O3">
        <v>90.270588235294099</v>
      </c>
      <c r="P3">
        <v>1.2187142857142801</v>
      </c>
      <c r="Q3">
        <v>31.8065</v>
      </c>
      <c r="R3">
        <v>5.83</v>
      </c>
      <c r="S3">
        <v>4.9245000000000001</v>
      </c>
      <c r="T3">
        <v>5</v>
      </c>
      <c r="U3">
        <v>1.6412</v>
      </c>
      <c r="V3">
        <v>2.445E-2</v>
      </c>
      <c r="W3">
        <v>16.1792333333333</v>
      </c>
      <c r="X3">
        <v>2.49091666666666</v>
      </c>
      <c r="Y3">
        <v>72.000299999999996</v>
      </c>
      <c r="Z3">
        <v>2.0899166666666602</v>
      </c>
      <c r="AA3">
        <v>2.3E-3</v>
      </c>
      <c r="AB3">
        <v>2.4166666666666599E-3</v>
      </c>
      <c r="AC3">
        <v>0</v>
      </c>
      <c r="AD3">
        <v>0</v>
      </c>
      <c r="AE3">
        <v>48.310777799999997</v>
      </c>
      <c r="AF3">
        <v>0.9170857</v>
      </c>
      <c r="AG3">
        <v>1.15180387333333</v>
      </c>
      <c r="AH3">
        <v>4.0893633333333297E-2</v>
      </c>
      <c r="AI3">
        <v>56.4566969696969</v>
      </c>
      <c r="AJ3">
        <v>0.67098022924904399</v>
      </c>
      <c r="AK3">
        <v>0.85571385492018204</v>
      </c>
      <c r="AL3">
        <v>1.6244055164832599E-2</v>
      </c>
      <c r="AM3">
        <v>2.04015455234932E-2</v>
      </c>
      <c r="AN3">
        <v>0.106920240828181</v>
      </c>
      <c r="AO3">
        <v>7.2433627059838204E-4</v>
      </c>
      <c r="AP3">
        <v>48.310777799999997</v>
      </c>
      <c r="AQ3">
        <v>1.0752199849906099</v>
      </c>
      <c r="AR3">
        <v>7.0357748561323099</v>
      </c>
      <c r="AS3">
        <v>1.3165462533778001</v>
      </c>
      <c r="AT3">
        <v>1.10121275224353</v>
      </c>
      <c r="AU3">
        <v>94.401566666666596</v>
      </c>
      <c r="AV3">
        <v>57.738318894500701</v>
      </c>
      <c r="AW3">
        <v>-1.2816219248037699</v>
      </c>
      <c r="AX3">
        <v>-0.164742380044472</v>
      </c>
      <c r="AY3">
        <v>-0.15813428499061599</v>
      </c>
      <c r="AZ3">
        <v>-0.99941121976867697</v>
      </c>
      <c r="BA3">
        <v>-0.143029888906091</v>
      </c>
      <c r="BB3">
        <v>-0.165565111708666</v>
      </c>
      <c r="BC3">
        <v>-0.17243130602801399</v>
      </c>
      <c r="BD3">
        <v>-1.32228788480376</v>
      </c>
      <c r="BE3">
        <v>-4.0665959999993E-2</v>
      </c>
      <c r="BF3" t="e">
        <f t="shared" si="0"/>
        <v>#NAME?</v>
      </c>
      <c r="BG3" t="e">
        <f t="shared" si="0"/>
        <v>#NAME?</v>
      </c>
      <c r="BH3" t="e">
        <f t="shared" si="0"/>
        <v>#NAME?</v>
      </c>
      <c r="BI3" t="e">
        <f t="shared" si="0"/>
        <v>#NAME?</v>
      </c>
      <c r="BJ3" t="e">
        <f t="shared" si="0"/>
        <v>#NAME?</v>
      </c>
      <c r="BK3" t="e">
        <f t="shared" si="0"/>
        <v>#NAME?</v>
      </c>
      <c r="BO3" t="e">
        <f>-inf</f>
        <v>#NAME?</v>
      </c>
      <c r="BP3" t="e">
        <f>-inf</f>
        <v>#NAME?</v>
      </c>
    </row>
    <row r="4" spans="1:79" x14ac:dyDescent="0.2">
      <c r="A4">
        <v>2</v>
      </c>
      <c r="B4" s="244">
        <v>44754.75</v>
      </c>
      <c r="C4">
        <v>0</v>
      </c>
      <c r="D4">
        <v>10.734999999999999</v>
      </c>
      <c r="E4">
        <v>0</v>
      </c>
      <c r="F4">
        <v>0</v>
      </c>
      <c r="G4">
        <v>7</v>
      </c>
      <c r="H4">
        <v>5.1559999999999997</v>
      </c>
      <c r="I4">
        <v>1.3519999999999901</v>
      </c>
      <c r="J4">
        <v>31.489130434782599</v>
      </c>
      <c r="K4">
        <v>2.3455263157894701</v>
      </c>
      <c r="L4">
        <v>37.994838709677403</v>
      </c>
      <c r="M4">
        <v>10.776470588235201</v>
      </c>
      <c r="N4">
        <v>1599.6451612903199</v>
      </c>
      <c r="O4">
        <v>95.975757575757498</v>
      </c>
      <c r="P4">
        <v>1.3295599999999901</v>
      </c>
      <c r="Q4">
        <v>36.060499999999998</v>
      </c>
      <c r="R4">
        <v>5.83594594594594</v>
      </c>
      <c r="S4">
        <v>4.19024999999999</v>
      </c>
      <c r="T4">
        <v>5</v>
      </c>
      <c r="U4">
        <v>1.7200428571428501</v>
      </c>
      <c r="V4">
        <v>1.42142857142857E-2</v>
      </c>
      <c r="W4">
        <v>16.158657142857098</v>
      </c>
      <c r="X4">
        <v>2.4502142857142801</v>
      </c>
      <c r="Y4">
        <v>71.959771428571401</v>
      </c>
      <c r="Z4">
        <v>1.9932714285714199</v>
      </c>
      <c r="AA4">
        <v>2.1714285714285698E-3</v>
      </c>
      <c r="AB4">
        <v>6.8571428571428499E-3</v>
      </c>
      <c r="AC4">
        <v>10.734999999999999</v>
      </c>
      <c r="AD4">
        <v>10.734999999999999</v>
      </c>
      <c r="AE4">
        <v>35.515141474782602</v>
      </c>
      <c r="AF4">
        <v>1.07997576</v>
      </c>
      <c r="AG4">
        <v>1.354124272</v>
      </c>
      <c r="AH4">
        <v>4.8157039999999998E-2</v>
      </c>
      <c r="AI4">
        <v>44.997130434782598</v>
      </c>
      <c r="AJ4">
        <v>0.493541610398743</v>
      </c>
      <c r="AK4">
        <v>0.78927569673041897</v>
      </c>
      <c r="AL4">
        <v>2.4000991831363099E-2</v>
      </c>
      <c r="AM4">
        <v>3.00935694991178E-2</v>
      </c>
      <c r="AN4">
        <v>0.15556547567284401</v>
      </c>
      <c r="AO4">
        <v>1.0702246906566001E-3</v>
      </c>
      <c r="AP4">
        <v>35.515141474782602</v>
      </c>
      <c r="AQ4">
        <v>1.0576505439802599</v>
      </c>
      <c r="AR4">
        <v>7.0268270005321902</v>
      </c>
      <c r="AS4">
        <v>1.2556644353845401</v>
      </c>
      <c r="AT4">
        <v>0.848912721669141</v>
      </c>
      <c r="AU4">
        <v>94.281957142857095</v>
      </c>
      <c r="AV4">
        <v>44.855283454679601</v>
      </c>
      <c r="AW4">
        <v>0.14184698010299701</v>
      </c>
      <c r="AX4">
        <v>9.8459836615459803E-2</v>
      </c>
      <c r="AY4">
        <v>2.23252160197355E-2</v>
      </c>
      <c r="AZ4">
        <v>-2.6827000532191999E-2</v>
      </c>
      <c r="BA4">
        <v>7.2711078777162499E-2</v>
      </c>
      <c r="BB4">
        <v>-3.832428647456E-3</v>
      </c>
      <c r="BC4">
        <v>2.06719602852341E-2</v>
      </c>
      <c r="BD4">
        <v>9.3958052103003398E-2</v>
      </c>
      <c r="BE4">
        <v>-4.78889279999936E-2</v>
      </c>
      <c r="BF4">
        <v>0.38216052094185599</v>
      </c>
      <c r="BG4">
        <v>8.6652755859864802E-2</v>
      </c>
      <c r="BH4">
        <v>-0.10412591419108801</v>
      </c>
      <c r="BI4">
        <v>0.38216052094185599</v>
      </c>
      <c r="BJ4">
        <v>0.93762655360344205</v>
      </c>
      <c r="BK4">
        <v>-0.20825182838217601</v>
      </c>
      <c r="BL4">
        <v>0.226744394335407</v>
      </c>
      <c r="BM4">
        <v>-0.272466433566879</v>
      </c>
      <c r="BN4">
        <v>-1.2016457313773199</v>
      </c>
      <c r="BO4">
        <v>19.3796992805751</v>
      </c>
      <c r="BP4">
        <v>8.9807722421336198</v>
      </c>
      <c r="BQ4">
        <v>10.398927038441499</v>
      </c>
      <c r="BR4">
        <v>-0.85792471398333203</v>
      </c>
      <c r="BS4">
        <v>0.78476234522669897</v>
      </c>
      <c r="BT4">
        <v>-1.0932286942685701</v>
      </c>
    </row>
    <row r="5" spans="1:79" x14ac:dyDescent="0.2">
      <c r="A5">
        <v>3</v>
      </c>
      <c r="B5" s="244">
        <v>44754.763888888891</v>
      </c>
      <c r="C5">
        <v>0</v>
      </c>
      <c r="D5">
        <v>13.7332499999999</v>
      </c>
      <c r="E5">
        <v>0</v>
      </c>
      <c r="F5">
        <v>0</v>
      </c>
      <c r="G5">
        <v>7</v>
      </c>
      <c r="H5">
        <v>5.1425000000000001</v>
      </c>
      <c r="I5">
        <v>1.3474999999999999</v>
      </c>
      <c r="J5">
        <v>31.494444444444401</v>
      </c>
      <c r="K5">
        <v>2.3302499999999902</v>
      </c>
      <c r="L5">
        <v>37.975999999999999</v>
      </c>
      <c r="M5">
        <v>10.426086956521701</v>
      </c>
      <c r="N5">
        <v>1599.8064516129</v>
      </c>
      <c r="O5">
        <v>97.223333333333301</v>
      </c>
      <c r="P5">
        <v>1.3108235294117601</v>
      </c>
      <c r="Q5">
        <v>35.475499999999997</v>
      </c>
      <c r="R5">
        <v>6.5266666666666602</v>
      </c>
      <c r="S5">
        <v>0.57599999999999996</v>
      </c>
      <c r="T5">
        <v>5</v>
      </c>
      <c r="U5">
        <v>1.73626666666666</v>
      </c>
      <c r="V5">
        <v>3.8666666666666599E-2</v>
      </c>
      <c r="W5">
        <v>16.096966666666599</v>
      </c>
      <c r="X5">
        <v>2.4953833333333302</v>
      </c>
      <c r="Y5">
        <v>71.676500000000004</v>
      </c>
      <c r="Z5">
        <v>2.14241666666666</v>
      </c>
      <c r="AA5">
        <v>8.0166666666666598E-3</v>
      </c>
      <c r="AB5">
        <v>0</v>
      </c>
      <c r="AC5">
        <v>13.7332499999999</v>
      </c>
      <c r="AD5">
        <v>13.7332499999999</v>
      </c>
      <c r="AE5">
        <v>35.509914144444402</v>
      </c>
      <c r="AF5">
        <v>1.0771480499999999</v>
      </c>
      <c r="AG5">
        <v>1.3496187100000001</v>
      </c>
      <c r="AH5">
        <v>4.8030949999999899E-2</v>
      </c>
      <c r="AI5">
        <v>44.984444444444399</v>
      </c>
      <c r="AJ5">
        <v>0.49541919798601203</v>
      </c>
      <c r="AK5">
        <v>0.78938207602627997</v>
      </c>
      <c r="AL5">
        <v>2.3944900582917501E-2</v>
      </c>
      <c r="AM5">
        <v>3.0001897915328701E-2</v>
      </c>
      <c r="AN5">
        <v>0.15560934644074401</v>
      </c>
      <c r="AO5">
        <v>1.0677235340611499E-3</v>
      </c>
      <c r="AP5">
        <v>35.509914144444402</v>
      </c>
      <c r="AQ5">
        <v>1.0771480499999999</v>
      </c>
      <c r="AR5">
        <v>7</v>
      </c>
      <c r="AS5">
        <v>1.3496187100000001</v>
      </c>
      <c r="AT5">
        <v>0.860179839489847</v>
      </c>
      <c r="AU5">
        <v>94.1475333333333</v>
      </c>
      <c r="AV5">
        <v>44.936680904444401</v>
      </c>
      <c r="AW5">
        <v>4.7763539999998203E-2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-4.7763539999998203E-2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9" x14ac:dyDescent="0.2">
      <c r="A6">
        <v>4</v>
      </c>
      <c r="B6" s="244">
        <v>44754.777777777781</v>
      </c>
      <c r="C6">
        <v>0</v>
      </c>
      <c r="D6">
        <v>13.8841666666666</v>
      </c>
      <c r="E6">
        <v>0</v>
      </c>
      <c r="F6">
        <v>0</v>
      </c>
      <c r="G6">
        <v>7</v>
      </c>
      <c r="H6">
        <v>5.1379999999999999</v>
      </c>
      <c r="I6">
        <v>1.35</v>
      </c>
      <c r="J6">
        <v>31.496521739130401</v>
      </c>
      <c r="K6">
        <v>2.3734999999999999</v>
      </c>
      <c r="L6">
        <v>37.990689655172403</v>
      </c>
      <c r="M6">
        <v>10.7307692307692</v>
      </c>
      <c r="N6">
        <v>1600.0540540540501</v>
      </c>
      <c r="O6">
        <v>99.292499999999905</v>
      </c>
      <c r="P6">
        <v>1.3197352941176399</v>
      </c>
      <c r="Q6">
        <v>35.583499999999901</v>
      </c>
      <c r="R6">
        <v>6.8472727272727196</v>
      </c>
      <c r="S6">
        <v>0.73871794871794805</v>
      </c>
      <c r="T6">
        <v>5</v>
      </c>
      <c r="U6">
        <v>1.7303428571428501</v>
      </c>
      <c r="V6">
        <v>9.1999999999999998E-3</v>
      </c>
      <c r="W6">
        <v>16.0246142857142</v>
      </c>
      <c r="X6">
        <v>2.50142857142857</v>
      </c>
      <c r="Y6">
        <v>71.589414285714199</v>
      </c>
      <c r="Z6">
        <v>2.3663714285714201</v>
      </c>
      <c r="AA6">
        <v>8.0428571428571398E-3</v>
      </c>
      <c r="AB6">
        <v>0</v>
      </c>
      <c r="AC6">
        <v>13.8841666666666</v>
      </c>
      <c r="AD6">
        <v>13.8841666666666</v>
      </c>
      <c r="AE6">
        <v>35.508477659130399</v>
      </c>
      <c r="AF6">
        <v>1.07620548</v>
      </c>
      <c r="AG6">
        <v>1.3521168560000001</v>
      </c>
      <c r="AH6">
        <v>4.7988919999999997E-2</v>
      </c>
      <c r="AI6">
        <v>44.9845217391304</v>
      </c>
      <c r="AJ6">
        <v>0.49600179039621101</v>
      </c>
      <c r="AK6">
        <v>0.78934878679043197</v>
      </c>
      <c r="AL6">
        <v>2.39239062324819E-2</v>
      </c>
      <c r="AM6">
        <v>3.0057379821465099E-2</v>
      </c>
      <c r="AN6">
        <v>0.155609079064876</v>
      </c>
      <c r="AO6">
        <v>1.0667873780740001E-3</v>
      </c>
      <c r="AP6">
        <v>35.508477659130399</v>
      </c>
      <c r="AQ6">
        <v>1.07975751538316</v>
      </c>
      <c r="AR6">
        <v>6.9685365151612402</v>
      </c>
      <c r="AS6">
        <v>1.4906993604462599</v>
      </c>
      <c r="AT6">
        <v>0.85825315514215295</v>
      </c>
      <c r="AU6">
        <v>94.212171428571395</v>
      </c>
      <c r="AV6">
        <v>45.047471050121104</v>
      </c>
      <c r="AW6">
        <v>-6.2949310990681795E-2</v>
      </c>
      <c r="AX6">
        <v>-0.13858250444626899</v>
      </c>
      <c r="AY6">
        <v>-3.5520353831697202E-3</v>
      </c>
      <c r="AZ6">
        <v>3.1463484838758E-2</v>
      </c>
      <c r="BA6">
        <v>-0.102492993731504</v>
      </c>
      <c r="BB6">
        <v>4.4947835483939999E-3</v>
      </c>
      <c r="BC6">
        <v>-3.3005178371417702E-3</v>
      </c>
      <c r="BD6">
        <v>-0.110671054990681</v>
      </c>
      <c r="BE6">
        <v>-4.7721743999999199E-2</v>
      </c>
      <c r="BF6">
        <v>-0.41588891557010199</v>
      </c>
      <c r="BG6">
        <v>-1.0659730457864801E-2</v>
      </c>
      <c r="BH6">
        <v>9.4422558186057395E-2</v>
      </c>
      <c r="BI6">
        <v>-0.41588891557010199</v>
      </c>
      <c r="BJ6">
        <v>-0.85309729205593299</v>
      </c>
      <c r="BK6">
        <v>0.18884511637211401</v>
      </c>
      <c r="BL6">
        <v>2.5631196357451501E-2</v>
      </c>
      <c r="BM6">
        <v>-0.22703792924277</v>
      </c>
      <c r="BN6">
        <v>-8.85787483644968</v>
      </c>
      <c r="BO6">
        <v>-18.451378543364001</v>
      </c>
      <c r="BP6">
        <v>-9.7733895158973905</v>
      </c>
      <c r="BQ6">
        <v>-8.6779890274666496</v>
      </c>
      <c r="BR6">
        <v>0.89585627284128799</v>
      </c>
      <c r="BS6">
        <v>-0.68674172582789295</v>
      </c>
      <c r="BT6">
        <v>-1.30450246307853</v>
      </c>
    </row>
    <row r="7" spans="1:79" x14ac:dyDescent="0.2">
      <c r="A7">
        <v>5</v>
      </c>
      <c r="B7" s="244">
        <v>44754.791666666664</v>
      </c>
      <c r="C7">
        <v>0</v>
      </c>
      <c r="D7">
        <v>1.5530769230769199</v>
      </c>
      <c r="E7">
        <v>0</v>
      </c>
      <c r="F7">
        <v>0</v>
      </c>
      <c r="G7">
        <v>7</v>
      </c>
      <c r="H7">
        <v>5.1349999999999998</v>
      </c>
      <c r="I7">
        <v>1.35</v>
      </c>
      <c r="J7">
        <v>31.5085714285714</v>
      </c>
      <c r="K7">
        <v>2.2789999999999901</v>
      </c>
      <c r="L7">
        <v>38.006111111111103</v>
      </c>
      <c r="M7">
        <v>10.427777777777701</v>
      </c>
      <c r="N7">
        <v>1600.28</v>
      </c>
      <c r="O7">
        <v>99.383333333333297</v>
      </c>
      <c r="P7">
        <v>1.3198799999999999</v>
      </c>
      <c r="Q7">
        <v>35.680500000000002</v>
      </c>
      <c r="R7">
        <v>6.8578787878787804</v>
      </c>
      <c r="S7">
        <v>1.13899999999999</v>
      </c>
      <c r="T7">
        <v>5</v>
      </c>
      <c r="U7">
        <v>1.6906142857142801</v>
      </c>
      <c r="V7">
        <v>5.8571428571428498E-3</v>
      </c>
      <c r="W7">
        <v>16.023471428571401</v>
      </c>
      <c r="X7">
        <v>2.5265571428571398</v>
      </c>
      <c r="Y7">
        <v>71.447800000000001</v>
      </c>
      <c r="Z7">
        <v>2.2526857142857102</v>
      </c>
      <c r="AA7">
        <v>3.3E-3</v>
      </c>
      <c r="AB7">
        <v>8.6714285714285695E-3</v>
      </c>
      <c r="AC7">
        <v>1.5530769230769199</v>
      </c>
      <c r="AD7">
        <v>1.5530769230769199</v>
      </c>
      <c r="AE7">
        <v>35.5181848285714</v>
      </c>
      <c r="AF7">
        <v>1.0755771000000001</v>
      </c>
      <c r="AG7">
        <v>1.35211562</v>
      </c>
      <c r="AH7">
        <v>4.7960899999999897E-2</v>
      </c>
      <c r="AI7">
        <v>44.9935714285714</v>
      </c>
      <c r="AJ7">
        <v>0.497120762690683</v>
      </c>
      <c r="AK7">
        <v>0.78940576844311106</v>
      </c>
      <c r="AL7">
        <v>2.3905128351669198E-2</v>
      </c>
      <c r="AM7">
        <v>3.0051306821609398E-2</v>
      </c>
      <c r="AN7">
        <v>0.155577780952834</v>
      </c>
      <c r="AO7">
        <v>1.06595005635725E-3</v>
      </c>
      <c r="AP7">
        <v>35.5181848285714</v>
      </c>
      <c r="AQ7">
        <v>1.0906044226907501</v>
      </c>
      <c r="AR7">
        <v>6.9680395271158702</v>
      </c>
      <c r="AS7">
        <v>1.4190828679838401</v>
      </c>
      <c r="AT7">
        <v>0.84043946313005102</v>
      </c>
      <c r="AU7">
        <v>93.941128571428493</v>
      </c>
      <c r="AV7">
        <v>44.995911646361897</v>
      </c>
      <c r="AW7">
        <v>-2.3402177904756601E-3</v>
      </c>
      <c r="AX7">
        <v>-6.6967247983840794E-2</v>
      </c>
      <c r="AY7">
        <v>-1.5027322690759499E-2</v>
      </c>
      <c r="AZ7">
        <v>3.1960472884124499E-2</v>
      </c>
      <c r="BA7">
        <v>-4.9527752651685797E-2</v>
      </c>
      <c r="BB7">
        <v>4.5657818405892099E-3</v>
      </c>
      <c r="BC7">
        <v>-1.3971404458833801E-2</v>
      </c>
      <c r="BD7">
        <v>-5.0034097790475802E-2</v>
      </c>
      <c r="BE7">
        <v>-4.7693880000000098E-2</v>
      </c>
      <c r="BF7">
        <v>-1.7966283304233299</v>
      </c>
      <c r="BG7">
        <v>-0.40315996982803798</v>
      </c>
      <c r="BH7">
        <v>0.85745036217107995</v>
      </c>
      <c r="BI7">
        <v>-1.7966283304233299</v>
      </c>
      <c r="BJ7">
        <v>-4.3995766005027397</v>
      </c>
      <c r="BK7">
        <v>1.7149007243421599</v>
      </c>
      <c r="BL7">
        <v>0.22439809224929799</v>
      </c>
      <c r="BM7">
        <v>-0.47725528293825897</v>
      </c>
      <c r="BN7">
        <v>-2.12682415502911</v>
      </c>
      <c r="BO7">
        <v>-90.237864848781697</v>
      </c>
      <c r="BP7">
        <v>-42.220765764948297</v>
      </c>
      <c r="BQ7">
        <v>-48.017099083833401</v>
      </c>
      <c r="BR7">
        <v>4.76916888606182</v>
      </c>
      <c r="BS7">
        <v>-3.6809252683334099</v>
      </c>
      <c r="BT7">
        <v>-1.29564404012503</v>
      </c>
    </row>
    <row r="8" spans="1:79" x14ac:dyDescent="0.2">
      <c r="A8">
        <v>6</v>
      </c>
      <c r="B8" s="244">
        <v>44754.805555555555</v>
      </c>
      <c r="C8">
        <v>0</v>
      </c>
      <c r="D8">
        <v>3.7522222222222199</v>
      </c>
      <c r="E8">
        <v>0</v>
      </c>
      <c r="F8">
        <v>0</v>
      </c>
      <c r="G8">
        <v>7</v>
      </c>
      <c r="H8">
        <v>5.1349999999999998</v>
      </c>
      <c r="I8">
        <v>1.3474999999999999</v>
      </c>
      <c r="J8">
        <v>31.4813333333333</v>
      </c>
      <c r="K8">
        <v>2.3035897435897401</v>
      </c>
      <c r="L8">
        <v>37.967727272727203</v>
      </c>
      <c r="M8">
        <v>10.4411764705882</v>
      </c>
      <c r="N8">
        <v>1600.3939393939299</v>
      </c>
      <c r="O8">
        <v>98.948571428571398</v>
      </c>
      <c r="P8">
        <v>1.31954166666666</v>
      </c>
      <c r="Q8">
        <v>35.558205128205103</v>
      </c>
      <c r="R8">
        <v>6.9034615384615297</v>
      </c>
      <c r="S8">
        <v>-0.334102564102564</v>
      </c>
      <c r="T8">
        <v>5</v>
      </c>
      <c r="U8">
        <v>1.6590166666666599</v>
      </c>
      <c r="V8">
        <v>3.0883333333333301E-2</v>
      </c>
      <c r="W8">
        <v>16.031766666666599</v>
      </c>
      <c r="X8">
        <v>2.5173333333333301</v>
      </c>
      <c r="Y8">
        <v>71.357616666666601</v>
      </c>
      <c r="Z8">
        <v>2.1801499999999998</v>
      </c>
      <c r="AA8">
        <v>0</v>
      </c>
      <c r="AB8">
        <v>1.9716666666666601E-2</v>
      </c>
      <c r="AC8">
        <v>3.7522222222222199</v>
      </c>
      <c r="AD8">
        <v>3.7522222222222199</v>
      </c>
      <c r="AE8">
        <v>35.490946733333303</v>
      </c>
      <c r="AF8">
        <v>1.0755771000000001</v>
      </c>
      <c r="AG8">
        <v>1.34961562</v>
      </c>
      <c r="AH8">
        <v>4.7960899999999897E-2</v>
      </c>
      <c r="AI8">
        <v>44.963833333333298</v>
      </c>
      <c r="AJ8">
        <v>0.49736732238581399</v>
      </c>
      <c r="AK8">
        <v>0.78932208626933498</v>
      </c>
      <c r="AL8">
        <v>2.3920938680346799E-2</v>
      </c>
      <c r="AM8">
        <v>3.0015581856529101E-2</v>
      </c>
      <c r="AN8">
        <v>0.155680676692008</v>
      </c>
      <c r="AO8">
        <v>1.06665505239396E-3</v>
      </c>
      <c r="AP8">
        <v>35.490946733333303</v>
      </c>
      <c r="AQ8">
        <v>1.0866229067811799</v>
      </c>
      <c r="AR8">
        <v>6.9716468320118299</v>
      </c>
      <c r="AS8">
        <v>1.3733888819976601</v>
      </c>
      <c r="AT8">
        <v>0.82514067729343799</v>
      </c>
      <c r="AU8">
        <v>93.745883333333296</v>
      </c>
      <c r="AV8">
        <v>44.922605354124002</v>
      </c>
      <c r="AW8">
        <v>4.1227979209317298E-2</v>
      </c>
      <c r="AX8">
        <v>-2.3773261997665801E-2</v>
      </c>
      <c r="AY8">
        <v>-1.1045806781189301E-2</v>
      </c>
      <c r="AZ8">
        <v>2.83531679881701E-2</v>
      </c>
      <c r="BA8">
        <v>-1.7614839103348399E-2</v>
      </c>
      <c r="BB8">
        <v>4.0504525697385796E-3</v>
      </c>
      <c r="BC8">
        <v>-1.02696559653318E-2</v>
      </c>
      <c r="BD8">
        <v>-6.4659007906850896E-3</v>
      </c>
      <c r="BE8">
        <v>-4.7693880000002402E-2</v>
      </c>
      <c r="BF8">
        <v>-0.26399091646800898</v>
      </c>
      <c r="BG8">
        <v>-0.122658499939177</v>
      </c>
      <c r="BH8">
        <v>0.31484862290683402</v>
      </c>
      <c r="BI8">
        <v>-0.26399091646800898</v>
      </c>
      <c r="BJ8">
        <v>-0.77329883281437295</v>
      </c>
      <c r="BK8">
        <v>0.62969724581366804</v>
      </c>
      <c r="BL8">
        <v>0.46463151679706</v>
      </c>
      <c r="BM8">
        <v>-1.19264945597091</v>
      </c>
      <c r="BN8">
        <v>-2.5668716237599298</v>
      </c>
      <c r="BO8">
        <v>-14.910975076832401</v>
      </c>
      <c r="BP8">
        <v>-6.2037865369982201</v>
      </c>
      <c r="BQ8">
        <v>-8.7071885398341902</v>
      </c>
      <c r="BR8">
        <v>1.07848180380928</v>
      </c>
      <c r="BS8">
        <v>-0.667702466227169</v>
      </c>
      <c r="BT8">
        <v>-1.6152131501074201</v>
      </c>
    </row>
    <row r="9" spans="1:79" x14ac:dyDescent="0.2">
      <c r="A9">
        <v>7</v>
      </c>
      <c r="B9" s="244">
        <v>44754.819444444445</v>
      </c>
      <c r="C9">
        <v>0</v>
      </c>
      <c r="D9">
        <v>4.9924999999999997</v>
      </c>
      <c r="E9">
        <v>0</v>
      </c>
      <c r="F9">
        <v>0</v>
      </c>
      <c r="G9">
        <v>7</v>
      </c>
      <c r="H9">
        <v>5.1479999999999997</v>
      </c>
      <c r="I9">
        <v>1.3519999999999901</v>
      </c>
      <c r="J9">
        <v>31.4793548387096</v>
      </c>
      <c r="K9">
        <v>2.319</v>
      </c>
      <c r="L9">
        <v>37.953142857142801</v>
      </c>
      <c r="M9">
        <v>10.7</v>
      </c>
      <c r="N9">
        <v>1599.6129032258</v>
      </c>
      <c r="O9">
        <v>101.74722222222201</v>
      </c>
      <c r="P9">
        <v>1.32177272727272</v>
      </c>
      <c r="Q9">
        <v>35.652249999999903</v>
      </c>
      <c r="R9">
        <v>6.9666666666666597</v>
      </c>
      <c r="S9">
        <v>1.155</v>
      </c>
      <c r="T9">
        <v>5</v>
      </c>
      <c r="U9">
        <v>1.6714285714285699</v>
      </c>
      <c r="V9">
        <v>4.6385714285714197E-2</v>
      </c>
      <c r="W9">
        <v>16.029814285714199</v>
      </c>
      <c r="X9">
        <v>2.54584285714285</v>
      </c>
      <c r="Y9">
        <v>71.214342857142796</v>
      </c>
      <c r="Z9">
        <v>2.2281</v>
      </c>
      <c r="AA9">
        <v>4.6571428571428502E-3</v>
      </c>
      <c r="AB9">
        <v>3.45714285714285E-3</v>
      </c>
      <c r="AC9">
        <v>4.9924999999999997</v>
      </c>
      <c r="AD9">
        <v>4.9924999999999997</v>
      </c>
      <c r="AE9">
        <v>35.499119158709597</v>
      </c>
      <c r="AF9">
        <v>1.07830008</v>
      </c>
      <c r="AG9">
        <v>1.3541209759999999</v>
      </c>
      <c r="AH9">
        <v>4.8082319999999901E-2</v>
      </c>
      <c r="AI9">
        <v>44.979354838709597</v>
      </c>
      <c r="AJ9">
        <v>0.49848271758852702</v>
      </c>
      <c r="AK9">
        <v>0.78923139929429997</v>
      </c>
      <c r="AL9">
        <v>2.3973222467655399E-2</v>
      </c>
      <c r="AM9">
        <v>3.0105389035829998E-2</v>
      </c>
      <c r="AN9">
        <v>0.15562695430161499</v>
      </c>
      <c r="AO9">
        <v>1.0689864310507999E-3</v>
      </c>
      <c r="AP9">
        <v>35.499119158709597</v>
      </c>
      <c r="AQ9">
        <v>1.0989292236374599</v>
      </c>
      <c r="AR9">
        <v>6.9707978107676496</v>
      </c>
      <c r="AS9">
        <v>1.4035950590459301</v>
      </c>
      <c r="AT9">
        <v>0.833178256540823</v>
      </c>
      <c r="AU9">
        <v>93.689528571428497</v>
      </c>
      <c r="AV9">
        <v>44.972441252160699</v>
      </c>
      <c r="AW9">
        <v>6.9135865489400299E-3</v>
      </c>
      <c r="AX9">
        <v>-4.9474083045937201E-2</v>
      </c>
      <c r="AY9">
        <v>-2.0629143637460299E-2</v>
      </c>
      <c r="AZ9">
        <v>2.9202189232340602E-2</v>
      </c>
      <c r="BA9">
        <v>-3.6535940231928903E-2</v>
      </c>
      <c r="BB9">
        <v>4.1717413189057998E-3</v>
      </c>
      <c r="BC9">
        <v>-1.9131171387338001E-2</v>
      </c>
      <c r="BD9">
        <v>-4.0901037451056999E-2</v>
      </c>
      <c r="BE9">
        <v>-4.7814623999997002E-2</v>
      </c>
      <c r="BF9">
        <v>-0.41290338045349001</v>
      </c>
      <c r="BG9">
        <v>-0.17216778198514701</v>
      </c>
      <c r="BH9">
        <v>0.243717152665169</v>
      </c>
      <c r="BI9">
        <v>-0.41290338045349001</v>
      </c>
      <c r="BJ9">
        <v>-1.17014232487727</v>
      </c>
      <c r="BK9">
        <v>0.48743430533033899</v>
      </c>
      <c r="BL9">
        <v>0.41696869082557703</v>
      </c>
      <c r="BM9">
        <v>-0.59025225804035697</v>
      </c>
      <c r="BN9">
        <v>-1.4155793253246101</v>
      </c>
      <c r="BO9">
        <v>-23.189683458147901</v>
      </c>
      <c r="BP9">
        <v>-9.7032294406570294</v>
      </c>
      <c r="BQ9">
        <v>-13.4864540174909</v>
      </c>
      <c r="BR9">
        <v>1.18937005210127</v>
      </c>
      <c r="BS9">
        <v>-1.00498097269588</v>
      </c>
      <c r="BT9">
        <v>-1.18347519447136</v>
      </c>
    </row>
    <row r="10" spans="1:79" x14ac:dyDescent="0.2">
      <c r="A10">
        <v>8</v>
      </c>
      <c r="B10" s="244">
        <v>44754.833333333336</v>
      </c>
      <c r="C10">
        <v>0</v>
      </c>
      <c r="D10">
        <v>4.89611111111111</v>
      </c>
      <c r="E10">
        <v>0</v>
      </c>
      <c r="F10">
        <v>0</v>
      </c>
      <c r="G10">
        <v>7</v>
      </c>
      <c r="H10">
        <v>5.14</v>
      </c>
      <c r="I10">
        <v>1.35</v>
      </c>
      <c r="J10">
        <v>31.484705882352898</v>
      </c>
      <c r="K10">
        <v>2.29449999999999</v>
      </c>
      <c r="L10">
        <v>37.967619047619003</v>
      </c>
      <c r="M10">
        <v>10.68</v>
      </c>
      <c r="N10">
        <v>1599.93103448275</v>
      </c>
      <c r="O10">
        <v>104.265714285714</v>
      </c>
      <c r="P10">
        <v>1.3051999999999999</v>
      </c>
      <c r="Q10">
        <v>35.3735</v>
      </c>
      <c r="R10">
        <v>7.02076923076923</v>
      </c>
      <c r="S10">
        <v>0.14199999999999999</v>
      </c>
      <c r="T10">
        <v>5</v>
      </c>
      <c r="U10">
        <v>1.7030857142857101</v>
      </c>
      <c r="V10">
        <v>4.6800000000000001E-2</v>
      </c>
      <c r="W10">
        <v>15.9408142857142</v>
      </c>
      <c r="X10">
        <v>2.5318857142857101</v>
      </c>
      <c r="Y10">
        <v>70.932900000000004</v>
      </c>
      <c r="Z10">
        <v>2.15341428571428</v>
      </c>
      <c r="AA10">
        <v>0</v>
      </c>
      <c r="AB10">
        <v>1.6271428571428499E-2</v>
      </c>
      <c r="AC10">
        <v>4.89611111111111</v>
      </c>
      <c r="AD10">
        <v>4.89611111111111</v>
      </c>
      <c r="AE10">
        <v>35.498223482352898</v>
      </c>
      <c r="AF10">
        <v>1.0766244</v>
      </c>
      <c r="AG10">
        <v>1.3521176800000001</v>
      </c>
      <c r="AH10">
        <v>4.80075999999999E-2</v>
      </c>
      <c r="AI10">
        <v>44.9747058823529</v>
      </c>
      <c r="AJ10">
        <v>0.50044793716812497</v>
      </c>
      <c r="AK10">
        <v>0.789293065644741</v>
      </c>
      <c r="AL10">
        <v>2.39384422616634E-2</v>
      </c>
      <c r="AM10">
        <v>3.0063958251043001E-2</v>
      </c>
      <c r="AN10">
        <v>0.15564304118654901</v>
      </c>
      <c r="AO10">
        <v>1.0674355520096199E-3</v>
      </c>
      <c r="AP10">
        <v>35.498223482352898</v>
      </c>
      <c r="AQ10">
        <v>1.0929045343597299</v>
      </c>
      <c r="AR10">
        <v>6.9320948667347198</v>
      </c>
      <c r="AS10">
        <v>1.35654667721713</v>
      </c>
      <c r="AT10">
        <v>0.85230573253478903</v>
      </c>
      <c r="AU10">
        <v>93.262100000000004</v>
      </c>
      <c r="AV10">
        <v>44.879769560664499</v>
      </c>
      <c r="AW10">
        <v>9.4936321688400896E-2</v>
      </c>
      <c r="AX10">
        <v>-4.4289972171389601E-3</v>
      </c>
      <c r="AY10">
        <v>-1.62801343597367E-2</v>
      </c>
      <c r="AZ10">
        <v>6.7905133265274004E-2</v>
      </c>
      <c r="BA10">
        <v>-3.27560040272453E-3</v>
      </c>
      <c r="BB10">
        <v>9.7007333236105702E-3</v>
      </c>
      <c r="BC10">
        <v>-1.5121461449078E-2</v>
      </c>
      <c r="BD10">
        <v>4.7196001688398298E-2</v>
      </c>
      <c r="BE10">
        <v>-4.7740320000002598E-2</v>
      </c>
      <c r="BF10">
        <v>-3.7691454815093797E-2</v>
      </c>
      <c r="BG10">
        <v>-0.13854647418362101</v>
      </c>
      <c r="BH10">
        <v>0.57788324008800096</v>
      </c>
      <c r="BI10">
        <v>-3.7691454815093797E-2</v>
      </c>
      <c r="BJ10">
        <v>-0.35247585799742998</v>
      </c>
      <c r="BK10">
        <v>1.1557664801759999</v>
      </c>
      <c r="BL10">
        <v>3.6758059582284699</v>
      </c>
      <c r="BM10">
        <v>-15.3319430869137</v>
      </c>
      <c r="BN10">
        <v>-4.1710425580524504</v>
      </c>
      <c r="BO10">
        <v>-4.9361447055640104</v>
      </c>
      <c r="BP10">
        <v>-0.88574918815470605</v>
      </c>
      <c r="BQ10">
        <v>-4.0503955174093003</v>
      </c>
      <c r="BR10">
        <v>1.21984195336166</v>
      </c>
      <c r="BS10">
        <v>-0.33739927607139297</v>
      </c>
      <c r="BT10">
        <v>-3.6154255206627801</v>
      </c>
    </row>
    <row r="11" spans="1:79" x14ac:dyDescent="0.2">
      <c r="A11">
        <v>9</v>
      </c>
      <c r="B11" s="244">
        <v>44754.847222222219</v>
      </c>
      <c r="C11">
        <v>0</v>
      </c>
      <c r="D11">
        <v>3.89695652173913</v>
      </c>
      <c r="E11">
        <v>0</v>
      </c>
      <c r="F11">
        <v>0</v>
      </c>
      <c r="G11">
        <v>7</v>
      </c>
      <c r="H11">
        <v>5.13</v>
      </c>
      <c r="I11">
        <v>1.35</v>
      </c>
      <c r="J11">
        <v>31.479545454545399</v>
      </c>
      <c r="K11">
        <v>2.2617500000000001</v>
      </c>
      <c r="L11">
        <v>37.961785714285703</v>
      </c>
      <c r="M11">
        <v>10.659999999999901</v>
      </c>
      <c r="N11">
        <v>1600.1875</v>
      </c>
      <c r="O11">
        <v>104.028947368421</v>
      </c>
      <c r="P11">
        <v>1.30826086956521</v>
      </c>
      <c r="Q11">
        <v>35.295250000000003</v>
      </c>
      <c r="R11">
        <v>7.0629166666666601</v>
      </c>
      <c r="S11">
        <v>9.5249999999999904E-2</v>
      </c>
      <c r="T11">
        <v>5</v>
      </c>
      <c r="U11">
        <v>1.73993333333333</v>
      </c>
      <c r="V11">
        <v>5.5266666666666603E-2</v>
      </c>
      <c r="W11">
        <v>15.934150000000001</v>
      </c>
      <c r="X11">
        <v>2.5382833333333301</v>
      </c>
      <c r="Y11">
        <v>70.926983333333297</v>
      </c>
      <c r="Z11">
        <v>2.3462999999999998</v>
      </c>
      <c r="AA11">
        <v>2.1166666666666599E-3</v>
      </c>
      <c r="AB11">
        <v>8.0166666666666598E-3</v>
      </c>
      <c r="AC11">
        <v>3.89695652173913</v>
      </c>
      <c r="AD11">
        <v>3.89695652173913</v>
      </c>
      <c r="AE11">
        <v>35.4852546545454</v>
      </c>
      <c r="AF11">
        <v>1.0745298000000001</v>
      </c>
      <c r="AG11">
        <v>1.35211356</v>
      </c>
      <c r="AH11">
        <v>4.7914199999999997E-2</v>
      </c>
      <c r="AI11">
        <v>44.959545454545399</v>
      </c>
      <c r="AJ11">
        <v>0.50030683650785601</v>
      </c>
      <c r="AK11">
        <v>0.78927076098714999</v>
      </c>
      <c r="AL11">
        <v>2.38999257918735E-2</v>
      </c>
      <c r="AM11">
        <v>3.00740042260213E-2</v>
      </c>
      <c r="AN11">
        <v>0.15569552425918201</v>
      </c>
      <c r="AO11">
        <v>1.0657180697799E-3</v>
      </c>
      <c r="AP11">
        <v>35.4852546545454</v>
      </c>
      <c r="AQ11">
        <v>1.09566610721699</v>
      </c>
      <c r="AR11">
        <v>6.92919680519518</v>
      </c>
      <c r="AS11">
        <v>1.4780553328124699</v>
      </c>
      <c r="AT11">
        <v>0.87050054173456903</v>
      </c>
      <c r="AU11">
        <v>93.485650000000007</v>
      </c>
      <c r="AV11">
        <v>44.988172899770099</v>
      </c>
      <c r="AW11">
        <v>-2.8627445224650199E-2</v>
      </c>
      <c r="AX11">
        <v>-0.12594177281247801</v>
      </c>
      <c r="AY11">
        <v>-2.1136307216994301E-2</v>
      </c>
      <c r="AZ11">
        <v>7.0803194804818198E-2</v>
      </c>
      <c r="BA11">
        <v>-9.3144375249426703E-2</v>
      </c>
      <c r="BB11">
        <v>1.0114742114974E-2</v>
      </c>
      <c r="BC11">
        <v>-1.9670284823179701E-2</v>
      </c>
      <c r="BD11">
        <v>-7.6274885224654407E-2</v>
      </c>
      <c r="BE11">
        <v>-4.7647440000004197E-2</v>
      </c>
      <c r="BF11">
        <v>-1.34658260565984</v>
      </c>
      <c r="BG11">
        <v>-0.225991607158535</v>
      </c>
      <c r="BH11">
        <v>0.75703516331530496</v>
      </c>
      <c r="BI11">
        <v>-1.34658260565984</v>
      </c>
      <c r="BJ11">
        <v>-3.1451484256367501</v>
      </c>
      <c r="BK11">
        <v>1.5140703266306099</v>
      </c>
      <c r="BL11">
        <v>0.167826025829137</v>
      </c>
      <c r="BM11">
        <v>-0.56218991700427301</v>
      </c>
      <c r="BN11">
        <v>-3.3498375131437301</v>
      </c>
      <c r="BO11">
        <v>-64.967295751475604</v>
      </c>
      <c r="BP11">
        <v>-31.644691233006299</v>
      </c>
      <c r="BQ11">
        <v>-33.322604518469298</v>
      </c>
      <c r="BR11">
        <v>3.8032607562523402</v>
      </c>
      <c r="BS11">
        <v>-2.6065153833728201</v>
      </c>
      <c r="BT11">
        <v>-1.45913612500185</v>
      </c>
    </row>
    <row r="12" spans="1:79" x14ac:dyDescent="0.2">
      <c r="A12">
        <v>10</v>
      </c>
      <c r="B12" s="244">
        <v>44754.861111111109</v>
      </c>
      <c r="C12">
        <v>0</v>
      </c>
      <c r="D12">
        <v>2.4313333333333298</v>
      </c>
      <c r="E12">
        <v>0</v>
      </c>
      <c r="F12">
        <v>0</v>
      </c>
      <c r="G12">
        <v>7</v>
      </c>
      <c r="H12">
        <v>5.1425000000000001</v>
      </c>
      <c r="I12">
        <v>1.35</v>
      </c>
      <c r="J12">
        <v>31.4996153846153</v>
      </c>
      <c r="K12">
        <v>2.238</v>
      </c>
      <c r="L12">
        <v>37.980344827586201</v>
      </c>
      <c r="M12">
        <v>10.5263157894736</v>
      </c>
      <c r="N12">
        <v>1599.88235294117</v>
      </c>
      <c r="O12">
        <v>103.00749999999999</v>
      </c>
      <c r="P12">
        <v>1.3064615384615299</v>
      </c>
      <c r="Q12">
        <v>35.3644999999999</v>
      </c>
      <c r="R12">
        <v>7.0650000000000004</v>
      </c>
      <c r="S12">
        <v>0.966923076923076</v>
      </c>
      <c r="T12">
        <v>5</v>
      </c>
      <c r="U12">
        <v>1.7123285714285701</v>
      </c>
      <c r="V12">
        <v>4.2428571428571399E-2</v>
      </c>
      <c r="W12">
        <v>15.907671428571399</v>
      </c>
      <c r="X12">
        <v>2.55695714285714</v>
      </c>
      <c r="Y12">
        <v>70.753957142857104</v>
      </c>
      <c r="Z12">
        <v>2.3562714285714201</v>
      </c>
      <c r="AA12">
        <v>4.3E-3</v>
      </c>
      <c r="AB12">
        <v>0</v>
      </c>
      <c r="AC12">
        <v>2.4313333333333298</v>
      </c>
      <c r="AD12">
        <v>2.4313333333333298</v>
      </c>
      <c r="AE12">
        <v>35.515085084615301</v>
      </c>
      <c r="AF12">
        <v>1.0771480499999999</v>
      </c>
      <c r="AG12">
        <v>1.3521187100000001</v>
      </c>
      <c r="AH12">
        <v>4.8030949999999899E-2</v>
      </c>
      <c r="AI12">
        <v>44.992115384615303</v>
      </c>
      <c r="AJ12">
        <v>0.50195192634820296</v>
      </c>
      <c r="AK12">
        <v>0.78936242008215096</v>
      </c>
      <c r="AL12">
        <v>2.3940818092058801E-2</v>
      </c>
      <c r="AM12">
        <v>3.0052348026791E-2</v>
      </c>
      <c r="AN12">
        <v>0.15558281579250999</v>
      </c>
      <c r="AO12">
        <v>1.06754149231275E-3</v>
      </c>
      <c r="AP12">
        <v>35.515085084615301</v>
      </c>
      <c r="AQ12">
        <v>1.1037267755904401</v>
      </c>
      <c r="AR12">
        <v>6.9176822134190896</v>
      </c>
      <c r="AS12">
        <v>1.4843368497437099</v>
      </c>
      <c r="AT12">
        <v>0.85950662496963803</v>
      </c>
      <c r="AU12">
        <v>93.287185714285698</v>
      </c>
      <c r="AV12">
        <v>45.020830923368599</v>
      </c>
      <c r="AW12">
        <v>-2.8715538753246499E-2</v>
      </c>
      <c r="AX12">
        <v>-0.13221813974371299</v>
      </c>
      <c r="AY12">
        <v>-2.65787255904474E-2</v>
      </c>
      <c r="AZ12">
        <v>8.2317786580908603E-2</v>
      </c>
      <c r="BA12">
        <v>-9.7785896139040804E-2</v>
      </c>
      <c r="BB12">
        <v>1.17596837972726E-2</v>
      </c>
      <c r="BC12">
        <v>-2.4675090476603899E-2</v>
      </c>
      <c r="BD12">
        <v>-7.6479078753252702E-2</v>
      </c>
      <c r="BE12">
        <v>-4.7763540000006197E-2</v>
      </c>
      <c r="BF12">
        <v>-2.2658716024080299</v>
      </c>
      <c r="BG12">
        <v>-0.455489539183703</v>
      </c>
      <c r="BH12">
        <v>1.4107106282716699</v>
      </c>
      <c r="BI12">
        <v>-2.2658716024080299</v>
      </c>
      <c r="BJ12">
        <v>-5.4427222831834801</v>
      </c>
      <c r="BK12">
        <v>2.8214212565433399</v>
      </c>
      <c r="BL12">
        <v>0.201021778418351</v>
      </c>
      <c r="BM12">
        <v>-0.62259071819093703</v>
      </c>
      <c r="BN12">
        <v>-3.0971306844935298</v>
      </c>
      <c r="BO12">
        <v>-111.452594503288</v>
      </c>
      <c r="BP12">
        <v>-53.247982656588803</v>
      </c>
      <c r="BQ12">
        <v>-58.204611846699898</v>
      </c>
      <c r="BR12">
        <v>6.6734029806370003</v>
      </c>
      <c r="BS12">
        <v>-4.5363736422202603</v>
      </c>
      <c r="BT12">
        <v>-1.47108759263727</v>
      </c>
    </row>
    <row r="13" spans="1:79" x14ac:dyDescent="0.2">
      <c r="A13">
        <v>11</v>
      </c>
      <c r="B13" s="244">
        <v>44754.875</v>
      </c>
      <c r="C13">
        <v>0</v>
      </c>
      <c r="D13">
        <v>0.771724137931034</v>
      </c>
      <c r="E13">
        <v>0</v>
      </c>
      <c r="F13">
        <v>0</v>
      </c>
      <c r="G13">
        <v>7</v>
      </c>
      <c r="H13">
        <v>5.1280000000000001</v>
      </c>
      <c r="I13">
        <v>1.3460000000000001</v>
      </c>
      <c r="J13">
        <v>31.460384615384601</v>
      </c>
      <c r="K13">
        <v>2.1865000000000001</v>
      </c>
      <c r="L13">
        <v>37.947741935483798</v>
      </c>
      <c r="M13">
        <v>10.715</v>
      </c>
      <c r="N13">
        <v>1600.3793103448199</v>
      </c>
      <c r="O13">
        <v>103.34210526315699</v>
      </c>
      <c r="P13">
        <v>1.30145</v>
      </c>
      <c r="Q13">
        <v>35.132749999999902</v>
      </c>
      <c r="R13">
        <v>7.0795833333333302</v>
      </c>
      <c r="S13">
        <v>-0.35875000000000001</v>
      </c>
      <c r="T13">
        <v>5</v>
      </c>
      <c r="U13">
        <v>1.7263285714285701</v>
      </c>
      <c r="V13">
        <v>5.0257142857142799E-2</v>
      </c>
      <c r="W13">
        <v>15.889785714285701</v>
      </c>
      <c r="X13">
        <v>2.5610714285714198</v>
      </c>
      <c r="Y13">
        <v>70.507785714285703</v>
      </c>
      <c r="Z13">
        <v>2.4641999999999902</v>
      </c>
      <c r="AA13">
        <v>1.3285714285714201E-3</v>
      </c>
      <c r="AB13">
        <v>0</v>
      </c>
      <c r="AC13">
        <v>0.771724137931034</v>
      </c>
      <c r="AD13">
        <v>0.771724137931034</v>
      </c>
      <c r="AE13">
        <v>35.464532135384601</v>
      </c>
      <c r="AF13">
        <v>1.0741108800000001</v>
      </c>
      <c r="AG13">
        <v>1.348112736</v>
      </c>
      <c r="AH13">
        <v>4.7895519999999997E-2</v>
      </c>
      <c r="AI13">
        <v>44.934384615384602</v>
      </c>
      <c r="AJ13">
        <v>0.50298746125846705</v>
      </c>
      <c r="AK13">
        <v>0.78925153730139797</v>
      </c>
      <c r="AL13">
        <v>2.39039855378868E-2</v>
      </c>
      <c r="AM13">
        <v>3.00018070246016E-2</v>
      </c>
      <c r="AN13">
        <v>0.15578270538066599</v>
      </c>
      <c r="AO13">
        <v>1.06589909731625E-3</v>
      </c>
      <c r="AP13">
        <v>35.464532135384601</v>
      </c>
      <c r="AQ13">
        <v>1.1055027331257401</v>
      </c>
      <c r="AR13">
        <v>6.9099043505091</v>
      </c>
      <c r="AS13">
        <v>1.5523266211125999</v>
      </c>
      <c r="AT13">
        <v>0.86832162544081304</v>
      </c>
      <c r="AU13">
        <v>93.149171428571407</v>
      </c>
      <c r="AV13">
        <v>45.032265840131998</v>
      </c>
      <c r="AW13">
        <v>-9.7881224747453602E-2</v>
      </c>
      <c r="AX13">
        <v>-0.20421388511260599</v>
      </c>
      <c r="AY13">
        <v>-3.1391853125743503E-2</v>
      </c>
      <c r="AZ13">
        <v>9.0095649490896407E-2</v>
      </c>
      <c r="BA13">
        <v>-0.151481311361638</v>
      </c>
      <c r="BB13">
        <v>1.2870807070128E-2</v>
      </c>
      <c r="BC13">
        <v>-2.9225896236842401E-2</v>
      </c>
      <c r="BD13">
        <v>-0.145510088747453</v>
      </c>
      <c r="BE13">
        <v>-4.76288639999995E-2</v>
      </c>
      <c r="BF13">
        <v>-11.0258464928983</v>
      </c>
      <c r="BG13">
        <v>-1.69489823623503</v>
      </c>
      <c r="BH13">
        <v>4.8644136044757103</v>
      </c>
      <c r="BI13">
        <v>-11.0258464928983</v>
      </c>
      <c r="BJ13">
        <v>-25.441489458266801</v>
      </c>
      <c r="BK13">
        <v>9.7288272089514294</v>
      </c>
      <c r="BL13">
        <v>0.153720463760011</v>
      </c>
      <c r="BM13">
        <v>-0.441182779717532</v>
      </c>
      <c r="BN13">
        <v>-2.8700328435536502</v>
      </c>
      <c r="BO13">
        <v>-529.64516203809796</v>
      </c>
      <c r="BP13">
        <v>-259.10739258311099</v>
      </c>
      <c r="BQ13">
        <v>-270.53776945498601</v>
      </c>
      <c r="BR13">
        <v>28.472766246878599</v>
      </c>
      <c r="BS13">
        <v>-21.031150861107399</v>
      </c>
      <c r="BT13">
        <v>-1.35383776355923</v>
      </c>
    </row>
    <row r="14" spans="1:79" x14ac:dyDescent="0.2">
      <c r="A14">
        <v>12</v>
      </c>
      <c r="B14" s="244">
        <v>44754.888888888891</v>
      </c>
      <c r="C14">
        <v>0</v>
      </c>
      <c r="D14">
        <v>0</v>
      </c>
      <c r="E14">
        <v>0</v>
      </c>
      <c r="F14">
        <v>0</v>
      </c>
      <c r="G14">
        <v>7</v>
      </c>
      <c r="H14">
        <v>5.1275000000000004</v>
      </c>
      <c r="I14">
        <v>1.3474999999999999</v>
      </c>
      <c r="J14">
        <v>31.485185185185099</v>
      </c>
      <c r="K14">
        <v>2.2207499999999998</v>
      </c>
      <c r="L14">
        <v>37.9839285714285</v>
      </c>
      <c r="M14">
        <v>10.584615384615301</v>
      </c>
      <c r="N14">
        <v>1599.7142857142801</v>
      </c>
      <c r="O14">
        <v>101.96</v>
      </c>
      <c r="P14">
        <v>1.31088</v>
      </c>
      <c r="Q14">
        <v>35.3795</v>
      </c>
      <c r="R14">
        <v>7.0712000000000002</v>
      </c>
      <c r="S14">
        <v>0.91615384615384599</v>
      </c>
      <c r="T14">
        <v>5</v>
      </c>
      <c r="U14">
        <v>1.66723333333333</v>
      </c>
      <c r="V14">
        <v>2.7266666666666599E-2</v>
      </c>
      <c r="W14">
        <v>15.9905666666666</v>
      </c>
      <c r="X14">
        <v>2.48881666666666</v>
      </c>
      <c r="Y14">
        <v>70.806366666666605</v>
      </c>
      <c r="Z14">
        <v>2.5325500000000001</v>
      </c>
      <c r="AA14">
        <v>3.15E-3</v>
      </c>
      <c r="AB14">
        <v>0</v>
      </c>
      <c r="AC14">
        <v>0</v>
      </c>
      <c r="AD14">
        <v>0</v>
      </c>
      <c r="AE14">
        <v>35.488942285185097</v>
      </c>
      <c r="AF14">
        <v>1.07400615</v>
      </c>
      <c r="AG14">
        <v>1.3496125299999999</v>
      </c>
      <c r="AH14">
        <v>4.7890849999999999E-2</v>
      </c>
      <c r="AI14">
        <v>44.960185185185097</v>
      </c>
      <c r="AJ14">
        <v>0.50121117571609897</v>
      </c>
      <c r="AK14">
        <v>0.78934155050764998</v>
      </c>
      <c r="AL14">
        <v>2.3887938752393999E-2</v>
      </c>
      <c r="AM14">
        <v>3.0017948645921201E-2</v>
      </c>
      <c r="AN14">
        <v>0.15569330889470101</v>
      </c>
      <c r="AO14">
        <v>1.06518355746854E-3</v>
      </c>
      <c r="AP14">
        <v>35.488942285185097</v>
      </c>
      <c r="AQ14">
        <v>1.0743135066653</v>
      </c>
      <c r="AR14">
        <v>6.9537304129763502</v>
      </c>
      <c r="AS14">
        <v>1.59538380987693</v>
      </c>
      <c r="AT14">
        <v>0.83563597919306998</v>
      </c>
      <c r="AU14">
        <v>93.485533333333294</v>
      </c>
      <c r="AV14">
        <v>45.1123700147037</v>
      </c>
      <c r="AW14">
        <v>-0.152184829518589</v>
      </c>
      <c r="AX14">
        <v>-0.24577127987693001</v>
      </c>
      <c r="AY14">
        <v>-3.0735666530845498E-4</v>
      </c>
      <c r="AZ14">
        <v>4.62695870236427E-2</v>
      </c>
      <c r="BA14">
        <v>-0.18210506676085</v>
      </c>
      <c r="BB14">
        <v>6.6099410033775199E-3</v>
      </c>
      <c r="BC14">
        <v>-2.8617775169020702E-4</v>
      </c>
      <c r="BD14">
        <v>-0.19980904951859599</v>
      </c>
      <c r="BE14">
        <v>-4.7624220000006899E-2</v>
      </c>
      <c r="BF14" t="e">
        <f t="shared" ref="BF14:BG16" si="1">-inf</f>
        <v>#NAME?</v>
      </c>
      <c r="BG14" t="e">
        <f t="shared" si="1"/>
        <v>#NAME?</v>
      </c>
      <c r="BH14" t="s">
        <v>281</v>
      </c>
      <c r="BI14" t="e">
        <f t="shared" ref="BI14:BJ16" si="2">-inf</f>
        <v>#NAME?</v>
      </c>
      <c r="BJ14" t="e">
        <f t="shared" si="2"/>
        <v>#NAME?</v>
      </c>
      <c r="BK14" t="s">
        <v>281</v>
      </c>
      <c r="BP14" t="e">
        <f t="shared" ref="BP14:BP45" si="3">-inf</f>
        <v>#NAME?</v>
      </c>
      <c r="BR14" t="s">
        <v>281</v>
      </c>
    </row>
    <row r="15" spans="1:79" x14ac:dyDescent="0.2">
      <c r="A15">
        <v>13</v>
      </c>
      <c r="B15" s="244">
        <v>44754.902777777781</v>
      </c>
      <c r="C15">
        <v>0</v>
      </c>
      <c r="D15">
        <v>0</v>
      </c>
      <c r="E15">
        <v>0</v>
      </c>
      <c r="F15">
        <v>0</v>
      </c>
      <c r="G15">
        <v>7</v>
      </c>
      <c r="H15">
        <v>5.1319999999999997</v>
      </c>
      <c r="I15">
        <v>1.35</v>
      </c>
      <c r="J15">
        <v>31.4880769230769</v>
      </c>
      <c r="K15">
        <v>2.17475</v>
      </c>
      <c r="L15">
        <v>37.990303030302996</v>
      </c>
      <c r="M15">
        <v>10.8521739130434</v>
      </c>
      <c r="N15">
        <v>1599.9032258064501</v>
      </c>
      <c r="O15">
        <v>101.720588235294</v>
      </c>
      <c r="P15">
        <v>1.3048214285714199</v>
      </c>
      <c r="Q15">
        <v>35.248249999999999</v>
      </c>
      <c r="R15">
        <v>7.0642857142857096</v>
      </c>
      <c r="S15">
        <v>-0.220999999999999</v>
      </c>
      <c r="T15">
        <v>5</v>
      </c>
      <c r="U15">
        <v>1.68914285714285</v>
      </c>
      <c r="V15">
        <v>2.40142857142857E-2</v>
      </c>
      <c r="W15">
        <v>15.9558428571428</v>
      </c>
      <c r="X15">
        <v>2.5201142857142802</v>
      </c>
      <c r="Y15">
        <v>70.656571428571397</v>
      </c>
      <c r="Z15">
        <v>2.5169857142857102</v>
      </c>
      <c r="AA15">
        <v>6.4285714285714196E-4</v>
      </c>
      <c r="AB15">
        <v>1.2714285714285701E-3</v>
      </c>
      <c r="AC15">
        <v>0</v>
      </c>
      <c r="AD15">
        <v>0</v>
      </c>
      <c r="AE15">
        <v>35.495347803076903</v>
      </c>
      <c r="AF15">
        <v>1.0749487200000001</v>
      </c>
      <c r="AG15">
        <v>1.3521143840000001</v>
      </c>
      <c r="AH15">
        <v>4.79328799999999E-2</v>
      </c>
      <c r="AI15">
        <v>44.970076923076903</v>
      </c>
      <c r="AJ15">
        <v>0.50236442393698799</v>
      </c>
      <c r="AK15">
        <v>0.78931036439615399</v>
      </c>
      <c r="AL15">
        <v>2.39036442352265E-2</v>
      </c>
      <c r="AM15">
        <v>3.0066979567609901E-2</v>
      </c>
      <c r="AN15">
        <v>0.15565906217980799</v>
      </c>
      <c r="AO15">
        <v>1.0658838783396099E-3</v>
      </c>
      <c r="AP15">
        <v>35.495347803076903</v>
      </c>
      <c r="AQ15">
        <v>1.0878233225226299</v>
      </c>
      <c r="AR15">
        <v>6.9386302595312896</v>
      </c>
      <c r="AS15">
        <v>1.5855790638932801</v>
      </c>
      <c r="AT15">
        <v>0.84856527837584905</v>
      </c>
      <c r="AU15">
        <v>93.338657142857102</v>
      </c>
      <c r="AV15">
        <v>45.107380449024099</v>
      </c>
      <c r="AW15">
        <v>-0.13730352594723799</v>
      </c>
      <c r="AX15">
        <v>-0.23346467989328901</v>
      </c>
      <c r="AY15">
        <v>-1.2874602522639601E-2</v>
      </c>
      <c r="AZ15">
        <v>6.1369740468701403E-2</v>
      </c>
      <c r="BA15">
        <v>-0.172666368064677</v>
      </c>
      <c r="BB15">
        <v>8.7671057812430606E-3</v>
      </c>
      <c r="BC15">
        <v>-1.1976945767831201E-2</v>
      </c>
      <c r="BD15">
        <v>-0.18496954194722701</v>
      </c>
      <c r="BE15">
        <v>-4.7666015999988397E-2</v>
      </c>
      <c r="BF15" t="e">
        <f t="shared" si="1"/>
        <v>#NAME?</v>
      </c>
      <c r="BG15" t="e">
        <f t="shared" si="1"/>
        <v>#NAME?</v>
      </c>
      <c r="BH15" t="s">
        <v>281</v>
      </c>
      <c r="BI15" t="e">
        <f t="shared" si="2"/>
        <v>#NAME?</v>
      </c>
      <c r="BJ15" t="e">
        <f t="shared" si="2"/>
        <v>#NAME?</v>
      </c>
      <c r="BK15" t="s">
        <v>281</v>
      </c>
      <c r="BP15" t="e">
        <f t="shared" si="3"/>
        <v>#NAME?</v>
      </c>
      <c r="BR15" t="s">
        <v>281</v>
      </c>
    </row>
    <row r="16" spans="1:79" x14ac:dyDescent="0.2">
      <c r="A16">
        <v>14</v>
      </c>
      <c r="B16" s="244">
        <v>44754.916666666664</v>
      </c>
      <c r="C16">
        <v>0</v>
      </c>
      <c r="D16">
        <v>0</v>
      </c>
      <c r="E16">
        <v>0</v>
      </c>
      <c r="F16">
        <v>0</v>
      </c>
      <c r="G16">
        <v>7</v>
      </c>
      <c r="H16">
        <v>5.1325000000000003</v>
      </c>
      <c r="I16">
        <v>1.3474999999999999</v>
      </c>
      <c r="J16">
        <v>31.476666666666599</v>
      </c>
      <c r="K16">
        <v>2.1274999999999902</v>
      </c>
      <c r="L16">
        <v>37.965714285714199</v>
      </c>
      <c r="M16">
        <v>10.637499999999999</v>
      </c>
      <c r="N16">
        <v>1600</v>
      </c>
      <c r="O16">
        <v>101.778947368421</v>
      </c>
      <c r="P16">
        <v>1.30524</v>
      </c>
      <c r="Q16">
        <v>35.373999999999903</v>
      </c>
      <c r="R16">
        <v>7.08</v>
      </c>
      <c r="S16">
        <v>9.7499999999999906E-2</v>
      </c>
      <c r="T16">
        <v>5</v>
      </c>
      <c r="U16">
        <v>1.7598833333333299</v>
      </c>
      <c r="V16">
        <v>2.7283333333333298E-2</v>
      </c>
      <c r="W16">
        <v>15.9184</v>
      </c>
      <c r="X16">
        <v>2.5432333333333301</v>
      </c>
      <c r="Y16">
        <v>70.583016666666595</v>
      </c>
      <c r="Z16">
        <v>2.4918999999999998</v>
      </c>
      <c r="AA16">
        <v>0</v>
      </c>
      <c r="AB16">
        <v>0</v>
      </c>
      <c r="AC16">
        <v>0</v>
      </c>
      <c r="AD16">
        <v>0</v>
      </c>
      <c r="AE16">
        <v>35.484327966666598</v>
      </c>
      <c r="AF16">
        <v>1.07505345</v>
      </c>
      <c r="AG16">
        <v>1.3496145900000001</v>
      </c>
      <c r="AH16">
        <v>4.7937550000000002E-2</v>
      </c>
      <c r="AI16">
        <v>44.956666666666599</v>
      </c>
      <c r="AJ16">
        <v>0.50273181343670703</v>
      </c>
      <c r="AK16">
        <v>0.78930068881144799</v>
      </c>
      <c r="AL16">
        <v>2.3913104100244598E-2</v>
      </c>
      <c r="AM16">
        <v>3.0020343812560201E-2</v>
      </c>
      <c r="AN16">
        <v>0.15570549417957999</v>
      </c>
      <c r="AO16">
        <v>1.0663057017869001E-3</v>
      </c>
      <c r="AP16">
        <v>35.484327966666598</v>
      </c>
      <c r="AQ16">
        <v>1.0978028061266401</v>
      </c>
      <c r="AR16">
        <v>6.9223476886949697</v>
      </c>
      <c r="AS16">
        <v>1.5697762791780301</v>
      </c>
      <c r="AT16">
        <v>0.88474933960370294</v>
      </c>
      <c r="AU16">
        <v>93.296433333333297</v>
      </c>
      <c r="AV16">
        <v>45.074254740666298</v>
      </c>
      <c r="AW16">
        <v>-0.117588073999655</v>
      </c>
      <c r="AX16">
        <v>-0.22016168917803</v>
      </c>
      <c r="AY16">
        <v>-2.27493561266469E-2</v>
      </c>
      <c r="AZ16">
        <v>7.7652311305028393E-2</v>
      </c>
      <c r="BA16">
        <v>-0.163129304328305</v>
      </c>
      <c r="BB16">
        <v>1.1093187329289701E-2</v>
      </c>
      <c r="BC16">
        <v>-2.11611395941727E-2</v>
      </c>
      <c r="BD16">
        <v>-0.16525873399964899</v>
      </c>
      <c r="BE16">
        <v>-4.7670659999993599E-2</v>
      </c>
      <c r="BF16" t="e">
        <f t="shared" si="1"/>
        <v>#NAME?</v>
      </c>
      <c r="BG16" t="e">
        <f t="shared" si="1"/>
        <v>#NAME?</v>
      </c>
      <c r="BH16" t="s">
        <v>281</v>
      </c>
      <c r="BI16" t="e">
        <f t="shared" si="2"/>
        <v>#NAME?</v>
      </c>
      <c r="BJ16" t="e">
        <f t="shared" si="2"/>
        <v>#NAME?</v>
      </c>
      <c r="BK16" t="s">
        <v>281</v>
      </c>
      <c r="BP16" t="e">
        <f t="shared" si="3"/>
        <v>#NAME?</v>
      </c>
      <c r="BR16" t="s">
        <v>281</v>
      </c>
    </row>
    <row r="17" spans="1:70" x14ac:dyDescent="0.2">
      <c r="A17">
        <v>15</v>
      </c>
      <c r="B17" s="244">
        <v>44754.930555555555</v>
      </c>
      <c r="C17">
        <v>0</v>
      </c>
      <c r="D17">
        <v>0</v>
      </c>
      <c r="E17">
        <v>0</v>
      </c>
      <c r="F17">
        <v>0</v>
      </c>
      <c r="G17">
        <v>7</v>
      </c>
      <c r="H17">
        <v>5.1375000000000002</v>
      </c>
      <c r="I17">
        <v>1.3474999999999999</v>
      </c>
      <c r="J17">
        <v>31.494999999999902</v>
      </c>
      <c r="K17">
        <v>2.1840000000000002</v>
      </c>
      <c r="L17">
        <v>37.968181818181797</v>
      </c>
      <c r="M17">
        <v>10.5555555555555</v>
      </c>
      <c r="N17">
        <v>1600.0967741935401</v>
      </c>
      <c r="O17">
        <v>101.238235294117</v>
      </c>
      <c r="P17">
        <v>1.3151250000000001</v>
      </c>
      <c r="Q17">
        <v>35.475499999999997</v>
      </c>
      <c r="R17">
        <v>7.0745454545454498</v>
      </c>
      <c r="S17">
        <v>0.38615384615384601</v>
      </c>
      <c r="T17">
        <v>5</v>
      </c>
      <c r="U17">
        <v>1.7324142857142799</v>
      </c>
      <c r="V17">
        <v>4.3742857142857097E-2</v>
      </c>
      <c r="W17">
        <v>15.959671428571401</v>
      </c>
      <c r="X17">
        <v>2.3783714285714201</v>
      </c>
      <c r="Y17">
        <v>70.632828571428504</v>
      </c>
      <c r="Z17">
        <v>2.5490714285714202</v>
      </c>
      <c r="AA17">
        <v>2.9999999999999901E-3</v>
      </c>
      <c r="AB17">
        <v>3.41428571428571E-3</v>
      </c>
      <c r="AC17">
        <v>0</v>
      </c>
      <c r="AD17">
        <v>0</v>
      </c>
      <c r="AE17">
        <v>35.506565499999901</v>
      </c>
      <c r="AF17">
        <v>1.0761007499999999</v>
      </c>
      <c r="AG17">
        <v>1.34961665</v>
      </c>
      <c r="AH17">
        <v>4.7984249999999999E-2</v>
      </c>
      <c r="AI17">
        <v>44.98</v>
      </c>
      <c r="AJ17">
        <v>0.50269210816176502</v>
      </c>
      <c r="AK17">
        <v>0.78938562694530801</v>
      </c>
      <c r="AL17">
        <v>2.39239828812805E-2</v>
      </c>
      <c r="AM17">
        <v>3.0004816585148902E-2</v>
      </c>
      <c r="AN17">
        <v>0.15562472209871001</v>
      </c>
      <c r="AO17">
        <v>1.06679079590929E-3</v>
      </c>
      <c r="AP17">
        <v>35.506565499999901</v>
      </c>
      <c r="AQ17">
        <v>1.0266391188240001</v>
      </c>
      <c r="AR17">
        <v>6.94029516948327</v>
      </c>
      <c r="AS17">
        <v>1.6057915094915001</v>
      </c>
      <c r="AT17">
        <v>0.87087098949527297</v>
      </c>
      <c r="AU17">
        <v>93.252357142857093</v>
      </c>
      <c r="AV17">
        <v>45.079291297798697</v>
      </c>
      <c r="AW17">
        <v>-9.9291297798771397E-2</v>
      </c>
      <c r="AX17">
        <v>-0.25617485949150598</v>
      </c>
      <c r="AY17">
        <v>4.9461631176000102E-2</v>
      </c>
      <c r="AZ17">
        <v>5.9704830516722901E-2</v>
      </c>
      <c r="BA17">
        <v>-0.18981305505641599</v>
      </c>
      <c r="BB17">
        <v>8.5292615023889896E-3</v>
      </c>
      <c r="BC17">
        <v>4.5963754951383599E-2</v>
      </c>
      <c r="BD17">
        <v>-0.147008397798783</v>
      </c>
      <c r="BE17">
        <v>-4.77171000000116E-2</v>
      </c>
      <c r="BF17" t="e">
        <f t="shared" ref="BF17:BF48" si="4">-inf</f>
        <v>#NAME?</v>
      </c>
      <c r="BG17" t="s">
        <v>281</v>
      </c>
      <c r="BH17" t="s">
        <v>281</v>
      </c>
      <c r="BI17" t="e">
        <f t="shared" ref="BI17:BI48" si="5">-inf</f>
        <v>#NAME?</v>
      </c>
      <c r="BK17" t="s">
        <v>281</v>
      </c>
      <c r="BP17" t="e">
        <f t="shared" si="3"/>
        <v>#NAME?</v>
      </c>
      <c r="BR17" t="s">
        <v>281</v>
      </c>
    </row>
    <row r="18" spans="1:70" x14ac:dyDescent="0.2">
      <c r="A18">
        <v>16</v>
      </c>
      <c r="B18" s="244">
        <v>44754.944444444445</v>
      </c>
      <c r="C18">
        <v>0</v>
      </c>
      <c r="D18">
        <v>0</v>
      </c>
      <c r="E18">
        <v>0</v>
      </c>
      <c r="F18">
        <v>0</v>
      </c>
      <c r="G18">
        <v>7</v>
      </c>
      <c r="H18">
        <v>5.1420000000000003</v>
      </c>
      <c r="I18">
        <v>1.3520000000000001</v>
      </c>
      <c r="J18">
        <v>31.491923076923001</v>
      </c>
      <c r="K18">
        <v>2.1227499999999999</v>
      </c>
      <c r="L18">
        <v>37.977878787878701</v>
      </c>
      <c r="M18">
        <v>10.5695652173913</v>
      </c>
      <c r="N18">
        <v>1599.9705882352901</v>
      </c>
      <c r="O18">
        <v>101.886842105263</v>
      </c>
      <c r="P18">
        <v>1.30907999999999</v>
      </c>
      <c r="Q18">
        <v>35.397499999999901</v>
      </c>
      <c r="R18">
        <v>7.0663999999999998</v>
      </c>
      <c r="S18">
        <v>-0.55846153846153801</v>
      </c>
      <c r="T18">
        <v>5</v>
      </c>
      <c r="U18">
        <v>1.7067857142857099</v>
      </c>
      <c r="V18">
        <v>3.7257142857142801E-2</v>
      </c>
      <c r="W18">
        <v>15.931157142857099</v>
      </c>
      <c r="X18">
        <v>2.4554999999999998</v>
      </c>
      <c r="Y18">
        <v>70.903342857142803</v>
      </c>
      <c r="Z18">
        <v>2.45981428571428</v>
      </c>
      <c r="AA18">
        <v>6.82857142857142E-3</v>
      </c>
      <c r="AB18">
        <v>2.68571428571428E-3</v>
      </c>
      <c r="AC18">
        <v>0</v>
      </c>
      <c r="AD18">
        <v>0</v>
      </c>
      <c r="AE18">
        <v>35.507002356923003</v>
      </c>
      <c r="AF18">
        <v>1.07704332</v>
      </c>
      <c r="AG18">
        <v>1.3541185039999999</v>
      </c>
      <c r="AH18">
        <v>4.8026279999999998E-2</v>
      </c>
      <c r="AI18">
        <v>44.985923076923001</v>
      </c>
      <c r="AJ18">
        <v>0.500780371222597</v>
      </c>
      <c r="AK18">
        <v>0.78929140336207704</v>
      </c>
      <c r="AL18">
        <v>2.3941785481612101E-2</v>
      </c>
      <c r="AM18">
        <v>3.01009385021297E-2</v>
      </c>
      <c r="AN18">
        <v>0.155604231751129</v>
      </c>
      <c r="AO18">
        <v>1.0675846290378E-3</v>
      </c>
      <c r="AP18">
        <v>35.507002356923003</v>
      </c>
      <c r="AQ18">
        <v>1.05993215609158</v>
      </c>
      <c r="AR18">
        <v>6.9278953177513696</v>
      </c>
      <c r="AS18">
        <v>1.5495638335798101</v>
      </c>
      <c r="AT18">
        <v>0.85472478359742499</v>
      </c>
      <c r="AU18">
        <v>93.456599999999995</v>
      </c>
      <c r="AV18">
        <v>45.044393664345797</v>
      </c>
      <c r="AW18">
        <v>-5.8470587422775097E-2</v>
      </c>
      <c r="AX18">
        <v>-0.195445329579813</v>
      </c>
      <c r="AY18">
        <v>1.71111639084176E-2</v>
      </c>
      <c r="AZ18">
        <v>7.2104682248622404E-2</v>
      </c>
      <c r="BA18">
        <v>-0.14433399218936599</v>
      </c>
      <c r="BB18">
        <v>1.0300668892660301E-2</v>
      </c>
      <c r="BC18">
        <v>1.5887164045005699E-2</v>
      </c>
      <c r="BD18">
        <v>-0.106229483422773</v>
      </c>
      <c r="BE18">
        <v>-4.77588959999979E-2</v>
      </c>
      <c r="BF18" t="e">
        <f t="shared" si="4"/>
        <v>#NAME?</v>
      </c>
      <c r="BG18" t="s">
        <v>281</v>
      </c>
      <c r="BH18" t="s">
        <v>281</v>
      </c>
      <c r="BI18" t="e">
        <f t="shared" si="5"/>
        <v>#NAME?</v>
      </c>
      <c r="BK18" t="s">
        <v>281</v>
      </c>
      <c r="BP18" t="e">
        <f t="shared" si="3"/>
        <v>#NAME?</v>
      </c>
      <c r="BR18" t="s">
        <v>281</v>
      </c>
    </row>
    <row r="19" spans="1:70" x14ac:dyDescent="0.2">
      <c r="A19">
        <v>17</v>
      </c>
      <c r="B19" s="244">
        <v>44754.958333333336</v>
      </c>
      <c r="C19">
        <v>0</v>
      </c>
      <c r="D19">
        <v>0</v>
      </c>
      <c r="E19">
        <v>0</v>
      </c>
      <c r="F19">
        <v>0</v>
      </c>
      <c r="G19">
        <v>7</v>
      </c>
      <c r="H19">
        <v>5.1324999999999896</v>
      </c>
      <c r="I19">
        <v>1.3474999999999999</v>
      </c>
      <c r="J19">
        <v>31.457199999999901</v>
      </c>
      <c r="K19">
        <v>2.1539999999999999</v>
      </c>
      <c r="L19">
        <v>37.945</v>
      </c>
      <c r="M19">
        <v>10.323076923076901</v>
      </c>
      <c r="N19">
        <v>1600.36666666666</v>
      </c>
      <c r="O19">
        <v>102.19696969696901</v>
      </c>
      <c r="P19">
        <v>1.3233333333333299</v>
      </c>
      <c r="Q19">
        <v>35.78425</v>
      </c>
      <c r="R19">
        <v>7.0823529411764703</v>
      </c>
      <c r="S19">
        <v>0.86624999999999897</v>
      </c>
      <c r="T19">
        <v>5</v>
      </c>
      <c r="U19">
        <v>1.6841999999999999</v>
      </c>
      <c r="V19">
        <v>2.4533333333333299E-2</v>
      </c>
      <c r="W19">
        <v>16.00215</v>
      </c>
      <c r="X19">
        <v>2.5121500000000001</v>
      </c>
      <c r="Y19">
        <v>70.942866666666603</v>
      </c>
      <c r="Z19">
        <v>2.5299999999999998</v>
      </c>
      <c r="AA19">
        <v>7.7000000000000002E-3</v>
      </c>
      <c r="AB19">
        <v>2.7499999999999998E-3</v>
      </c>
      <c r="AC19">
        <v>0</v>
      </c>
      <c r="AD19">
        <v>0</v>
      </c>
      <c r="AE19">
        <v>35.464861299999903</v>
      </c>
      <c r="AF19">
        <v>1.07505345</v>
      </c>
      <c r="AG19">
        <v>1.3496145900000001</v>
      </c>
      <c r="AH19">
        <v>4.7937549999999898E-2</v>
      </c>
      <c r="AI19">
        <v>44.937199999999898</v>
      </c>
      <c r="AJ19">
        <v>0.49990736160459598</v>
      </c>
      <c r="AK19">
        <v>0.78920941447175097</v>
      </c>
      <c r="AL19">
        <v>2.3923463188627599E-2</v>
      </c>
      <c r="AM19">
        <v>3.00333485397399E-2</v>
      </c>
      <c r="AN19">
        <v>0.15577294535485001</v>
      </c>
      <c r="AO19">
        <v>1.0667676223707701E-3</v>
      </c>
      <c r="AP19">
        <v>35.464861299999903</v>
      </c>
      <c r="AQ19">
        <v>1.08438548805761</v>
      </c>
      <c r="AR19">
        <v>6.9587675938944997</v>
      </c>
      <c r="AS19">
        <v>1.59377743341242</v>
      </c>
      <c r="AT19">
        <v>0.841943978414461</v>
      </c>
      <c r="AU19">
        <v>93.6713666666666</v>
      </c>
      <c r="AV19">
        <v>45.1017918153645</v>
      </c>
      <c r="AW19">
        <v>-0.16459181536454501</v>
      </c>
      <c r="AX19">
        <v>-0.244162843412423</v>
      </c>
      <c r="AY19">
        <v>-9.3320380576131703E-3</v>
      </c>
      <c r="AZ19">
        <v>4.1232406105497603E-2</v>
      </c>
      <c r="BA19">
        <v>-0.18091301414607799</v>
      </c>
      <c r="BB19">
        <v>5.8903437293567999E-3</v>
      </c>
      <c r="BC19">
        <v>-8.6805340307620701E-3</v>
      </c>
      <c r="BD19">
        <v>-0.21226247536453899</v>
      </c>
      <c r="BE19">
        <v>-4.7670659999994001E-2</v>
      </c>
      <c r="BF19" t="e">
        <f t="shared" si="4"/>
        <v>#NAME?</v>
      </c>
      <c r="BG19" t="e">
        <f t="shared" ref="BG19:BG30" si="6">-inf</f>
        <v>#NAME?</v>
      </c>
      <c r="BH19" t="s">
        <v>281</v>
      </c>
      <c r="BI19" t="e">
        <f t="shared" si="5"/>
        <v>#NAME?</v>
      </c>
      <c r="BJ19" t="e">
        <f t="shared" ref="BJ19:BJ30" si="7">-inf</f>
        <v>#NAME?</v>
      </c>
      <c r="BK19" t="s">
        <v>281</v>
      </c>
      <c r="BP19" t="e">
        <f t="shared" si="3"/>
        <v>#NAME?</v>
      </c>
      <c r="BR19" t="s">
        <v>281</v>
      </c>
    </row>
    <row r="20" spans="1:70" x14ac:dyDescent="0.2">
      <c r="A20">
        <v>18</v>
      </c>
      <c r="B20" s="244">
        <v>44754.972222222219</v>
      </c>
      <c r="C20">
        <v>0</v>
      </c>
      <c r="D20">
        <v>0</v>
      </c>
      <c r="E20">
        <v>0</v>
      </c>
      <c r="F20">
        <v>0</v>
      </c>
      <c r="G20">
        <v>7</v>
      </c>
      <c r="H20">
        <v>5.1360000000000001</v>
      </c>
      <c r="I20">
        <v>1.3480000000000001</v>
      </c>
      <c r="J20">
        <v>31.468999999999902</v>
      </c>
      <c r="K20">
        <v>2.1192500000000001</v>
      </c>
      <c r="L20">
        <v>37.969999999999899</v>
      </c>
      <c r="M20">
        <v>10.507142857142799</v>
      </c>
      <c r="N20">
        <v>1600.03125</v>
      </c>
      <c r="O20">
        <v>102.599999999999</v>
      </c>
      <c r="P20">
        <v>1.3206086956521701</v>
      </c>
      <c r="Q20">
        <v>35.65925</v>
      </c>
      <c r="R20">
        <v>7.0743478260869503</v>
      </c>
      <c r="S20">
        <v>-0.47924999999999901</v>
      </c>
      <c r="T20">
        <v>5</v>
      </c>
      <c r="U20">
        <v>1.68625714285714</v>
      </c>
      <c r="V20">
        <v>2.1485714285714198E-2</v>
      </c>
      <c r="W20">
        <v>16.0108</v>
      </c>
      <c r="X20">
        <v>2.5380857142857098</v>
      </c>
      <c r="Y20">
        <v>71.023628571428503</v>
      </c>
      <c r="Z20">
        <v>2.5462857142857098</v>
      </c>
      <c r="AA20">
        <v>4.9285714285714202E-3</v>
      </c>
      <c r="AB20">
        <v>5.4857142857142804E-3</v>
      </c>
      <c r="AC20">
        <v>0</v>
      </c>
      <c r="AD20">
        <v>0</v>
      </c>
      <c r="AE20">
        <v>35.479394239999898</v>
      </c>
      <c r="AF20">
        <v>1.0757865600000001</v>
      </c>
      <c r="AG20">
        <v>1.3501160320000001</v>
      </c>
      <c r="AH20">
        <v>4.7970239999999997E-2</v>
      </c>
      <c r="AI20">
        <v>44.952999999999903</v>
      </c>
      <c r="AJ20">
        <v>0.49954353154905701</v>
      </c>
      <c r="AK20">
        <v>0.78925531644161595</v>
      </c>
      <c r="AL20">
        <v>2.3931362979111501E-2</v>
      </c>
      <c r="AM20">
        <v>3.00339472782684E-2</v>
      </c>
      <c r="AN20">
        <v>0.15571819455876099</v>
      </c>
      <c r="AO20">
        <v>1.06711988076435E-3</v>
      </c>
      <c r="AP20">
        <v>35.479394239999898</v>
      </c>
      <c r="AQ20">
        <v>1.0955808037011201</v>
      </c>
      <c r="AR20">
        <v>6.9625291721628697</v>
      </c>
      <c r="AS20">
        <v>1.6040366444462399</v>
      </c>
      <c r="AT20">
        <v>0.84235884824268104</v>
      </c>
      <c r="AU20">
        <v>93.805057142857095</v>
      </c>
      <c r="AV20">
        <v>45.141540860310201</v>
      </c>
      <c r="AW20">
        <v>-0.18854086031023301</v>
      </c>
      <c r="AX20">
        <v>-0.25392061244624697</v>
      </c>
      <c r="AY20">
        <v>-1.9794243701120401E-2</v>
      </c>
      <c r="AZ20">
        <v>3.7470827837128497E-2</v>
      </c>
      <c r="BA20">
        <v>-0.18807317773280599</v>
      </c>
      <c r="BB20">
        <v>5.3529754053040701E-3</v>
      </c>
      <c r="BC20">
        <v>-1.8399787129819201E-2</v>
      </c>
      <c r="BD20">
        <v>-0.236244028310239</v>
      </c>
      <c r="BE20">
        <v>-4.7703168000005902E-2</v>
      </c>
      <c r="BF20" t="e">
        <f t="shared" si="4"/>
        <v>#NAME?</v>
      </c>
      <c r="BG20" t="e">
        <f t="shared" si="6"/>
        <v>#NAME?</v>
      </c>
      <c r="BH20" t="s">
        <v>281</v>
      </c>
      <c r="BI20" t="e">
        <f t="shared" si="5"/>
        <v>#NAME?</v>
      </c>
      <c r="BJ20" t="e">
        <f t="shared" si="7"/>
        <v>#NAME?</v>
      </c>
      <c r="BK20" t="s">
        <v>281</v>
      </c>
      <c r="BP20" t="e">
        <f t="shared" si="3"/>
        <v>#NAME?</v>
      </c>
      <c r="BR20" t="s">
        <v>281</v>
      </c>
    </row>
    <row r="21" spans="1:70" x14ac:dyDescent="0.2">
      <c r="A21">
        <v>19</v>
      </c>
      <c r="B21" s="244">
        <v>44754.986111111109</v>
      </c>
      <c r="C21">
        <v>0</v>
      </c>
      <c r="D21">
        <v>0</v>
      </c>
      <c r="E21">
        <v>0</v>
      </c>
      <c r="F21">
        <v>0</v>
      </c>
      <c r="G21">
        <v>7</v>
      </c>
      <c r="H21">
        <v>5.1425000000000001</v>
      </c>
      <c r="I21">
        <v>1.35</v>
      </c>
      <c r="J21">
        <v>31.492000000000001</v>
      </c>
      <c r="K21">
        <v>2.1182500000000002</v>
      </c>
      <c r="L21">
        <v>37.977407407407398</v>
      </c>
      <c r="M21">
        <v>10.465</v>
      </c>
      <c r="N21">
        <v>1600.17857142857</v>
      </c>
      <c r="O21">
        <v>101.77837837837799</v>
      </c>
      <c r="P21">
        <v>1.3323750000000001</v>
      </c>
      <c r="Q21">
        <v>35.990250000000003</v>
      </c>
      <c r="R21">
        <v>7.07736842105263</v>
      </c>
      <c r="S21">
        <v>0.43973684210526298</v>
      </c>
      <c r="T21">
        <v>5</v>
      </c>
      <c r="U21">
        <v>1.67481428571428</v>
      </c>
      <c r="V21">
        <v>2.7357142857142799E-2</v>
      </c>
      <c r="W21">
        <v>15.9798857142857</v>
      </c>
      <c r="X21">
        <v>2.5800999999999998</v>
      </c>
      <c r="Y21">
        <v>71.029857142857097</v>
      </c>
      <c r="Z21">
        <v>2.4969142857142801</v>
      </c>
      <c r="AA21">
        <v>2.5571428571428498E-3</v>
      </c>
      <c r="AB21">
        <v>9.6428571428571405E-3</v>
      </c>
      <c r="AC21">
        <v>0</v>
      </c>
      <c r="AD21">
        <v>0</v>
      </c>
      <c r="AE21">
        <v>35.507469700000001</v>
      </c>
      <c r="AF21">
        <v>1.0771480499999999</v>
      </c>
      <c r="AG21">
        <v>1.3521187100000001</v>
      </c>
      <c r="AH21">
        <v>4.8030949999999899E-2</v>
      </c>
      <c r="AI21">
        <v>44.984499999999997</v>
      </c>
      <c r="AJ21">
        <v>0.49989498963212597</v>
      </c>
      <c r="AK21">
        <v>0.78932676144005098</v>
      </c>
      <c r="AL21">
        <v>2.3944871011125999E-2</v>
      </c>
      <c r="AM21">
        <v>3.0057435561137699E-2</v>
      </c>
      <c r="AN21">
        <v>0.15560915426424601</v>
      </c>
      <c r="AO21">
        <v>1.0677222154297499E-3</v>
      </c>
      <c r="AP21">
        <v>35.507469700000001</v>
      </c>
      <c r="AQ21">
        <v>1.1137165367264801</v>
      </c>
      <c r="AR21">
        <v>6.9490856455356997</v>
      </c>
      <c r="AS21">
        <v>1.57293503625949</v>
      </c>
      <c r="AT21">
        <v>0.83723126999288</v>
      </c>
      <c r="AU21">
        <v>93.761571428571401</v>
      </c>
      <c r="AV21">
        <v>45.143206918521599</v>
      </c>
      <c r="AW21">
        <v>-0.15870691852168001</v>
      </c>
      <c r="AX21">
        <v>-0.22081632625949699</v>
      </c>
      <c r="AY21">
        <v>-3.6568486726488297E-2</v>
      </c>
      <c r="AZ21">
        <v>5.09143544642984E-2</v>
      </c>
      <c r="BA21">
        <v>-0.16331134583552701</v>
      </c>
      <c r="BB21">
        <v>7.2734792091854903E-3</v>
      </c>
      <c r="BC21">
        <v>-3.3949359817796898E-2</v>
      </c>
      <c r="BD21">
        <v>-0.20647045852168699</v>
      </c>
      <c r="BE21">
        <v>-4.7763540000006897E-2</v>
      </c>
      <c r="BF21" t="e">
        <f t="shared" si="4"/>
        <v>#NAME?</v>
      </c>
      <c r="BG21" t="e">
        <f t="shared" si="6"/>
        <v>#NAME?</v>
      </c>
      <c r="BH21" t="s">
        <v>281</v>
      </c>
      <c r="BI21" t="e">
        <f t="shared" si="5"/>
        <v>#NAME?</v>
      </c>
      <c r="BJ21" t="e">
        <f t="shared" si="7"/>
        <v>#NAME?</v>
      </c>
      <c r="BK21" t="s">
        <v>281</v>
      </c>
      <c r="BP21" t="e">
        <f t="shared" si="3"/>
        <v>#NAME?</v>
      </c>
      <c r="BR21" t="s">
        <v>281</v>
      </c>
    </row>
    <row r="22" spans="1:70" x14ac:dyDescent="0.2">
      <c r="A22">
        <v>20</v>
      </c>
      <c r="B22" s="244">
        <v>44755</v>
      </c>
      <c r="C22">
        <v>0</v>
      </c>
      <c r="D22">
        <v>0</v>
      </c>
      <c r="E22">
        <v>0</v>
      </c>
      <c r="F22">
        <v>0</v>
      </c>
      <c r="G22">
        <v>7</v>
      </c>
      <c r="H22">
        <v>5.1440000000000001</v>
      </c>
      <c r="I22">
        <v>1.35</v>
      </c>
      <c r="J22">
        <v>31.448571428571402</v>
      </c>
      <c r="K22">
        <v>2.0733333333333301</v>
      </c>
      <c r="L22">
        <v>37.939500000000002</v>
      </c>
      <c r="M22">
        <v>10.733333333333301</v>
      </c>
      <c r="N22">
        <v>1600.06666666666</v>
      </c>
      <c r="O22">
        <v>101.455263157894</v>
      </c>
      <c r="P22">
        <v>1.3306818181818101</v>
      </c>
      <c r="Q22">
        <v>35.943749999999902</v>
      </c>
      <c r="R22">
        <v>7.0819999999999999</v>
      </c>
      <c r="S22">
        <v>-0.213249999999999</v>
      </c>
      <c r="T22">
        <v>5</v>
      </c>
      <c r="U22">
        <v>1.7530666666666599</v>
      </c>
      <c r="V22">
        <v>3.3783333333333297E-2</v>
      </c>
      <c r="W22">
        <v>15.959099999999999</v>
      </c>
      <c r="X22">
        <v>2.57266666666666</v>
      </c>
      <c r="Y22">
        <v>70.863066666666597</v>
      </c>
      <c r="Z22">
        <v>2.5832666666666602</v>
      </c>
      <c r="AA22">
        <v>3.2499999999999999E-3</v>
      </c>
      <c r="AB22">
        <v>1.2749999999999999E-2</v>
      </c>
      <c r="AC22">
        <v>0</v>
      </c>
      <c r="AD22">
        <v>0</v>
      </c>
      <c r="AE22">
        <v>35.465212388571402</v>
      </c>
      <c r="AF22">
        <v>1.07746224</v>
      </c>
      <c r="AG22">
        <v>1.3521193279999999</v>
      </c>
      <c r="AH22">
        <v>4.8044959999999998E-2</v>
      </c>
      <c r="AI22">
        <v>44.942571428571398</v>
      </c>
      <c r="AJ22">
        <v>0.50047526951375798</v>
      </c>
      <c r="AK22">
        <v>0.78912290198920498</v>
      </c>
      <c r="AL22">
        <v>2.39742009802986E-2</v>
      </c>
      <c r="AM22">
        <v>3.0085490994856901E-2</v>
      </c>
      <c r="AN22">
        <v>0.155754327745249</v>
      </c>
      <c r="AO22">
        <v>1.0690300637639101E-3</v>
      </c>
      <c r="AP22">
        <v>35.465212388571402</v>
      </c>
      <c r="AQ22">
        <v>1.11050789122579</v>
      </c>
      <c r="AR22">
        <v>6.9400466754605903</v>
      </c>
      <c r="AS22">
        <v>1.62733285289322</v>
      </c>
      <c r="AT22">
        <v>0.87736651247558595</v>
      </c>
      <c r="AU22">
        <v>93.731166666666596</v>
      </c>
      <c r="AV22">
        <v>45.143099808151</v>
      </c>
      <c r="AW22">
        <v>-0.20052837957960801</v>
      </c>
      <c r="AX22">
        <v>-0.27521352489322798</v>
      </c>
      <c r="AY22">
        <v>-3.30456512257968E-2</v>
      </c>
      <c r="AZ22">
        <v>5.9953324539405203E-2</v>
      </c>
      <c r="BA22">
        <v>-0.20354233475851</v>
      </c>
      <c r="BB22">
        <v>8.5647606484864601E-3</v>
      </c>
      <c r="BC22">
        <v>-3.06698926412463E-2</v>
      </c>
      <c r="BD22">
        <v>-0.24830585157961901</v>
      </c>
      <c r="BE22">
        <v>-4.7777472000010798E-2</v>
      </c>
      <c r="BF22" t="e">
        <f t="shared" si="4"/>
        <v>#NAME?</v>
      </c>
      <c r="BG22" t="e">
        <f t="shared" si="6"/>
        <v>#NAME?</v>
      </c>
      <c r="BH22" t="s">
        <v>281</v>
      </c>
      <c r="BI22" t="e">
        <f t="shared" si="5"/>
        <v>#NAME?</v>
      </c>
      <c r="BJ22" t="e">
        <f t="shared" si="7"/>
        <v>#NAME?</v>
      </c>
      <c r="BK22" t="s">
        <v>281</v>
      </c>
      <c r="BP22" t="e">
        <f t="shared" si="3"/>
        <v>#NAME?</v>
      </c>
      <c r="BR22" t="s">
        <v>281</v>
      </c>
    </row>
    <row r="23" spans="1:70" x14ac:dyDescent="0.2">
      <c r="A23">
        <v>21</v>
      </c>
      <c r="B23" s="244">
        <v>44755.013888888891</v>
      </c>
      <c r="C23">
        <v>0</v>
      </c>
      <c r="D23">
        <v>0</v>
      </c>
      <c r="E23">
        <v>0</v>
      </c>
      <c r="F23">
        <v>0</v>
      </c>
      <c r="G23">
        <v>7</v>
      </c>
      <c r="H23">
        <v>5.13</v>
      </c>
      <c r="I23">
        <v>1.3474999999999999</v>
      </c>
      <c r="J23">
        <v>31.480833333333301</v>
      </c>
      <c r="K23">
        <v>2.0710000000000002</v>
      </c>
      <c r="L23">
        <v>37.960999999999999</v>
      </c>
      <c r="M23">
        <v>10.404166666666599</v>
      </c>
      <c r="N23">
        <v>1599.7222222222199</v>
      </c>
      <c r="O23">
        <v>101.675675675675</v>
      </c>
      <c r="P23">
        <v>1.3368181818181799</v>
      </c>
      <c r="Q23">
        <v>36.066749999999999</v>
      </c>
      <c r="R23">
        <v>7.0679999999999996</v>
      </c>
      <c r="S23">
        <v>3.9729729729729803E-2</v>
      </c>
      <c r="T23">
        <v>5</v>
      </c>
      <c r="U23">
        <v>1.7393571428571399</v>
      </c>
      <c r="V23">
        <v>3.8814285714285697E-2</v>
      </c>
      <c r="W23">
        <v>15.959199999999999</v>
      </c>
      <c r="X23">
        <v>2.5072000000000001</v>
      </c>
      <c r="Y23">
        <v>71.053871428571398</v>
      </c>
      <c r="Z23">
        <v>2.4496857142857098</v>
      </c>
      <c r="AA23">
        <v>3.6285714285714198E-3</v>
      </c>
      <c r="AB23">
        <v>7.25714285714285E-3</v>
      </c>
      <c r="AC23">
        <v>0</v>
      </c>
      <c r="AD23">
        <v>0</v>
      </c>
      <c r="AE23">
        <v>35.486542533333299</v>
      </c>
      <c r="AF23">
        <v>1.0745298000000001</v>
      </c>
      <c r="AG23">
        <v>1.3496135600000001</v>
      </c>
      <c r="AH23">
        <v>4.7914199999999997E-2</v>
      </c>
      <c r="AI23">
        <v>44.9583333333333</v>
      </c>
      <c r="AJ23">
        <v>0.49943151329913099</v>
      </c>
      <c r="AK23">
        <v>0.78932068656163101</v>
      </c>
      <c r="AL23">
        <v>2.3900570157553199E-2</v>
      </c>
      <c r="AM23">
        <v>3.00192080074142E-2</v>
      </c>
      <c r="AN23">
        <v>0.15569972196478199</v>
      </c>
      <c r="AO23">
        <v>1.06574680259499E-3</v>
      </c>
      <c r="AP23">
        <v>35.486542533333299</v>
      </c>
      <c r="AQ23">
        <v>1.08224878914796</v>
      </c>
      <c r="AR23">
        <v>6.9400901619145596</v>
      </c>
      <c r="AS23">
        <v>1.5431833242613999</v>
      </c>
      <c r="AT23">
        <v>0.86868977002479597</v>
      </c>
      <c r="AU23">
        <v>93.7093142857142</v>
      </c>
      <c r="AV23">
        <v>45.0520648086572</v>
      </c>
      <c r="AW23">
        <v>-9.3731475323927699E-2</v>
      </c>
      <c r="AX23">
        <v>-0.19356976426140901</v>
      </c>
      <c r="AY23">
        <v>-7.7189891479600902E-3</v>
      </c>
      <c r="AZ23">
        <v>5.9909838085436803E-2</v>
      </c>
      <c r="BA23">
        <v>-0.143426066541158</v>
      </c>
      <c r="BB23">
        <v>8.5585482979195406E-3</v>
      </c>
      <c r="BC23">
        <v>-7.1835970933147603E-3</v>
      </c>
      <c r="BD23">
        <v>-0.14137891532393199</v>
      </c>
      <c r="BE23">
        <v>-4.76474400000046E-2</v>
      </c>
      <c r="BF23" t="e">
        <f t="shared" si="4"/>
        <v>#NAME?</v>
      </c>
      <c r="BG23" t="e">
        <f t="shared" si="6"/>
        <v>#NAME?</v>
      </c>
      <c r="BH23" t="s">
        <v>281</v>
      </c>
      <c r="BI23" t="e">
        <f t="shared" si="5"/>
        <v>#NAME?</v>
      </c>
      <c r="BJ23" t="e">
        <f t="shared" si="7"/>
        <v>#NAME?</v>
      </c>
      <c r="BK23" t="s">
        <v>281</v>
      </c>
      <c r="BP23" t="e">
        <f t="shared" si="3"/>
        <v>#NAME?</v>
      </c>
      <c r="BR23" t="s">
        <v>281</v>
      </c>
    </row>
    <row r="24" spans="1:70" x14ac:dyDescent="0.2">
      <c r="A24">
        <v>22</v>
      </c>
      <c r="B24" s="244">
        <v>44755.027777777781</v>
      </c>
      <c r="C24">
        <v>0</v>
      </c>
      <c r="D24">
        <v>0</v>
      </c>
      <c r="E24">
        <v>0</v>
      </c>
      <c r="F24">
        <v>0</v>
      </c>
      <c r="G24">
        <v>7</v>
      </c>
      <c r="H24">
        <v>5.1379999999999999</v>
      </c>
      <c r="I24">
        <v>1.3480000000000001</v>
      </c>
      <c r="J24">
        <v>31.480384615384601</v>
      </c>
      <c r="K24">
        <v>2.0689743589743501</v>
      </c>
      <c r="L24">
        <v>37.9686666666666</v>
      </c>
      <c r="M24">
        <v>10.395</v>
      </c>
      <c r="N24">
        <v>1600.2758620689599</v>
      </c>
      <c r="O24">
        <v>102.308571428571</v>
      </c>
      <c r="P24">
        <v>1.3401363636363599</v>
      </c>
      <c r="Q24">
        <v>36.203999999999901</v>
      </c>
      <c r="R24">
        <v>7.0745454545454498</v>
      </c>
      <c r="S24">
        <v>0.34749999999999898</v>
      </c>
      <c r="T24">
        <v>5</v>
      </c>
      <c r="U24">
        <v>1.68763333333333</v>
      </c>
      <c r="V24">
        <v>3.805E-2</v>
      </c>
      <c r="W24">
        <v>15.9849333333333</v>
      </c>
      <c r="X24">
        <v>2.5087499999999898</v>
      </c>
      <c r="Y24">
        <v>70.906633333333303</v>
      </c>
      <c r="Z24">
        <v>2.5294666666666599</v>
      </c>
      <c r="AA24">
        <v>3.0500000000000002E-3</v>
      </c>
      <c r="AB24">
        <v>1.3666666666666599E-3</v>
      </c>
      <c r="AC24">
        <v>0</v>
      </c>
      <c r="AD24">
        <v>0</v>
      </c>
      <c r="AE24">
        <v>35.492340535384599</v>
      </c>
      <c r="AF24">
        <v>1.07620548</v>
      </c>
      <c r="AG24">
        <v>1.3501168560000001</v>
      </c>
      <c r="AH24">
        <v>4.7988919999999997E-2</v>
      </c>
      <c r="AI24">
        <v>44.966384615384598</v>
      </c>
      <c r="AJ24">
        <v>0.50055035568441797</v>
      </c>
      <c r="AK24">
        <v>0.789308298609388</v>
      </c>
      <c r="AL24">
        <v>2.3933555904154E-2</v>
      </c>
      <c r="AM24">
        <v>3.002502575086E-2</v>
      </c>
      <c r="AN24">
        <v>0.15567184375336701</v>
      </c>
      <c r="AO24">
        <v>1.06721766516183E-3</v>
      </c>
      <c r="AP24">
        <v>35.492340535384599</v>
      </c>
      <c r="AQ24">
        <v>1.0829178564833</v>
      </c>
      <c r="AR24">
        <v>6.9512806760694001</v>
      </c>
      <c r="AS24">
        <v>1.59344145924991</v>
      </c>
      <c r="AT24">
        <v>0.84474546526488004</v>
      </c>
      <c r="AU24">
        <v>93.6174166666666</v>
      </c>
      <c r="AV24">
        <v>45.119980527187202</v>
      </c>
      <c r="AW24">
        <v>-0.153595911802618</v>
      </c>
      <c r="AX24">
        <v>-0.24332460324991201</v>
      </c>
      <c r="AY24">
        <v>-6.7123764833056897E-3</v>
      </c>
      <c r="AZ24">
        <v>4.8719323930596303E-2</v>
      </c>
      <c r="BA24">
        <v>-0.18022484658906601</v>
      </c>
      <c r="BB24">
        <v>6.9599034186566102E-3</v>
      </c>
      <c r="BC24">
        <v>-6.2370770341233402E-3</v>
      </c>
      <c r="BD24">
        <v>-0.20131765580262101</v>
      </c>
      <c r="BE24">
        <v>-4.7721744000003202E-2</v>
      </c>
      <c r="BF24" t="e">
        <f t="shared" si="4"/>
        <v>#NAME?</v>
      </c>
      <c r="BG24" t="e">
        <f t="shared" si="6"/>
        <v>#NAME?</v>
      </c>
      <c r="BH24" t="s">
        <v>281</v>
      </c>
      <c r="BI24" t="e">
        <f t="shared" si="5"/>
        <v>#NAME?</v>
      </c>
      <c r="BJ24" t="e">
        <f t="shared" si="7"/>
        <v>#NAME?</v>
      </c>
      <c r="BK24" t="s">
        <v>281</v>
      </c>
      <c r="BP24" t="e">
        <f t="shared" si="3"/>
        <v>#NAME?</v>
      </c>
      <c r="BR24" t="s">
        <v>281</v>
      </c>
    </row>
    <row r="25" spans="1:70" x14ac:dyDescent="0.2">
      <c r="A25">
        <v>23</v>
      </c>
      <c r="B25" s="244">
        <v>44755.041666666664</v>
      </c>
      <c r="C25">
        <v>0</v>
      </c>
      <c r="D25">
        <v>0</v>
      </c>
      <c r="E25">
        <v>0</v>
      </c>
      <c r="F25">
        <v>0</v>
      </c>
      <c r="G25">
        <v>7</v>
      </c>
      <c r="H25">
        <v>5.1449999999999996</v>
      </c>
      <c r="I25">
        <v>1.35</v>
      </c>
      <c r="J25">
        <v>31.518095238095199</v>
      </c>
      <c r="K25">
        <v>2.0369999999999999</v>
      </c>
      <c r="L25">
        <v>37.996363636363597</v>
      </c>
      <c r="M25">
        <v>10.6315789473684</v>
      </c>
      <c r="N25">
        <v>1600.0303030303</v>
      </c>
      <c r="O25">
        <v>101.860526315789</v>
      </c>
      <c r="P25">
        <v>1.34123809523809</v>
      </c>
      <c r="Q25">
        <v>36.15925</v>
      </c>
      <c r="R25">
        <v>7.07</v>
      </c>
      <c r="S25">
        <v>-0.247</v>
      </c>
      <c r="T25">
        <v>5</v>
      </c>
      <c r="U25">
        <v>1.7009571428571399</v>
      </c>
      <c r="V25">
        <v>3.9514285714285703E-2</v>
      </c>
      <c r="W25">
        <v>16.001585714285699</v>
      </c>
      <c r="X25">
        <v>2.53675714285714</v>
      </c>
      <c r="Y25">
        <v>70.964771428571396</v>
      </c>
      <c r="Z25">
        <v>2.5981571428571399</v>
      </c>
      <c r="AA25">
        <v>6.3E-3</v>
      </c>
      <c r="AB25">
        <v>0</v>
      </c>
      <c r="AC25">
        <v>0</v>
      </c>
      <c r="AD25">
        <v>0</v>
      </c>
      <c r="AE25">
        <v>35.5355170380952</v>
      </c>
      <c r="AF25">
        <v>1.0776717</v>
      </c>
      <c r="AG25">
        <v>1.35211974</v>
      </c>
      <c r="AH25">
        <v>4.8054300000000001E-2</v>
      </c>
      <c r="AI25">
        <v>45.013095238095197</v>
      </c>
      <c r="AJ25">
        <v>0.50074869999212201</v>
      </c>
      <c r="AK25">
        <v>0.78944842273412397</v>
      </c>
      <c r="AL25">
        <v>2.3941292957075901E-2</v>
      </c>
      <c r="AM25">
        <v>3.00383640104731E-2</v>
      </c>
      <c r="AN25">
        <v>0.15551030123508999</v>
      </c>
      <c r="AO25">
        <v>1.0675626669487701E-3</v>
      </c>
      <c r="AP25">
        <v>35.5355170380952</v>
      </c>
      <c r="AQ25">
        <v>1.0950073174136801</v>
      </c>
      <c r="AR25">
        <v>6.9585222060470997</v>
      </c>
      <c r="AS25">
        <v>1.6367131315197601</v>
      </c>
      <c r="AT25">
        <v>0.85175207802802799</v>
      </c>
      <c r="AU25">
        <v>93.8022285714285</v>
      </c>
      <c r="AV25">
        <v>45.225759693075702</v>
      </c>
      <c r="AW25">
        <v>-0.21266445498054701</v>
      </c>
      <c r="AX25">
        <v>-0.28459339151976798</v>
      </c>
      <c r="AY25">
        <v>-1.7335617413681101E-2</v>
      </c>
      <c r="AZ25">
        <v>4.1477793952898502E-2</v>
      </c>
      <c r="BA25">
        <v>-0.21047942952135801</v>
      </c>
      <c r="BB25">
        <v>5.9253991361283599E-3</v>
      </c>
      <c r="BC25">
        <v>-1.60861767212418E-2</v>
      </c>
      <c r="BD25">
        <v>-0.26045121498055002</v>
      </c>
      <c r="BE25">
        <v>-4.7786760000003002E-2</v>
      </c>
      <c r="BF25" t="e">
        <f t="shared" si="4"/>
        <v>#NAME?</v>
      </c>
      <c r="BG25" t="e">
        <f t="shared" si="6"/>
        <v>#NAME?</v>
      </c>
      <c r="BH25" t="s">
        <v>281</v>
      </c>
      <c r="BI25" t="e">
        <f t="shared" si="5"/>
        <v>#NAME?</v>
      </c>
      <c r="BJ25" t="e">
        <f t="shared" si="7"/>
        <v>#NAME?</v>
      </c>
      <c r="BK25" t="s">
        <v>281</v>
      </c>
      <c r="BP25" t="e">
        <f t="shared" si="3"/>
        <v>#NAME?</v>
      </c>
      <c r="BR25" t="s">
        <v>281</v>
      </c>
    </row>
    <row r="26" spans="1:70" x14ac:dyDescent="0.2">
      <c r="A26">
        <v>24</v>
      </c>
      <c r="B26" s="244">
        <v>44755.055555555555</v>
      </c>
      <c r="C26">
        <v>0</v>
      </c>
      <c r="D26">
        <v>0</v>
      </c>
      <c r="E26">
        <v>0</v>
      </c>
      <c r="F26">
        <v>0</v>
      </c>
      <c r="G26">
        <v>7</v>
      </c>
      <c r="H26">
        <v>5.14</v>
      </c>
      <c r="I26">
        <v>1.35</v>
      </c>
      <c r="J26">
        <v>31.5103333333333</v>
      </c>
      <c r="K26">
        <v>2.0754999999999999</v>
      </c>
      <c r="L26">
        <v>37.990857142857102</v>
      </c>
      <c r="M26">
        <v>10.54</v>
      </c>
      <c r="N26">
        <v>1599.95454545454</v>
      </c>
      <c r="O26">
        <v>101.480555555555</v>
      </c>
      <c r="P26">
        <v>1.3495999999999999</v>
      </c>
      <c r="Q26">
        <v>36.405500000000004</v>
      </c>
      <c r="R26">
        <v>7.0688888888888801</v>
      </c>
      <c r="S26">
        <v>0.54763157894736803</v>
      </c>
      <c r="T26">
        <v>5</v>
      </c>
      <c r="U26">
        <v>1.6939500000000001</v>
      </c>
      <c r="V26">
        <v>4.0916666666666601E-2</v>
      </c>
      <c r="W26">
        <v>16.008933333333299</v>
      </c>
      <c r="X26">
        <v>2.5648166666666601</v>
      </c>
      <c r="Y26">
        <v>71.167133333333297</v>
      </c>
      <c r="Z26">
        <v>2.58086666666666</v>
      </c>
      <c r="AA26">
        <v>4.3666666666666602E-3</v>
      </c>
      <c r="AB26">
        <v>4.8333333333333301E-4</v>
      </c>
      <c r="AC26">
        <v>0</v>
      </c>
      <c r="AD26">
        <v>0</v>
      </c>
      <c r="AE26">
        <v>35.5238509333333</v>
      </c>
      <c r="AF26">
        <v>1.0766244</v>
      </c>
      <c r="AG26">
        <v>1.3521176800000001</v>
      </c>
      <c r="AH26">
        <v>4.80075999999999E-2</v>
      </c>
      <c r="AI26">
        <v>45.000333333333302</v>
      </c>
      <c r="AJ26">
        <v>0.499160908546735</v>
      </c>
      <c r="AK26">
        <v>0.78941306212546503</v>
      </c>
      <c r="AL26">
        <v>2.3924809445855899E-2</v>
      </c>
      <c r="AM26">
        <v>3.00468369863926E-2</v>
      </c>
      <c r="AN26">
        <v>0.15555440330071599</v>
      </c>
      <c r="AO26">
        <v>1.0668276531284901E-3</v>
      </c>
      <c r="AP26">
        <v>35.5238509333333</v>
      </c>
      <c r="AQ26">
        <v>1.1071193889145201</v>
      </c>
      <c r="AR26">
        <v>6.9617174250221003</v>
      </c>
      <c r="AS26">
        <v>1.6258209691619201</v>
      </c>
      <c r="AT26">
        <v>0.84555362103274201</v>
      </c>
      <c r="AU26">
        <v>94.015699999999995</v>
      </c>
      <c r="AV26">
        <v>45.218508716431899</v>
      </c>
      <c r="AW26">
        <v>-0.21817538309856099</v>
      </c>
      <c r="AX26">
        <v>-0.27370328916192699</v>
      </c>
      <c r="AY26">
        <v>-3.0494988914528901E-2</v>
      </c>
      <c r="AZ26">
        <v>3.8282574977893398E-2</v>
      </c>
      <c r="BA26">
        <v>-0.20242564179911199</v>
      </c>
      <c r="BB26">
        <v>5.4689392825561997E-3</v>
      </c>
      <c r="BC26">
        <v>-2.83246310547382E-2</v>
      </c>
      <c r="BD26">
        <v>-0.26591570309856299</v>
      </c>
      <c r="BE26">
        <v>-4.7740320000001703E-2</v>
      </c>
      <c r="BF26" t="e">
        <f t="shared" si="4"/>
        <v>#NAME?</v>
      </c>
      <c r="BG26" t="e">
        <f t="shared" si="6"/>
        <v>#NAME?</v>
      </c>
      <c r="BH26" t="s">
        <v>281</v>
      </c>
      <c r="BI26" t="e">
        <f t="shared" si="5"/>
        <v>#NAME?</v>
      </c>
      <c r="BJ26" t="e">
        <f t="shared" si="7"/>
        <v>#NAME?</v>
      </c>
      <c r="BK26" t="s">
        <v>281</v>
      </c>
      <c r="BP26" t="e">
        <f t="shared" si="3"/>
        <v>#NAME?</v>
      </c>
      <c r="BR26" t="s">
        <v>281</v>
      </c>
    </row>
    <row r="27" spans="1:70" x14ac:dyDescent="0.2">
      <c r="A27">
        <v>25</v>
      </c>
      <c r="B27" s="244">
        <v>44755.069444444445</v>
      </c>
      <c r="C27">
        <v>0</v>
      </c>
      <c r="D27">
        <v>0</v>
      </c>
      <c r="E27">
        <v>0</v>
      </c>
      <c r="F27">
        <v>0</v>
      </c>
      <c r="G27">
        <v>7</v>
      </c>
      <c r="H27">
        <v>5.1459999999999901</v>
      </c>
      <c r="I27">
        <v>1.3520000000000001</v>
      </c>
      <c r="J27">
        <v>31.512333333333299</v>
      </c>
      <c r="K27">
        <v>2.0292500000000002</v>
      </c>
      <c r="L27">
        <v>37.9925</v>
      </c>
      <c r="M27">
        <v>10.649999999999901</v>
      </c>
      <c r="N27">
        <v>1600.28125</v>
      </c>
      <c r="O27">
        <v>102.266666666666</v>
      </c>
      <c r="P27">
        <v>1.34005555555555</v>
      </c>
      <c r="Q27">
        <v>36.302250000000001</v>
      </c>
      <c r="R27">
        <v>7.0733333333333297</v>
      </c>
      <c r="S27">
        <v>-0.37025000000000002</v>
      </c>
      <c r="T27">
        <v>5</v>
      </c>
      <c r="U27">
        <v>1.7393000000000001</v>
      </c>
      <c r="V27">
        <v>2.9585714285714201E-2</v>
      </c>
      <c r="W27">
        <v>15.9341142857142</v>
      </c>
      <c r="X27">
        <v>2.5382285714285699</v>
      </c>
      <c r="Y27">
        <v>70.771657142857094</v>
      </c>
      <c r="Z27">
        <v>2.53677142857142</v>
      </c>
      <c r="AA27">
        <v>7.42857142857142E-4</v>
      </c>
      <c r="AB27">
        <v>3.9285714285714202E-3</v>
      </c>
      <c r="AC27">
        <v>0</v>
      </c>
      <c r="AD27">
        <v>0</v>
      </c>
      <c r="AE27">
        <v>35.530535973333301</v>
      </c>
      <c r="AF27">
        <v>1.07788115999999</v>
      </c>
      <c r="AG27">
        <v>1.3541201519999999</v>
      </c>
      <c r="AH27">
        <v>4.8063639999999901E-2</v>
      </c>
      <c r="AI27">
        <v>45.0103333333333</v>
      </c>
      <c r="AJ27">
        <v>0.502044708400888</v>
      </c>
      <c r="AK27">
        <v>0.78938619961342205</v>
      </c>
      <c r="AL27">
        <v>2.3947415630484799E-2</v>
      </c>
      <c r="AM27">
        <v>3.0084650606157101E-2</v>
      </c>
      <c r="AN27">
        <v>0.155519843591471</v>
      </c>
      <c r="AO27">
        <v>1.06783568217668E-3</v>
      </c>
      <c r="AP27">
        <v>35.530535973333301</v>
      </c>
      <c r="AQ27">
        <v>1.09564246889331</v>
      </c>
      <c r="AR27">
        <v>6.9291812743187604</v>
      </c>
      <c r="AS27">
        <v>1.59804310536859</v>
      </c>
      <c r="AT27">
        <v>0.87320636132166396</v>
      </c>
      <c r="AU27">
        <v>93.520071428571399</v>
      </c>
      <c r="AV27">
        <v>45.153402821914</v>
      </c>
      <c r="AW27">
        <v>-0.14306948858067101</v>
      </c>
      <c r="AX27">
        <v>-0.24392295336859199</v>
      </c>
      <c r="AY27">
        <v>-1.77613088933186E-2</v>
      </c>
      <c r="AZ27">
        <v>7.0818725681235997E-2</v>
      </c>
      <c r="BA27">
        <v>-0.18013390688287401</v>
      </c>
      <c r="BB27">
        <v>1.01169608116051E-2</v>
      </c>
      <c r="BC27">
        <v>-1.6477984357123901E-2</v>
      </c>
      <c r="BD27">
        <v>-0.19086553658067401</v>
      </c>
      <c r="BE27">
        <v>-4.77960480000032E-2</v>
      </c>
      <c r="BF27" t="e">
        <f t="shared" si="4"/>
        <v>#NAME?</v>
      </c>
      <c r="BG27" t="e">
        <f t="shared" si="6"/>
        <v>#NAME?</v>
      </c>
      <c r="BH27" t="s">
        <v>281</v>
      </c>
      <c r="BI27" t="e">
        <f t="shared" si="5"/>
        <v>#NAME?</v>
      </c>
      <c r="BJ27" t="e">
        <f t="shared" si="7"/>
        <v>#NAME?</v>
      </c>
      <c r="BK27" t="s">
        <v>281</v>
      </c>
      <c r="BP27" t="e">
        <f t="shared" si="3"/>
        <v>#NAME?</v>
      </c>
      <c r="BR27" t="s">
        <v>281</v>
      </c>
    </row>
    <row r="28" spans="1:70" x14ac:dyDescent="0.2">
      <c r="A28">
        <v>26</v>
      </c>
      <c r="B28" s="244">
        <v>44755.083333333336</v>
      </c>
      <c r="C28">
        <v>0</v>
      </c>
      <c r="D28">
        <v>0</v>
      </c>
      <c r="E28">
        <v>0</v>
      </c>
      <c r="F28">
        <v>0</v>
      </c>
      <c r="G28">
        <v>7</v>
      </c>
      <c r="H28">
        <v>5.1374999999999904</v>
      </c>
      <c r="I28">
        <v>1.35</v>
      </c>
      <c r="J28">
        <v>31.459599999999998</v>
      </c>
      <c r="K28">
        <v>2.0630000000000002</v>
      </c>
      <c r="L28">
        <v>37.926774193548297</v>
      </c>
      <c r="M28">
        <v>10.3777777777777</v>
      </c>
      <c r="N28">
        <v>1600.40625</v>
      </c>
      <c r="O28">
        <v>101.79743589743499</v>
      </c>
      <c r="P28">
        <v>1.3513076923076901</v>
      </c>
      <c r="Q28">
        <v>36.537999999999997</v>
      </c>
      <c r="R28">
        <v>7.0745454545454498</v>
      </c>
      <c r="S28">
        <v>0.76157894736842002</v>
      </c>
      <c r="T28">
        <v>5</v>
      </c>
      <c r="U28">
        <v>1.72875714285714</v>
      </c>
      <c r="V28">
        <v>3.5285714285714198E-2</v>
      </c>
      <c r="W28">
        <v>15.8708142857142</v>
      </c>
      <c r="X28">
        <v>2.5023</v>
      </c>
      <c r="Y28">
        <v>70.501357142857103</v>
      </c>
      <c r="Z28">
        <v>2.5052999999999899</v>
      </c>
      <c r="AA28">
        <v>4.9142857142857096E-3</v>
      </c>
      <c r="AB28">
        <v>9.9999999999999894E-4</v>
      </c>
      <c r="AC28">
        <v>0</v>
      </c>
      <c r="AD28">
        <v>0</v>
      </c>
      <c r="AE28">
        <v>35.471165499999998</v>
      </c>
      <c r="AF28">
        <v>1.0761007499999999</v>
      </c>
      <c r="AG28">
        <v>1.3521166499999999</v>
      </c>
      <c r="AH28">
        <v>4.7984249999999902E-2</v>
      </c>
      <c r="AI28">
        <v>44.947099999999999</v>
      </c>
      <c r="AJ28">
        <v>0.50312741396062199</v>
      </c>
      <c r="AK28">
        <v>0.78917584226791004</v>
      </c>
      <c r="AL28">
        <v>2.39414945569347E-2</v>
      </c>
      <c r="AM28">
        <v>3.00824001993454E-2</v>
      </c>
      <c r="AN28">
        <v>0.15573863497311199</v>
      </c>
      <c r="AO28">
        <v>1.0675716564583599E-3</v>
      </c>
      <c r="AP28">
        <v>35.471165499999998</v>
      </c>
      <c r="AQ28">
        <v>1.08013367305557</v>
      </c>
      <c r="AR28">
        <v>6.9016543489560096</v>
      </c>
      <c r="AS28">
        <v>1.5782176300111199</v>
      </c>
      <c r="AT28">
        <v>0.86978511065166897</v>
      </c>
      <c r="AU28">
        <v>93.108528571428593</v>
      </c>
      <c r="AV28">
        <v>45.031171152022701</v>
      </c>
      <c r="AW28">
        <v>-8.4071152022715895E-2</v>
      </c>
      <c r="AX28">
        <v>-0.226100980011124</v>
      </c>
      <c r="AY28">
        <v>-4.0329230555764496E-3</v>
      </c>
      <c r="AZ28">
        <v>9.8345651043985904E-2</v>
      </c>
      <c r="BA28">
        <v>-0.167220024996455</v>
      </c>
      <c r="BB28">
        <v>1.4049378720569401E-2</v>
      </c>
      <c r="BC28">
        <v>-3.74771884098812E-3</v>
      </c>
      <c r="BD28">
        <v>-0.13178825202271399</v>
      </c>
      <c r="BE28">
        <v>-4.7717099999998701E-2</v>
      </c>
      <c r="BF28" t="e">
        <f t="shared" si="4"/>
        <v>#NAME?</v>
      </c>
      <c r="BG28" t="e">
        <f t="shared" si="6"/>
        <v>#NAME?</v>
      </c>
      <c r="BH28" t="s">
        <v>281</v>
      </c>
      <c r="BI28" t="e">
        <f t="shared" si="5"/>
        <v>#NAME?</v>
      </c>
      <c r="BJ28" t="e">
        <f t="shared" si="7"/>
        <v>#NAME?</v>
      </c>
      <c r="BK28" t="s">
        <v>281</v>
      </c>
      <c r="BP28" t="e">
        <f t="shared" si="3"/>
        <v>#NAME?</v>
      </c>
      <c r="BR28" t="s">
        <v>281</v>
      </c>
    </row>
    <row r="29" spans="1:70" x14ac:dyDescent="0.2">
      <c r="A29">
        <v>27</v>
      </c>
      <c r="B29" s="244">
        <v>44755.097222222219</v>
      </c>
      <c r="C29">
        <v>0</v>
      </c>
      <c r="D29">
        <v>0</v>
      </c>
      <c r="E29">
        <v>0</v>
      </c>
      <c r="F29">
        <v>0</v>
      </c>
      <c r="G29">
        <v>7</v>
      </c>
      <c r="H29">
        <v>5.1319999999999997</v>
      </c>
      <c r="I29">
        <v>1.3460000000000001</v>
      </c>
      <c r="J29">
        <v>31.470384615384599</v>
      </c>
      <c r="K29">
        <v>2.0825</v>
      </c>
      <c r="L29">
        <v>37.959375000000001</v>
      </c>
      <c r="M29">
        <v>10.5</v>
      </c>
      <c r="N29">
        <v>1600.11538461538</v>
      </c>
      <c r="O29">
        <v>101.791891891891</v>
      </c>
      <c r="P29">
        <v>1.35221052631578</v>
      </c>
      <c r="Q29">
        <v>36.550249999999899</v>
      </c>
      <c r="R29">
        <v>7.0746666666666602</v>
      </c>
      <c r="S29">
        <v>-0.33674999999999899</v>
      </c>
      <c r="T29">
        <v>5</v>
      </c>
      <c r="U29">
        <v>1.7494333333333301</v>
      </c>
      <c r="V29">
        <v>3.3416666666666602E-2</v>
      </c>
      <c r="W29">
        <v>15.920116666666599</v>
      </c>
      <c r="X29">
        <v>2.5175999999999998</v>
      </c>
      <c r="Y29">
        <v>70.968266666666594</v>
      </c>
      <c r="Z29">
        <v>2.4597166666666599</v>
      </c>
      <c r="AA29">
        <v>6.7000000000000002E-3</v>
      </c>
      <c r="AB29">
        <v>2.7499999999999998E-3</v>
      </c>
      <c r="AC29">
        <v>0</v>
      </c>
      <c r="AD29">
        <v>0</v>
      </c>
      <c r="AE29">
        <v>35.477655495384603</v>
      </c>
      <c r="AF29">
        <v>1.0749487200000001</v>
      </c>
      <c r="AG29">
        <v>1.3481143840000001</v>
      </c>
      <c r="AH29">
        <v>4.79328799999999E-2</v>
      </c>
      <c r="AI29">
        <v>44.948384615384597</v>
      </c>
      <c r="AJ29">
        <v>0.49990872204926201</v>
      </c>
      <c r="AK29">
        <v>0.78929767552183705</v>
      </c>
      <c r="AL29">
        <v>2.39151802494827E-2</v>
      </c>
      <c r="AM29">
        <v>2.9992499075007301E-2</v>
      </c>
      <c r="AN29">
        <v>0.155734183995659</v>
      </c>
      <c r="AO29">
        <v>1.06639827905169E-3</v>
      </c>
      <c r="AP29">
        <v>35.477655495384603</v>
      </c>
      <c r="AQ29">
        <v>1.0867380151399499</v>
      </c>
      <c r="AR29">
        <v>6.9230942061547802</v>
      </c>
      <c r="AS29">
        <v>1.5495023383089901</v>
      </c>
      <c r="AT29">
        <v>0.87455698197704801</v>
      </c>
      <c r="AU29">
        <v>93.615133333333304</v>
      </c>
      <c r="AV29">
        <v>45.036990054988301</v>
      </c>
      <c r="AW29">
        <v>-8.8605439603725203E-2</v>
      </c>
      <c r="AX29">
        <v>-0.201387954308996</v>
      </c>
      <c r="AY29">
        <v>-1.17892951399585E-2</v>
      </c>
      <c r="AZ29">
        <v>7.6905793845217105E-2</v>
      </c>
      <c r="BA29">
        <v>-0.149384916220133</v>
      </c>
      <c r="BB29">
        <v>1.0986541977888099E-2</v>
      </c>
      <c r="BC29">
        <v>-1.0967309342866599E-2</v>
      </c>
      <c r="BD29">
        <v>-0.13627145560373799</v>
      </c>
      <c r="BE29">
        <v>-4.7666016000012801E-2</v>
      </c>
      <c r="BF29" t="e">
        <f t="shared" si="4"/>
        <v>#NAME?</v>
      </c>
      <c r="BG29" t="e">
        <f t="shared" si="6"/>
        <v>#NAME?</v>
      </c>
      <c r="BH29" t="s">
        <v>281</v>
      </c>
      <c r="BI29" t="e">
        <f t="shared" si="5"/>
        <v>#NAME?</v>
      </c>
      <c r="BJ29" t="e">
        <f t="shared" si="7"/>
        <v>#NAME?</v>
      </c>
      <c r="BK29" t="s">
        <v>281</v>
      </c>
      <c r="BP29" t="e">
        <f t="shared" si="3"/>
        <v>#NAME?</v>
      </c>
      <c r="BR29" t="s">
        <v>281</v>
      </c>
    </row>
    <row r="30" spans="1:70" x14ac:dyDescent="0.2">
      <c r="A30">
        <v>28</v>
      </c>
      <c r="B30" s="244">
        <v>44755.111111111109</v>
      </c>
      <c r="C30">
        <v>0</v>
      </c>
      <c r="D30">
        <v>0</v>
      </c>
      <c r="E30">
        <v>0</v>
      </c>
      <c r="F30">
        <v>0</v>
      </c>
      <c r="G30">
        <v>7</v>
      </c>
      <c r="H30">
        <v>5.1275000000000004</v>
      </c>
      <c r="I30">
        <v>1.345</v>
      </c>
      <c r="J30">
        <v>31.4589999999999</v>
      </c>
      <c r="K30">
        <v>2.0025641025640999</v>
      </c>
      <c r="L30">
        <v>37.953793103448199</v>
      </c>
      <c r="M30">
        <v>10.608333333333301</v>
      </c>
      <c r="N30">
        <v>1599.9354838709601</v>
      </c>
      <c r="O30">
        <v>101.654285714285</v>
      </c>
      <c r="P30">
        <v>1.35177777777777</v>
      </c>
      <c r="Q30">
        <v>36.60125</v>
      </c>
      <c r="R30">
        <v>7.0757575757575699</v>
      </c>
      <c r="S30">
        <v>0.89775000000000005</v>
      </c>
      <c r="T30">
        <v>5</v>
      </c>
      <c r="U30">
        <v>1.76151428571428</v>
      </c>
      <c r="V30">
        <v>3.17428571428571E-2</v>
      </c>
      <c r="W30">
        <v>16.001028571428499</v>
      </c>
      <c r="X30">
        <v>2.4952000000000001</v>
      </c>
      <c r="Y30">
        <v>71.157228571428504</v>
      </c>
      <c r="Z30">
        <v>2.54848571428571</v>
      </c>
      <c r="AA30">
        <v>1.85714285714285E-3</v>
      </c>
      <c r="AB30">
        <v>5.6857142857142801E-3</v>
      </c>
      <c r="AC30">
        <v>0</v>
      </c>
      <c r="AD30">
        <v>0</v>
      </c>
      <c r="AE30">
        <v>35.462757099999997</v>
      </c>
      <c r="AF30">
        <v>1.07400615</v>
      </c>
      <c r="AG30">
        <v>1.34711253</v>
      </c>
      <c r="AH30">
        <v>4.7890849999999999E-2</v>
      </c>
      <c r="AI30">
        <v>44.9314999999999</v>
      </c>
      <c r="AJ30">
        <v>0.49837181424796501</v>
      </c>
      <c r="AK30">
        <v>0.78926270211321603</v>
      </c>
      <c r="AL30">
        <v>2.3903189299266599E-2</v>
      </c>
      <c r="AM30">
        <v>2.9981472463639101E-2</v>
      </c>
      <c r="AN30">
        <v>0.15579270667571701</v>
      </c>
      <c r="AO30">
        <v>1.0658635923572501E-3</v>
      </c>
      <c r="AP30">
        <v>35.462757099999997</v>
      </c>
      <c r="AQ30">
        <v>1.07706891300334</v>
      </c>
      <c r="AR30">
        <v>6.9582799243749802</v>
      </c>
      <c r="AS30">
        <v>1.6054225378666001</v>
      </c>
      <c r="AT30">
        <v>0.87788907039513697</v>
      </c>
      <c r="AU30">
        <v>93.963457142857095</v>
      </c>
      <c r="AV30">
        <v>45.1035284752449</v>
      </c>
      <c r="AW30">
        <v>-0.172028475244943</v>
      </c>
      <c r="AX30">
        <v>-0.25831000786660502</v>
      </c>
      <c r="AY30">
        <v>-3.0627630033461801E-3</v>
      </c>
      <c r="AZ30">
        <v>4.1720075625013502E-2</v>
      </c>
      <c r="BA30">
        <v>-0.191750876125104</v>
      </c>
      <c r="BB30">
        <v>5.9600108035733597E-3</v>
      </c>
      <c r="BC30">
        <v>-2.8517183103152401E-3</v>
      </c>
      <c r="BD30">
        <v>-0.219652695244938</v>
      </c>
      <c r="BE30">
        <v>-4.7624219999995401E-2</v>
      </c>
      <c r="BF30" t="e">
        <f t="shared" si="4"/>
        <v>#NAME?</v>
      </c>
      <c r="BG30" t="e">
        <f t="shared" si="6"/>
        <v>#NAME?</v>
      </c>
      <c r="BH30" t="s">
        <v>281</v>
      </c>
      <c r="BI30" t="e">
        <f t="shared" si="5"/>
        <v>#NAME?</v>
      </c>
      <c r="BJ30" t="e">
        <f t="shared" si="7"/>
        <v>#NAME?</v>
      </c>
      <c r="BK30" t="s">
        <v>281</v>
      </c>
      <c r="BP30" t="e">
        <f t="shared" si="3"/>
        <v>#NAME?</v>
      </c>
      <c r="BR30" t="s">
        <v>281</v>
      </c>
    </row>
    <row r="31" spans="1:70" x14ac:dyDescent="0.2">
      <c r="A31">
        <v>29</v>
      </c>
      <c r="B31" s="244">
        <v>44755.125</v>
      </c>
      <c r="C31">
        <v>0</v>
      </c>
      <c r="D31">
        <v>0</v>
      </c>
      <c r="E31">
        <v>0</v>
      </c>
      <c r="F31">
        <v>0</v>
      </c>
      <c r="G31">
        <v>7</v>
      </c>
      <c r="H31">
        <v>5.1360000000000001</v>
      </c>
      <c r="I31">
        <v>1.3480000000000001</v>
      </c>
      <c r="J31">
        <v>31.515555555555501</v>
      </c>
      <c r="K31">
        <v>2.01324999999999</v>
      </c>
      <c r="L31">
        <v>38.005000000000003</v>
      </c>
      <c r="M31">
        <v>10.299999999999899</v>
      </c>
      <c r="N31">
        <v>1599.7878787878701</v>
      </c>
      <c r="O31">
        <v>102.217948717948</v>
      </c>
      <c r="P31">
        <v>1.36</v>
      </c>
      <c r="Q31">
        <v>36.713499999999897</v>
      </c>
      <c r="R31">
        <v>7.0716666666666601</v>
      </c>
      <c r="S31">
        <v>-0.119499999999999</v>
      </c>
      <c r="T31">
        <v>5</v>
      </c>
      <c r="U31">
        <v>1.7847285714285701</v>
      </c>
      <c r="V31">
        <v>3.6614285714285703E-2</v>
      </c>
      <c r="W31">
        <v>16.014742857142799</v>
      </c>
      <c r="X31">
        <v>2.4492428571428499</v>
      </c>
      <c r="Y31">
        <v>71.1540999999999</v>
      </c>
      <c r="Z31">
        <v>2.6313142857142799</v>
      </c>
      <c r="AA31">
        <v>0</v>
      </c>
      <c r="AB31">
        <v>2.40142857142857E-2</v>
      </c>
      <c r="AC31">
        <v>0</v>
      </c>
      <c r="AD31">
        <v>0</v>
      </c>
      <c r="AE31">
        <v>35.525949795555498</v>
      </c>
      <c r="AF31">
        <v>1.0757865600000001</v>
      </c>
      <c r="AG31">
        <v>1.3501160320000001</v>
      </c>
      <c r="AH31">
        <v>4.7970239999999997E-2</v>
      </c>
      <c r="AI31">
        <v>44.999555555555503</v>
      </c>
      <c r="AJ31">
        <v>0.499281837526657</v>
      </c>
      <c r="AK31">
        <v>0.78947334827998294</v>
      </c>
      <c r="AL31">
        <v>2.3906604114608501E-2</v>
      </c>
      <c r="AM31">
        <v>3.0002874813578401E-2</v>
      </c>
      <c r="AN31">
        <v>0.15555709192189501</v>
      </c>
      <c r="AO31">
        <v>1.0660158618850499E-3</v>
      </c>
      <c r="AP31">
        <v>35.525949795555498</v>
      </c>
      <c r="AQ31">
        <v>1.0572312206733101</v>
      </c>
      <c r="AR31">
        <v>6.9642437809193796</v>
      </c>
      <c r="AS31">
        <v>1.65760052521231</v>
      </c>
      <c r="AT31">
        <v>0.89108256062918401</v>
      </c>
      <c r="AU31">
        <v>94.034128571428496</v>
      </c>
      <c r="AV31">
        <v>45.205025322360498</v>
      </c>
      <c r="AW31">
        <v>-0.20546976680502299</v>
      </c>
      <c r="AX31">
        <v>-0.30748449321231502</v>
      </c>
      <c r="AY31">
        <v>1.8555339326680399E-2</v>
      </c>
      <c r="AZ31">
        <v>3.5756219080614202E-2</v>
      </c>
      <c r="BA31">
        <v>-0.22774671652244699</v>
      </c>
      <c r="BB31">
        <v>5.1080312972306002E-3</v>
      </c>
      <c r="BC31">
        <v>1.7248160570699399E-2</v>
      </c>
      <c r="BD31">
        <v>-0.25317293480502001</v>
      </c>
      <c r="BE31">
        <v>-4.7703167999997E-2</v>
      </c>
      <c r="BF31" t="e">
        <f t="shared" si="4"/>
        <v>#NAME?</v>
      </c>
      <c r="BG31" t="s">
        <v>281</v>
      </c>
      <c r="BH31" t="s">
        <v>281</v>
      </c>
      <c r="BI31" t="e">
        <f t="shared" si="5"/>
        <v>#NAME?</v>
      </c>
      <c r="BK31" t="s">
        <v>281</v>
      </c>
      <c r="BP31" t="e">
        <f t="shared" si="3"/>
        <v>#NAME?</v>
      </c>
      <c r="BR31" t="s">
        <v>281</v>
      </c>
    </row>
    <row r="32" spans="1:70" x14ac:dyDescent="0.2">
      <c r="A32">
        <v>30</v>
      </c>
      <c r="B32" s="244">
        <v>44755.138888888891</v>
      </c>
      <c r="C32">
        <v>0</v>
      </c>
      <c r="D32">
        <v>0</v>
      </c>
      <c r="E32">
        <v>0</v>
      </c>
      <c r="F32">
        <v>0</v>
      </c>
      <c r="G32">
        <v>7</v>
      </c>
      <c r="H32">
        <v>5.1475</v>
      </c>
      <c r="I32">
        <v>1.3525</v>
      </c>
      <c r="J32">
        <v>31.4813636363636</v>
      </c>
      <c r="K32">
        <v>2.0235897435897399</v>
      </c>
      <c r="L32">
        <v>37.963870967741897</v>
      </c>
      <c r="M32">
        <v>10.7</v>
      </c>
      <c r="N32">
        <v>1599.96875</v>
      </c>
      <c r="O32">
        <v>102.175757575757</v>
      </c>
      <c r="P32">
        <v>1.36180952380952</v>
      </c>
      <c r="Q32">
        <v>36.875</v>
      </c>
      <c r="R32">
        <v>7.0780952380952398</v>
      </c>
      <c r="S32">
        <v>0.52449999999999997</v>
      </c>
      <c r="T32">
        <v>5</v>
      </c>
      <c r="U32">
        <v>1.76396666666666</v>
      </c>
      <c r="V32">
        <v>4.9449999999999897E-2</v>
      </c>
      <c r="W32">
        <v>15.9084666666666</v>
      </c>
      <c r="X32">
        <v>2.50806666666666</v>
      </c>
      <c r="Y32">
        <v>70.798316666666594</v>
      </c>
      <c r="Z32">
        <v>2.5989</v>
      </c>
      <c r="AA32">
        <v>3.9999999999999899E-4</v>
      </c>
      <c r="AB32">
        <v>1.53333333333333E-2</v>
      </c>
      <c r="AC32">
        <v>0</v>
      </c>
      <c r="AD32">
        <v>0</v>
      </c>
      <c r="AE32">
        <v>35.500737536363602</v>
      </c>
      <c r="AF32">
        <v>1.0781953500000001</v>
      </c>
      <c r="AG32">
        <v>1.3546207699999999</v>
      </c>
      <c r="AH32">
        <v>4.807765E-2</v>
      </c>
      <c r="AI32">
        <v>44.981363636363596</v>
      </c>
      <c r="AJ32">
        <v>0.50143476861898495</v>
      </c>
      <c r="AK32">
        <v>0.78923213229721401</v>
      </c>
      <c r="AL32">
        <v>2.3969823563293802E-2</v>
      </c>
      <c r="AM32">
        <v>3.0115155710951001E-2</v>
      </c>
      <c r="AN32">
        <v>0.15562000424418099</v>
      </c>
      <c r="AO32">
        <v>1.0688348710071801E-3</v>
      </c>
      <c r="AP32">
        <v>35.500737536363602</v>
      </c>
      <c r="AQ32">
        <v>1.0826228913139599</v>
      </c>
      <c r="AR32">
        <v>6.9180280342673202</v>
      </c>
      <c r="AS32">
        <v>1.63718109553183</v>
      </c>
      <c r="AT32">
        <v>0.88451421735160196</v>
      </c>
      <c r="AU32">
        <v>93.577716666666603</v>
      </c>
      <c r="AV32">
        <v>45.1385695574767</v>
      </c>
      <c r="AW32">
        <v>-0.15720592111312401</v>
      </c>
      <c r="AX32">
        <v>-0.28256032553183602</v>
      </c>
      <c r="AY32">
        <v>-4.4275413139598296E-3</v>
      </c>
      <c r="AZ32">
        <v>8.1971965732673596E-2</v>
      </c>
      <c r="BA32">
        <v>-0.208589984584273</v>
      </c>
      <c r="BB32">
        <v>1.1710280818953299E-2</v>
      </c>
      <c r="BC32">
        <v>-4.1064370329178604E-3</v>
      </c>
      <c r="BD32">
        <v>-0.20501590111312301</v>
      </c>
      <c r="BE32">
        <v>-4.7809979999998399E-2</v>
      </c>
      <c r="BF32" t="e">
        <f t="shared" si="4"/>
        <v>#NAME?</v>
      </c>
      <c r="BG32" t="e">
        <f>-inf</f>
        <v>#NAME?</v>
      </c>
      <c r="BH32" t="s">
        <v>281</v>
      </c>
      <c r="BI32" t="e">
        <f t="shared" si="5"/>
        <v>#NAME?</v>
      </c>
      <c r="BJ32" t="e">
        <f>-inf</f>
        <v>#NAME?</v>
      </c>
      <c r="BK32" t="s">
        <v>281</v>
      </c>
      <c r="BP32" t="e">
        <f t="shared" si="3"/>
        <v>#NAME?</v>
      </c>
      <c r="BR32" t="s">
        <v>281</v>
      </c>
    </row>
    <row r="33" spans="1:70" x14ac:dyDescent="0.2">
      <c r="A33">
        <v>31</v>
      </c>
      <c r="B33" s="244">
        <v>44755.152777777781</v>
      </c>
      <c r="C33">
        <v>0</v>
      </c>
      <c r="D33">
        <v>0</v>
      </c>
      <c r="E33">
        <v>0</v>
      </c>
      <c r="F33">
        <v>0</v>
      </c>
      <c r="G33">
        <v>7</v>
      </c>
      <c r="H33">
        <v>5.1360000000000001</v>
      </c>
      <c r="I33">
        <v>1.35</v>
      </c>
      <c r="J33">
        <v>31.501333333333299</v>
      </c>
      <c r="K33">
        <v>2.0442499999999999</v>
      </c>
      <c r="L33">
        <v>37.963809523809502</v>
      </c>
      <c r="M33">
        <v>10.52</v>
      </c>
      <c r="N33">
        <v>1599.55172413793</v>
      </c>
      <c r="O33">
        <v>101.546153846153</v>
      </c>
      <c r="P33">
        <v>1.3675238095238</v>
      </c>
      <c r="Q33">
        <v>36.902500000000003</v>
      </c>
      <c r="R33">
        <v>7.0830434782608602</v>
      </c>
      <c r="S33">
        <v>0.06</v>
      </c>
      <c r="T33">
        <v>5</v>
      </c>
      <c r="U33">
        <v>1.7260428571428501</v>
      </c>
      <c r="V33">
        <v>3.8371428571428501E-2</v>
      </c>
      <c r="W33">
        <v>15.920557142857101</v>
      </c>
      <c r="X33">
        <v>2.5363714285714201</v>
      </c>
      <c r="Y33">
        <v>70.958928571428501</v>
      </c>
      <c r="Z33">
        <v>2.5316000000000001</v>
      </c>
      <c r="AA33">
        <v>3.8571428571428502E-4</v>
      </c>
      <c r="AB33">
        <v>0</v>
      </c>
      <c r="AC33">
        <v>0</v>
      </c>
      <c r="AD33">
        <v>0</v>
      </c>
      <c r="AE33">
        <v>35.511727573333303</v>
      </c>
      <c r="AF33">
        <v>1.0757865600000001</v>
      </c>
      <c r="AG33">
        <v>1.3521160320000001</v>
      </c>
      <c r="AH33">
        <v>4.7970239999999997E-2</v>
      </c>
      <c r="AI33">
        <v>44.987333333333297</v>
      </c>
      <c r="AJ33">
        <v>0.500454675518198</v>
      </c>
      <c r="AK33">
        <v>0.789371695143818</v>
      </c>
      <c r="AL33">
        <v>2.3913099094559898E-2</v>
      </c>
      <c r="AM33">
        <v>3.0055482995213399E-2</v>
      </c>
      <c r="AN33">
        <v>0.155599353892206</v>
      </c>
      <c r="AO33">
        <v>1.0663054785791501E-3</v>
      </c>
      <c r="AP33">
        <v>35.511727573333303</v>
      </c>
      <c r="AQ33">
        <v>1.09484082139474</v>
      </c>
      <c r="AR33">
        <v>6.9232857536305996</v>
      </c>
      <c r="AS33">
        <v>1.5947853558999501</v>
      </c>
      <c r="AT33">
        <v>0.86380621800193302</v>
      </c>
      <c r="AU33">
        <v>93.673500000000004</v>
      </c>
      <c r="AV33">
        <v>45.124639504258603</v>
      </c>
      <c r="AW33">
        <v>-0.13730617092529901</v>
      </c>
      <c r="AX33">
        <v>-0.24266932389995699</v>
      </c>
      <c r="AY33">
        <v>-1.9054261394746998E-2</v>
      </c>
      <c r="AZ33">
        <v>7.6714246369397707E-2</v>
      </c>
      <c r="BA33">
        <v>-0.179473742013849</v>
      </c>
      <c r="BB33">
        <v>1.09591780527711E-2</v>
      </c>
      <c r="BC33">
        <v>-1.7711934786345598E-2</v>
      </c>
      <c r="BD33">
        <v>-0.18500933892530599</v>
      </c>
      <c r="BE33">
        <v>-4.77031680000072E-2</v>
      </c>
      <c r="BF33" t="e">
        <f t="shared" si="4"/>
        <v>#NAME?</v>
      </c>
      <c r="BG33" t="e">
        <f>-inf</f>
        <v>#NAME?</v>
      </c>
      <c r="BH33" t="s">
        <v>281</v>
      </c>
      <c r="BI33" t="e">
        <f t="shared" si="5"/>
        <v>#NAME?</v>
      </c>
      <c r="BJ33" t="e">
        <f>-inf</f>
        <v>#NAME?</v>
      </c>
      <c r="BK33" t="s">
        <v>281</v>
      </c>
      <c r="BP33" t="e">
        <f t="shared" si="3"/>
        <v>#NAME?</v>
      </c>
      <c r="BR33" t="s">
        <v>281</v>
      </c>
    </row>
    <row r="34" spans="1:70" x14ac:dyDescent="0.2">
      <c r="A34">
        <v>32</v>
      </c>
      <c r="B34" s="244">
        <v>44755.166666666664</v>
      </c>
      <c r="C34">
        <v>0</v>
      </c>
      <c r="D34">
        <v>0</v>
      </c>
      <c r="E34">
        <v>0</v>
      </c>
      <c r="F34">
        <v>0</v>
      </c>
      <c r="G34">
        <v>7</v>
      </c>
      <c r="H34">
        <v>5.1449999999999996</v>
      </c>
      <c r="I34">
        <v>1.3525</v>
      </c>
      <c r="J34">
        <v>31.5081818181818</v>
      </c>
      <c r="K34">
        <v>2.0434999999999999</v>
      </c>
      <c r="L34">
        <v>38.0042857142857</v>
      </c>
      <c r="M34">
        <v>10.5263157894736</v>
      </c>
      <c r="N34">
        <v>1600.05263157894</v>
      </c>
      <c r="O34">
        <v>101.165714285714</v>
      </c>
      <c r="P34">
        <v>1.3693846153846101</v>
      </c>
      <c r="Q34">
        <v>37.044102564102502</v>
      </c>
      <c r="R34">
        <v>7.0764516129032202</v>
      </c>
      <c r="S34">
        <v>0.253</v>
      </c>
      <c r="T34">
        <v>5</v>
      </c>
      <c r="U34">
        <v>1.7304428571428501</v>
      </c>
      <c r="V34">
        <v>3.1999999999999897E-2</v>
      </c>
      <c r="W34">
        <v>15.9635571428571</v>
      </c>
      <c r="X34">
        <v>2.55087142857142</v>
      </c>
      <c r="Y34">
        <v>71.208828571428498</v>
      </c>
      <c r="Z34">
        <v>2.6111571428571398</v>
      </c>
      <c r="AA34">
        <v>5.7714285714285697E-3</v>
      </c>
      <c r="AB34">
        <v>0</v>
      </c>
      <c r="AC34">
        <v>0</v>
      </c>
      <c r="AD34">
        <v>0</v>
      </c>
      <c r="AE34">
        <v>35.525603618181798</v>
      </c>
      <c r="AF34">
        <v>1.0776717</v>
      </c>
      <c r="AG34">
        <v>1.35461974</v>
      </c>
      <c r="AH34">
        <v>4.8054299999999897E-2</v>
      </c>
      <c r="AI34">
        <v>45.005681818181799</v>
      </c>
      <c r="AJ34">
        <v>0.498893245836035</v>
      </c>
      <c r="AK34">
        <v>0.789358191743466</v>
      </c>
      <c r="AL34">
        <v>2.3945236611538901E-2</v>
      </c>
      <c r="AM34">
        <v>3.0098860527711099E-2</v>
      </c>
      <c r="AN34">
        <v>0.15553591718217399</v>
      </c>
      <c r="AO34">
        <v>1.0677385178638999E-3</v>
      </c>
      <c r="AP34">
        <v>35.525603618181798</v>
      </c>
      <c r="AQ34">
        <v>1.1010998384028201</v>
      </c>
      <c r="AR34">
        <v>6.9419849288375204</v>
      </c>
      <c r="AS34">
        <v>1.64490250173097</v>
      </c>
      <c r="AT34">
        <v>0.863306253733782</v>
      </c>
      <c r="AU34">
        <v>94.064857142857093</v>
      </c>
      <c r="AV34">
        <v>45.213590887153103</v>
      </c>
      <c r="AW34">
        <v>-0.20790906897133199</v>
      </c>
      <c r="AX34">
        <v>-0.290282761730977</v>
      </c>
      <c r="AY34">
        <v>-2.3428138402822301E-2</v>
      </c>
      <c r="AZ34">
        <v>5.8015071162475999E-2</v>
      </c>
      <c r="BA34">
        <v>-0.21429095794143499</v>
      </c>
      <c r="BB34">
        <v>8.2878673089251502E-3</v>
      </c>
      <c r="BC34">
        <v>-2.1739587671108201E-2</v>
      </c>
      <c r="BD34">
        <v>-0.25569582897132398</v>
      </c>
      <c r="BE34">
        <v>-4.77867599999914E-2</v>
      </c>
      <c r="BF34" t="e">
        <f t="shared" si="4"/>
        <v>#NAME?</v>
      </c>
      <c r="BG34" t="e">
        <f>-inf</f>
        <v>#NAME?</v>
      </c>
      <c r="BH34" t="s">
        <v>281</v>
      </c>
      <c r="BI34" t="e">
        <f t="shared" si="5"/>
        <v>#NAME?</v>
      </c>
      <c r="BJ34" t="e">
        <f>-inf</f>
        <v>#NAME?</v>
      </c>
      <c r="BK34" t="s">
        <v>281</v>
      </c>
      <c r="BP34" t="e">
        <f t="shared" si="3"/>
        <v>#NAME?</v>
      </c>
      <c r="BR34" t="s">
        <v>281</v>
      </c>
    </row>
    <row r="35" spans="1:70" x14ac:dyDescent="0.2">
      <c r="A35">
        <v>33</v>
      </c>
      <c r="B35" s="244">
        <v>44755.180555555555</v>
      </c>
      <c r="C35">
        <v>0</v>
      </c>
      <c r="D35">
        <v>0</v>
      </c>
      <c r="E35">
        <v>0</v>
      </c>
      <c r="F35">
        <v>0</v>
      </c>
      <c r="G35">
        <v>7</v>
      </c>
      <c r="H35">
        <v>5.1349999999999998</v>
      </c>
      <c r="I35">
        <v>1.35</v>
      </c>
      <c r="J35">
        <v>31.470384615384599</v>
      </c>
      <c r="K35">
        <v>2.0359999999999898</v>
      </c>
      <c r="L35">
        <v>37.961612903225799</v>
      </c>
      <c r="M35">
        <v>10.6086956521739</v>
      </c>
      <c r="N35">
        <v>1600.35294117647</v>
      </c>
      <c r="O35">
        <v>101.55</v>
      </c>
      <c r="P35">
        <v>1.3695238095238</v>
      </c>
      <c r="Q35">
        <v>37.042749999999998</v>
      </c>
      <c r="R35">
        <v>7.0794999999999897</v>
      </c>
      <c r="S35">
        <v>0.36175000000000002</v>
      </c>
      <c r="T35">
        <v>5</v>
      </c>
      <c r="U35">
        <v>1.77491666666666</v>
      </c>
      <c r="V35">
        <v>4.47666666666666E-2</v>
      </c>
      <c r="W35">
        <v>15.976016666666601</v>
      </c>
      <c r="X35">
        <v>2.4752333333333301</v>
      </c>
      <c r="Y35">
        <v>71.150750000000002</v>
      </c>
      <c r="Z35">
        <v>2.6331833333333301</v>
      </c>
      <c r="AA35">
        <v>2.6999999999999902E-3</v>
      </c>
      <c r="AB35">
        <v>3.9500000000000004E-3</v>
      </c>
      <c r="AC35">
        <v>0</v>
      </c>
      <c r="AD35">
        <v>0</v>
      </c>
      <c r="AE35">
        <v>35.479998015384602</v>
      </c>
      <c r="AF35">
        <v>1.0755771000000001</v>
      </c>
      <c r="AG35">
        <v>1.35211562</v>
      </c>
      <c r="AH35">
        <v>4.7960899999999897E-2</v>
      </c>
      <c r="AI35">
        <v>44.955384615384602</v>
      </c>
      <c r="AJ35">
        <v>0.498659508373202</v>
      </c>
      <c r="AK35">
        <v>0.78922688169467103</v>
      </c>
      <c r="AL35">
        <v>2.39254342767188E-2</v>
      </c>
      <c r="AM35">
        <v>3.00768335443687E-2</v>
      </c>
      <c r="AN35">
        <v>0.15570993463604901</v>
      </c>
      <c r="AO35">
        <v>1.0668555148694401E-3</v>
      </c>
      <c r="AP35">
        <v>35.479998015384602</v>
      </c>
      <c r="AQ35">
        <v>1.0684501746405</v>
      </c>
      <c r="AR35">
        <v>6.9474031339237801</v>
      </c>
      <c r="AS35">
        <v>1.6587779346657501</v>
      </c>
      <c r="AT35">
        <v>0.885079072403402</v>
      </c>
      <c r="AU35">
        <v>94.010099999999994</v>
      </c>
      <c r="AV35">
        <v>45.154629258614598</v>
      </c>
      <c r="AW35">
        <v>-0.19924464323004501</v>
      </c>
      <c r="AX35">
        <v>-0.306662314665758</v>
      </c>
      <c r="AY35">
        <v>7.1269253594969896E-3</v>
      </c>
      <c r="AZ35">
        <v>5.2596866076217198E-2</v>
      </c>
      <c r="BA35">
        <v>-0.226801843074454</v>
      </c>
      <c r="BB35">
        <v>7.5138380108881802E-3</v>
      </c>
      <c r="BC35">
        <v>6.6261408498721197E-3</v>
      </c>
      <c r="BD35">
        <v>-0.246938523230044</v>
      </c>
      <c r="BE35">
        <v>-4.7693879999999002E-2</v>
      </c>
      <c r="BF35" t="e">
        <f t="shared" si="4"/>
        <v>#NAME?</v>
      </c>
      <c r="BG35" t="s">
        <v>281</v>
      </c>
      <c r="BH35" t="s">
        <v>281</v>
      </c>
      <c r="BI35" t="e">
        <f t="shared" si="5"/>
        <v>#NAME?</v>
      </c>
      <c r="BK35" t="s">
        <v>281</v>
      </c>
      <c r="BP35" t="e">
        <f t="shared" si="3"/>
        <v>#NAME?</v>
      </c>
      <c r="BR35" t="s">
        <v>281</v>
      </c>
    </row>
    <row r="36" spans="1:70" x14ac:dyDescent="0.2">
      <c r="A36">
        <v>34</v>
      </c>
      <c r="B36" s="244">
        <v>44755.194444444445</v>
      </c>
      <c r="C36">
        <v>0</v>
      </c>
      <c r="D36">
        <v>0</v>
      </c>
      <c r="E36">
        <v>0</v>
      </c>
      <c r="F36">
        <v>0</v>
      </c>
      <c r="G36">
        <v>7</v>
      </c>
      <c r="H36">
        <v>5.1259999999999897</v>
      </c>
      <c r="I36">
        <v>1.3480000000000001</v>
      </c>
      <c r="J36">
        <v>31.4648</v>
      </c>
      <c r="K36">
        <v>2.0179999999999998</v>
      </c>
      <c r="L36">
        <v>37.945666666666597</v>
      </c>
      <c r="M36">
        <v>10.203333333333299</v>
      </c>
      <c r="N36">
        <v>1599.69565217391</v>
      </c>
      <c r="O36">
        <v>101.4</v>
      </c>
      <c r="P36">
        <v>1.375</v>
      </c>
      <c r="Q36">
        <v>37.055750000000003</v>
      </c>
      <c r="R36">
        <v>7.0788235294117596</v>
      </c>
      <c r="S36">
        <v>-0.31724999999999998</v>
      </c>
      <c r="T36">
        <v>5</v>
      </c>
      <c r="U36">
        <v>1.74875714285714</v>
      </c>
      <c r="V36">
        <v>3.7342857142857101E-2</v>
      </c>
      <c r="W36">
        <v>15.9715285714285</v>
      </c>
      <c r="X36">
        <v>2.4453428571428502</v>
      </c>
      <c r="Y36">
        <v>71.066957142857106</v>
      </c>
      <c r="Z36">
        <v>2.6101999999999999</v>
      </c>
      <c r="AA36">
        <v>4.2857142857142801E-4</v>
      </c>
      <c r="AB36">
        <v>0</v>
      </c>
      <c r="AC36">
        <v>0</v>
      </c>
      <c r="AD36">
        <v>0</v>
      </c>
      <c r="AE36">
        <v>35.467385839999999</v>
      </c>
      <c r="AF36">
        <v>1.0736919599999999</v>
      </c>
      <c r="AG36">
        <v>1.350111912</v>
      </c>
      <c r="AH36">
        <v>4.78768399999999E-2</v>
      </c>
      <c r="AI36">
        <v>44.938800000000001</v>
      </c>
      <c r="AJ36">
        <v>0.499069993509139</v>
      </c>
      <c r="AK36">
        <v>0.78923749276794197</v>
      </c>
      <c r="AL36">
        <v>2.3892314881572198E-2</v>
      </c>
      <c r="AM36">
        <v>3.0043345883735199E-2</v>
      </c>
      <c r="AN36">
        <v>0.155767399218492</v>
      </c>
      <c r="AO36">
        <v>1.06537869279998E-3</v>
      </c>
      <c r="AP36">
        <v>35.467385839999999</v>
      </c>
      <c r="AQ36">
        <v>1.05554776092632</v>
      </c>
      <c r="AR36">
        <v>6.9454514204539501</v>
      </c>
      <c r="AS36">
        <v>1.64429954810004</v>
      </c>
      <c r="AT36">
        <v>0.87275221593477503</v>
      </c>
      <c r="AU36">
        <v>93.842785714285696</v>
      </c>
      <c r="AV36">
        <v>45.112684569480301</v>
      </c>
      <c r="AW36">
        <v>-0.17388456948032099</v>
      </c>
      <c r="AX36">
        <v>-0.294187636100042</v>
      </c>
      <c r="AY36">
        <v>1.8144199073679399E-2</v>
      </c>
      <c r="AZ36">
        <v>5.4548579546043599E-2</v>
      </c>
      <c r="BA36">
        <v>-0.21789870416315699</v>
      </c>
      <c r="BB36">
        <v>7.7926542208633697E-3</v>
      </c>
      <c r="BC36">
        <v>1.6898886970970198E-2</v>
      </c>
      <c r="BD36">
        <v>-0.221494857480319</v>
      </c>
      <c r="BE36">
        <v>-4.7610287999997697E-2</v>
      </c>
      <c r="BF36" t="e">
        <f t="shared" si="4"/>
        <v>#NAME?</v>
      </c>
      <c r="BG36" t="s">
        <v>281</v>
      </c>
      <c r="BH36" t="s">
        <v>281</v>
      </c>
      <c r="BI36" t="e">
        <f t="shared" si="5"/>
        <v>#NAME?</v>
      </c>
      <c r="BK36" t="s">
        <v>281</v>
      </c>
      <c r="BP36" t="e">
        <f t="shared" si="3"/>
        <v>#NAME?</v>
      </c>
      <c r="BR36" t="s">
        <v>281</v>
      </c>
    </row>
    <row r="37" spans="1:70" x14ac:dyDescent="0.2">
      <c r="A37">
        <v>35</v>
      </c>
      <c r="B37" s="244">
        <v>44755.208333333336</v>
      </c>
      <c r="C37">
        <v>0</v>
      </c>
      <c r="D37">
        <v>0</v>
      </c>
      <c r="E37">
        <v>0</v>
      </c>
      <c r="F37">
        <v>0</v>
      </c>
      <c r="G37">
        <v>7</v>
      </c>
      <c r="H37">
        <v>5.1374999999999904</v>
      </c>
      <c r="I37">
        <v>1.35</v>
      </c>
      <c r="J37">
        <v>31.484615384615299</v>
      </c>
      <c r="K37">
        <v>2.0692499999999998</v>
      </c>
      <c r="L37">
        <v>37.962962962962898</v>
      </c>
      <c r="M37">
        <v>10.6555555555555</v>
      </c>
      <c r="N37">
        <v>1600.03448275862</v>
      </c>
      <c r="O37">
        <v>101.854285714285</v>
      </c>
      <c r="P37">
        <v>1.38076</v>
      </c>
      <c r="Q37">
        <v>37.239249999999998</v>
      </c>
      <c r="R37">
        <v>7.0711111111111098</v>
      </c>
      <c r="S37">
        <v>0.37052631578947298</v>
      </c>
      <c r="T37">
        <v>5</v>
      </c>
      <c r="U37">
        <v>1.7427666666666599</v>
      </c>
      <c r="V37">
        <v>4.4816666666666602E-2</v>
      </c>
      <c r="W37">
        <v>15.962016666666599</v>
      </c>
      <c r="X37">
        <v>2.4411833333333299</v>
      </c>
      <c r="Y37">
        <v>71.072516666666601</v>
      </c>
      <c r="Z37">
        <v>2.5490499999999998</v>
      </c>
      <c r="AA37">
        <v>0</v>
      </c>
      <c r="AB37">
        <v>0</v>
      </c>
      <c r="AC37">
        <v>0</v>
      </c>
      <c r="AD37">
        <v>0</v>
      </c>
      <c r="AE37">
        <v>35.496180884615299</v>
      </c>
      <c r="AF37">
        <v>1.0761007499999999</v>
      </c>
      <c r="AG37">
        <v>1.3521166499999999</v>
      </c>
      <c r="AH37">
        <v>4.7984249999999902E-2</v>
      </c>
      <c r="AI37">
        <v>44.9721153846153</v>
      </c>
      <c r="AJ37">
        <v>0.49943610483211198</v>
      </c>
      <c r="AK37">
        <v>0.78929311154347703</v>
      </c>
      <c r="AL37">
        <v>2.39281772893459E-2</v>
      </c>
      <c r="AM37">
        <v>3.0065667101409E-2</v>
      </c>
      <c r="AN37">
        <v>0.155652006585277</v>
      </c>
      <c r="AO37">
        <v>1.0669778281413599E-3</v>
      </c>
      <c r="AP37">
        <v>35.496180884615299</v>
      </c>
      <c r="AQ37">
        <v>1.0537522760801601</v>
      </c>
      <c r="AR37">
        <v>6.94131503036804</v>
      </c>
      <c r="AS37">
        <v>1.60577801052962</v>
      </c>
      <c r="AT37">
        <v>0.87040059563124395</v>
      </c>
      <c r="AU37">
        <v>93.767533333333304</v>
      </c>
      <c r="AV37">
        <v>45.097026201593103</v>
      </c>
      <c r="AW37">
        <v>-0.124910816977816</v>
      </c>
      <c r="AX37">
        <v>-0.25366136052961902</v>
      </c>
      <c r="AY37">
        <v>2.2348473919838199E-2</v>
      </c>
      <c r="AZ37">
        <v>5.86849696319591E-2</v>
      </c>
      <c r="BA37">
        <v>-0.187603163180942</v>
      </c>
      <c r="BB37">
        <v>8.3835670902798701E-3</v>
      </c>
      <c r="BC37">
        <v>2.0768012586031798E-2</v>
      </c>
      <c r="BD37">
        <v>-0.17262791697782201</v>
      </c>
      <c r="BE37">
        <v>-4.7717100000005598E-2</v>
      </c>
      <c r="BF37" t="e">
        <f t="shared" si="4"/>
        <v>#NAME?</v>
      </c>
      <c r="BG37" t="s">
        <v>281</v>
      </c>
      <c r="BH37" t="s">
        <v>281</v>
      </c>
      <c r="BI37" t="e">
        <f t="shared" si="5"/>
        <v>#NAME?</v>
      </c>
      <c r="BK37" t="s">
        <v>281</v>
      </c>
      <c r="BP37" t="e">
        <f t="shared" si="3"/>
        <v>#NAME?</v>
      </c>
      <c r="BR37" t="s">
        <v>281</v>
      </c>
    </row>
    <row r="38" spans="1:70" x14ac:dyDescent="0.2">
      <c r="A38">
        <v>36</v>
      </c>
      <c r="B38" s="244">
        <v>44755.222222222219</v>
      </c>
      <c r="C38">
        <v>0</v>
      </c>
      <c r="D38">
        <v>0</v>
      </c>
      <c r="E38">
        <v>0</v>
      </c>
      <c r="F38">
        <v>0</v>
      </c>
      <c r="G38">
        <v>7</v>
      </c>
      <c r="H38">
        <v>5.14</v>
      </c>
      <c r="I38">
        <v>1.35</v>
      </c>
      <c r="J38">
        <v>31.499600000000001</v>
      </c>
      <c r="K38">
        <v>2.0122499999999999</v>
      </c>
      <c r="L38">
        <v>37.976206896551702</v>
      </c>
      <c r="M38">
        <v>10.425925925925901</v>
      </c>
      <c r="N38">
        <v>1600.25</v>
      </c>
      <c r="O38">
        <v>101.216216216216</v>
      </c>
      <c r="P38">
        <v>1.3755555555555501</v>
      </c>
      <c r="Q38">
        <v>37.139249999999997</v>
      </c>
      <c r="R38">
        <v>7.0714285714285703</v>
      </c>
      <c r="S38">
        <v>-0.34049999999999903</v>
      </c>
      <c r="T38">
        <v>5</v>
      </c>
      <c r="U38">
        <v>1.7623285714285699</v>
      </c>
      <c r="V38">
        <v>4.4228571428571402E-2</v>
      </c>
      <c r="W38">
        <v>15.972085714285701</v>
      </c>
      <c r="X38">
        <v>2.4483285714285699</v>
      </c>
      <c r="Y38">
        <v>70.996785714285707</v>
      </c>
      <c r="Z38">
        <v>2.6021285714285698</v>
      </c>
      <c r="AA38">
        <v>2.28571428571428E-4</v>
      </c>
      <c r="AB38">
        <v>0</v>
      </c>
      <c r="AC38">
        <v>0</v>
      </c>
      <c r="AD38">
        <v>0</v>
      </c>
      <c r="AE38">
        <v>35.513117600000001</v>
      </c>
      <c r="AF38">
        <v>1.0766244</v>
      </c>
      <c r="AG38">
        <v>1.3521176800000001</v>
      </c>
      <c r="AH38">
        <v>4.80075999999999E-2</v>
      </c>
      <c r="AI38">
        <v>44.989600000000003</v>
      </c>
      <c r="AJ38">
        <v>0.50020740013380804</v>
      </c>
      <c r="AK38">
        <v>0.78936282162988702</v>
      </c>
      <c r="AL38">
        <v>2.3930517275103501E-2</v>
      </c>
      <c r="AM38">
        <v>3.0054005370129901E-2</v>
      </c>
      <c r="AN38">
        <v>0.15559151448334699</v>
      </c>
      <c r="AO38">
        <v>1.0670821701015301E-3</v>
      </c>
      <c r="AP38">
        <v>35.513117600000001</v>
      </c>
      <c r="AQ38">
        <v>1.0568365634432499</v>
      </c>
      <c r="AR38">
        <v>6.9456937021260696</v>
      </c>
      <c r="AS38">
        <v>1.63921493912275</v>
      </c>
      <c r="AT38">
        <v>0.88152979289581501</v>
      </c>
      <c r="AU38">
        <v>93.7816571428571</v>
      </c>
      <c r="AV38">
        <v>45.154862804692002</v>
      </c>
      <c r="AW38">
        <v>-0.16526280469207599</v>
      </c>
      <c r="AX38">
        <v>-0.28709725912275202</v>
      </c>
      <c r="AY38">
        <v>1.9787836556746301E-2</v>
      </c>
      <c r="AZ38">
        <v>5.43062978739259E-2</v>
      </c>
      <c r="BA38">
        <v>-0.212331562089146</v>
      </c>
      <c r="BB38">
        <v>7.75804255341799E-3</v>
      </c>
      <c r="BC38">
        <v>1.83795170876178E-2</v>
      </c>
      <c r="BD38">
        <v>-0.21300312469207999</v>
      </c>
      <c r="BE38">
        <v>-4.7740320000003902E-2</v>
      </c>
      <c r="BF38" t="e">
        <f t="shared" si="4"/>
        <v>#NAME?</v>
      </c>
      <c r="BG38" t="s">
        <v>281</v>
      </c>
      <c r="BH38" t="s">
        <v>281</v>
      </c>
      <c r="BI38" t="e">
        <f t="shared" si="5"/>
        <v>#NAME?</v>
      </c>
      <c r="BK38" t="s">
        <v>281</v>
      </c>
      <c r="BP38" t="e">
        <f t="shared" si="3"/>
        <v>#NAME?</v>
      </c>
      <c r="BR38" t="s">
        <v>281</v>
      </c>
    </row>
    <row r="39" spans="1:70" x14ac:dyDescent="0.2">
      <c r="A39">
        <v>37</v>
      </c>
      <c r="B39" s="244">
        <v>44755.236111111109</v>
      </c>
      <c r="C39">
        <v>0</v>
      </c>
      <c r="D39">
        <v>0</v>
      </c>
      <c r="E39">
        <v>0</v>
      </c>
      <c r="F39">
        <v>0</v>
      </c>
      <c r="G39">
        <v>7</v>
      </c>
      <c r="H39">
        <v>5.14</v>
      </c>
      <c r="I39">
        <v>1.35</v>
      </c>
      <c r="J39">
        <v>31.479047619047599</v>
      </c>
      <c r="K39">
        <v>2.0264102564102502</v>
      </c>
      <c r="L39">
        <v>37.944800000000001</v>
      </c>
      <c r="M39">
        <v>10.4941176470588</v>
      </c>
      <c r="N39">
        <v>1599.9722222222199</v>
      </c>
      <c r="O39">
        <v>100.35277777777701</v>
      </c>
      <c r="P39">
        <v>1.38705263157894</v>
      </c>
      <c r="Q39">
        <v>37.439499999999903</v>
      </c>
      <c r="R39">
        <v>7.0772000000000004</v>
      </c>
      <c r="S39">
        <v>0.80743589743589705</v>
      </c>
      <c r="T39">
        <v>5</v>
      </c>
      <c r="U39">
        <v>1.7237</v>
      </c>
      <c r="V39">
        <v>4.1200000000000001E-2</v>
      </c>
      <c r="W39">
        <v>16.0082285714285</v>
      </c>
      <c r="X39">
        <v>2.4494571428571401</v>
      </c>
      <c r="Y39">
        <v>71.054428571428502</v>
      </c>
      <c r="Z39">
        <v>2.5370285714285701</v>
      </c>
      <c r="AA39">
        <v>4.5714285714285703E-4</v>
      </c>
      <c r="AB39">
        <v>0</v>
      </c>
      <c r="AC39">
        <v>0</v>
      </c>
      <c r="AD39">
        <v>0</v>
      </c>
      <c r="AE39">
        <v>35.492565219047599</v>
      </c>
      <c r="AF39">
        <v>1.0766244</v>
      </c>
      <c r="AG39">
        <v>1.3521176800000001</v>
      </c>
      <c r="AH39">
        <v>4.80075999999999E-2</v>
      </c>
      <c r="AI39">
        <v>44.969047619047601</v>
      </c>
      <c r="AJ39">
        <v>0.49951235880207101</v>
      </c>
      <c r="AK39">
        <v>0.78926655329062301</v>
      </c>
      <c r="AL39">
        <v>2.3941454333668601E-2</v>
      </c>
      <c r="AM39">
        <v>3.0067741070577601E-2</v>
      </c>
      <c r="AN39">
        <v>0.15566262508603801</v>
      </c>
      <c r="AO39">
        <v>1.06756986286863E-3</v>
      </c>
      <c r="AP39">
        <v>35.492565219047599</v>
      </c>
      <c r="AQ39">
        <v>1.05732371846161</v>
      </c>
      <c r="AR39">
        <v>6.9614109490607898</v>
      </c>
      <c r="AS39">
        <v>1.5982050929112299</v>
      </c>
      <c r="AT39">
        <v>0.86100945286713104</v>
      </c>
      <c r="AU39">
        <v>93.772842857142805</v>
      </c>
      <c r="AV39">
        <v>45.109504979481201</v>
      </c>
      <c r="AW39">
        <v>-0.14045736043364301</v>
      </c>
      <c r="AX39">
        <v>-0.24608741291123101</v>
      </c>
      <c r="AY39">
        <v>1.9300681538383602E-2</v>
      </c>
      <c r="AZ39">
        <v>3.8589050939203902E-2</v>
      </c>
      <c r="BA39">
        <v>-0.18200147557513699</v>
      </c>
      <c r="BB39">
        <v>5.5127215627434204E-3</v>
      </c>
      <c r="BC39">
        <v>1.7927033363152E-2</v>
      </c>
      <c r="BD39">
        <v>-0.18819768043364399</v>
      </c>
      <c r="BE39">
        <v>-4.7740320000000599E-2</v>
      </c>
      <c r="BF39" t="e">
        <f t="shared" si="4"/>
        <v>#NAME?</v>
      </c>
      <c r="BG39" t="s">
        <v>281</v>
      </c>
      <c r="BH39" t="s">
        <v>281</v>
      </c>
      <c r="BI39" t="e">
        <f t="shared" si="5"/>
        <v>#NAME?</v>
      </c>
      <c r="BK39" t="s">
        <v>281</v>
      </c>
      <c r="BP39" t="e">
        <f t="shared" si="3"/>
        <v>#NAME?</v>
      </c>
      <c r="BR39" t="s">
        <v>281</v>
      </c>
    </row>
    <row r="40" spans="1:70" x14ac:dyDescent="0.2">
      <c r="A40">
        <v>38</v>
      </c>
      <c r="B40" s="244">
        <v>44755.25</v>
      </c>
      <c r="C40">
        <v>0</v>
      </c>
      <c r="D40">
        <v>0</v>
      </c>
      <c r="E40">
        <v>0</v>
      </c>
      <c r="F40">
        <v>0</v>
      </c>
      <c r="G40">
        <v>7</v>
      </c>
      <c r="H40">
        <v>5.1280000000000001</v>
      </c>
      <c r="I40">
        <v>1.3480000000000001</v>
      </c>
      <c r="J40">
        <v>31.459444444444401</v>
      </c>
      <c r="K40">
        <v>2.0297499999999902</v>
      </c>
      <c r="L40">
        <v>37.932857142857102</v>
      </c>
      <c r="M40">
        <v>10.6</v>
      </c>
      <c r="N40">
        <v>1600.3636363636299</v>
      </c>
      <c r="O40">
        <v>99.5</v>
      </c>
      <c r="P40">
        <v>1.3815</v>
      </c>
      <c r="Q40">
        <v>37.339500000000001</v>
      </c>
      <c r="R40">
        <v>7.07666666666666</v>
      </c>
      <c r="S40">
        <v>-0.50849999999999995</v>
      </c>
      <c r="T40">
        <v>5</v>
      </c>
      <c r="U40">
        <v>1.6834</v>
      </c>
      <c r="V40">
        <v>2.4866666666666599E-2</v>
      </c>
      <c r="W40">
        <v>15.9991166666666</v>
      </c>
      <c r="X40">
        <v>2.4050166666666599</v>
      </c>
      <c r="Y40">
        <v>71.205383333333302</v>
      </c>
      <c r="Z40">
        <v>2.5337333333333301</v>
      </c>
      <c r="AA40">
        <v>0</v>
      </c>
      <c r="AB40">
        <v>8.8333333333333298E-4</v>
      </c>
      <c r="AC40">
        <v>0</v>
      </c>
      <c r="AD40">
        <v>0</v>
      </c>
      <c r="AE40">
        <v>35.463591964444397</v>
      </c>
      <c r="AF40">
        <v>1.0741108800000001</v>
      </c>
      <c r="AG40">
        <v>1.350112736</v>
      </c>
      <c r="AH40">
        <v>4.7895519999999997E-2</v>
      </c>
      <c r="AI40">
        <v>44.9354444444444</v>
      </c>
      <c r="AJ40">
        <v>0.498046500198291</v>
      </c>
      <c r="AK40">
        <v>0.78921199963404298</v>
      </c>
      <c r="AL40">
        <v>2.39034217482363E-2</v>
      </c>
      <c r="AM40">
        <v>3.0045607708836599E-2</v>
      </c>
      <c r="AN40">
        <v>0.155779031153333</v>
      </c>
      <c r="AO40">
        <v>1.06587395745501E-3</v>
      </c>
      <c r="AP40">
        <v>35.463591964444397</v>
      </c>
      <c r="AQ40">
        <v>1.0381407049220801</v>
      </c>
      <c r="AR40">
        <v>6.9574485047907499</v>
      </c>
      <c r="AS40">
        <v>1.5961292525499999</v>
      </c>
      <c r="AT40">
        <v>0.83841147843380404</v>
      </c>
      <c r="AU40">
        <v>93.826650000000001</v>
      </c>
      <c r="AV40">
        <v>45.055310426707202</v>
      </c>
      <c r="AW40">
        <v>-0.119865982262851</v>
      </c>
      <c r="AX40">
        <v>-0.24601651655000201</v>
      </c>
      <c r="AY40">
        <v>3.59701750779104E-2</v>
      </c>
      <c r="AZ40">
        <v>4.2551495209242E-2</v>
      </c>
      <c r="BA40">
        <v>-0.182219239912423</v>
      </c>
      <c r="BB40">
        <v>6.0787850298917199E-3</v>
      </c>
      <c r="BC40">
        <v>3.3488325784308597E-2</v>
      </c>
      <c r="BD40">
        <v>-0.167494846262849</v>
      </c>
      <c r="BE40">
        <v>-4.7628863999998203E-2</v>
      </c>
      <c r="BF40" t="e">
        <f t="shared" si="4"/>
        <v>#NAME?</v>
      </c>
      <c r="BG40" t="s">
        <v>281</v>
      </c>
      <c r="BH40" t="s">
        <v>281</v>
      </c>
      <c r="BI40" t="e">
        <f t="shared" si="5"/>
        <v>#NAME?</v>
      </c>
      <c r="BK40" t="s">
        <v>281</v>
      </c>
      <c r="BP40" t="e">
        <f t="shared" si="3"/>
        <v>#NAME?</v>
      </c>
      <c r="BR40" t="s">
        <v>281</v>
      </c>
    </row>
    <row r="41" spans="1:70" x14ac:dyDescent="0.2">
      <c r="A41">
        <v>39</v>
      </c>
      <c r="B41" s="244">
        <v>44755.263888888891</v>
      </c>
      <c r="C41">
        <v>0</v>
      </c>
      <c r="D41">
        <v>0</v>
      </c>
      <c r="E41">
        <v>0</v>
      </c>
      <c r="F41">
        <v>0</v>
      </c>
      <c r="G41">
        <v>7</v>
      </c>
      <c r="H41">
        <v>5.1375000000000002</v>
      </c>
      <c r="I41">
        <v>1.35</v>
      </c>
      <c r="J41">
        <v>31.509599999999999</v>
      </c>
      <c r="K41">
        <v>2.0217499999999999</v>
      </c>
      <c r="L41">
        <v>37.975142857142799</v>
      </c>
      <c r="M41">
        <v>10.4368421052631</v>
      </c>
      <c r="N41">
        <v>1599.9</v>
      </c>
      <c r="O41">
        <v>100.46388888888799</v>
      </c>
      <c r="P41">
        <v>1.39521428571428</v>
      </c>
      <c r="Q41">
        <v>37.606666666666598</v>
      </c>
      <c r="R41">
        <v>7.0760714285714297</v>
      </c>
      <c r="S41">
        <v>0.84624999999999995</v>
      </c>
      <c r="T41">
        <v>5</v>
      </c>
      <c r="U41">
        <v>1.6964999999999999</v>
      </c>
      <c r="V41">
        <v>4.21428571428571E-2</v>
      </c>
      <c r="W41">
        <v>15.9697142857142</v>
      </c>
      <c r="X41">
        <v>2.4212142857142802</v>
      </c>
      <c r="Y41">
        <v>70.971142857142794</v>
      </c>
      <c r="Z41">
        <v>2.5777285714285698</v>
      </c>
      <c r="AA41">
        <v>0</v>
      </c>
      <c r="AB41">
        <v>1.0285714285714199E-3</v>
      </c>
      <c r="AC41">
        <v>0</v>
      </c>
      <c r="AD41">
        <v>0</v>
      </c>
      <c r="AE41">
        <v>35.521165500000002</v>
      </c>
      <c r="AF41">
        <v>1.0761007499999999</v>
      </c>
      <c r="AG41">
        <v>1.3521166499999999</v>
      </c>
      <c r="AH41">
        <v>4.7984249999999999E-2</v>
      </c>
      <c r="AI41">
        <v>44.997100000000003</v>
      </c>
      <c r="AJ41">
        <v>0.50050152879037302</v>
      </c>
      <c r="AK41">
        <v>0.78941010642908105</v>
      </c>
      <c r="AL41">
        <v>2.3914891181876102E-2</v>
      </c>
      <c r="AM41">
        <v>3.0048973156047799E-2</v>
      </c>
      <c r="AN41">
        <v>0.15556558089299</v>
      </c>
      <c r="AO41">
        <v>1.06638538928064E-3</v>
      </c>
      <c r="AP41">
        <v>35.521165500000002</v>
      </c>
      <c r="AQ41">
        <v>1.04513250996411</v>
      </c>
      <c r="AR41">
        <v>6.9446624519319302</v>
      </c>
      <c r="AS41">
        <v>1.62384412118786</v>
      </c>
      <c r="AT41">
        <v>0.84910084359286897</v>
      </c>
      <c r="AU41">
        <v>93.636299999999906</v>
      </c>
      <c r="AV41">
        <v>45.134804583083898</v>
      </c>
      <c r="AW41">
        <v>-0.137704583083916</v>
      </c>
      <c r="AX41">
        <v>-0.271727471187866</v>
      </c>
      <c r="AY41">
        <v>3.09682400358854E-2</v>
      </c>
      <c r="AZ41">
        <v>5.5337548068061702E-2</v>
      </c>
      <c r="BA41">
        <v>-0.20096451825208</v>
      </c>
      <c r="BB41">
        <v>7.9053640097231093E-3</v>
      </c>
      <c r="BC41">
        <v>2.87781976138251E-2</v>
      </c>
      <c r="BD41">
        <v>-0.18542168308391899</v>
      </c>
      <c r="BE41">
        <v>-4.7717100000002899E-2</v>
      </c>
      <c r="BF41" t="e">
        <f t="shared" si="4"/>
        <v>#NAME?</v>
      </c>
      <c r="BG41" t="s">
        <v>281</v>
      </c>
      <c r="BH41" t="s">
        <v>281</v>
      </c>
      <c r="BI41" t="e">
        <f t="shared" si="5"/>
        <v>#NAME?</v>
      </c>
      <c r="BK41" t="s">
        <v>281</v>
      </c>
      <c r="BP41" t="e">
        <f t="shared" si="3"/>
        <v>#NAME?</v>
      </c>
      <c r="BR41" t="s">
        <v>281</v>
      </c>
    </row>
    <row r="42" spans="1:70" x14ac:dyDescent="0.2">
      <c r="A42">
        <v>40</v>
      </c>
      <c r="B42" s="244">
        <v>44755.277777777781</v>
      </c>
      <c r="C42">
        <v>0</v>
      </c>
      <c r="D42">
        <v>0</v>
      </c>
      <c r="E42">
        <v>0</v>
      </c>
      <c r="F42">
        <v>0</v>
      </c>
      <c r="G42">
        <v>7</v>
      </c>
      <c r="H42">
        <v>5.1349999999999998</v>
      </c>
      <c r="I42">
        <v>1.35</v>
      </c>
      <c r="J42">
        <v>31.4693939393939</v>
      </c>
      <c r="K42">
        <v>1.99524999999999</v>
      </c>
      <c r="L42">
        <v>37.952285714285701</v>
      </c>
      <c r="M42">
        <v>10.66</v>
      </c>
      <c r="N42">
        <v>1599.84375</v>
      </c>
      <c r="O42">
        <v>99.738235294117601</v>
      </c>
      <c r="P42">
        <v>1.3912499999999901</v>
      </c>
      <c r="Q42">
        <v>37.52075</v>
      </c>
      <c r="R42">
        <v>7.0696153846153802</v>
      </c>
      <c r="S42">
        <v>-0.45824999999999999</v>
      </c>
      <c r="T42">
        <v>5</v>
      </c>
      <c r="U42">
        <v>1.67321428571428</v>
      </c>
      <c r="V42">
        <v>5.5971428571428498E-2</v>
      </c>
      <c r="W42">
        <v>15.9585142857142</v>
      </c>
      <c r="X42">
        <v>2.4477857142857098</v>
      </c>
      <c r="Y42">
        <v>70.8471857142857</v>
      </c>
      <c r="Z42">
        <v>2.5139428571428502</v>
      </c>
      <c r="AA42">
        <v>0</v>
      </c>
      <c r="AB42">
        <v>1.2857142857142801E-4</v>
      </c>
      <c r="AC42">
        <v>0</v>
      </c>
      <c r="AD42">
        <v>0</v>
      </c>
      <c r="AE42">
        <v>35.479007339393902</v>
      </c>
      <c r="AF42">
        <v>1.0755771000000001</v>
      </c>
      <c r="AG42">
        <v>1.35211562</v>
      </c>
      <c r="AH42">
        <v>4.7960899999999897E-2</v>
      </c>
      <c r="AI42">
        <v>44.954393939393903</v>
      </c>
      <c r="AJ42">
        <v>0.50078216913900497</v>
      </c>
      <c r="AK42">
        <v>0.78922223681239201</v>
      </c>
      <c r="AL42">
        <v>2.39259615300354E-2</v>
      </c>
      <c r="AM42">
        <v>3.0077496358261999E-2</v>
      </c>
      <c r="AN42">
        <v>0.15571336607133801</v>
      </c>
      <c r="AO42">
        <v>1.0668790255444001E-3</v>
      </c>
      <c r="AP42">
        <v>35.479007339393902</v>
      </c>
      <c r="AQ42">
        <v>1.0566022357128999</v>
      </c>
      <c r="AR42">
        <v>6.9397919690873398</v>
      </c>
      <c r="AS42">
        <v>1.58366221130539</v>
      </c>
      <c r="AT42">
        <v>0.83791587943437096</v>
      </c>
      <c r="AU42">
        <v>93.440642857142805</v>
      </c>
      <c r="AV42">
        <v>45.059063755499501</v>
      </c>
      <c r="AW42">
        <v>-0.104669816105634</v>
      </c>
      <c r="AX42">
        <v>-0.23154659130538999</v>
      </c>
      <c r="AY42">
        <v>1.8974864287097399E-2</v>
      </c>
      <c r="AZ42">
        <v>6.0208030912655801E-2</v>
      </c>
      <c r="BA42">
        <v>-0.17124762696358001</v>
      </c>
      <c r="BB42">
        <v>8.6011472732365393E-3</v>
      </c>
      <c r="BC42">
        <v>1.7641565897133199E-2</v>
      </c>
      <c r="BD42">
        <v>-0.15236369610563699</v>
      </c>
      <c r="BE42">
        <v>-4.7693880000002999E-2</v>
      </c>
      <c r="BF42" t="e">
        <f t="shared" si="4"/>
        <v>#NAME?</v>
      </c>
      <c r="BG42" t="s">
        <v>281</v>
      </c>
      <c r="BH42" t="s">
        <v>281</v>
      </c>
      <c r="BI42" t="e">
        <f t="shared" si="5"/>
        <v>#NAME?</v>
      </c>
      <c r="BK42" t="s">
        <v>281</v>
      </c>
      <c r="BP42" t="e">
        <f t="shared" si="3"/>
        <v>#NAME?</v>
      </c>
      <c r="BR42" t="s">
        <v>281</v>
      </c>
    </row>
    <row r="43" spans="1:70" x14ac:dyDescent="0.2">
      <c r="A43">
        <v>41</v>
      </c>
      <c r="B43" s="244">
        <v>44755.291666666664</v>
      </c>
      <c r="C43">
        <v>0</v>
      </c>
      <c r="D43">
        <v>0</v>
      </c>
      <c r="E43">
        <v>0</v>
      </c>
      <c r="F43">
        <v>0</v>
      </c>
      <c r="G43">
        <v>7</v>
      </c>
      <c r="H43">
        <v>5.1280000000000001</v>
      </c>
      <c r="I43">
        <v>1.35</v>
      </c>
      <c r="J43">
        <v>31.4839130434782</v>
      </c>
      <c r="K43">
        <v>2.0157499999999899</v>
      </c>
      <c r="L43">
        <v>37.963461538461502</v>
      </c>
      <c r="M43">
        <v>10.4</v>
      </c>
      <c r="N43">
        <v>1600.2121212121201</v>
      </c>
      <c r="O43">
        <v>100.14482758620601</v>
      </c>
      <c r="P43">
        <v>1.3948399999999901</v>
      </c>
      <c r="Q43">
        <v>37.673249999999904</v>
      </c>
      <c r="R43">
        <v>7.0765000000000002</v>
      </c>
      <c r="S43">
        <v>0.5585</v>
      </c>
      <c r="T43">
        <v>5</v>
      </c>
      <c r="U43">
        <v>1.6701333333333299</v>
      </c>
      <c r="V43">
        <v>5.3583333333333302E-2</v>
      </c>
      <c r="W43">
        <v>15.97035</v>
      </c>
      <c r="X43">
        <v>2.4751333333333299</v>
      </c>
      <c r="Y43">
        <v>70.884150000000005</v>
      </c>
      <c r="Z43">
        <v>2.5504833333333301</v>
      </c>
      <c r="AA43">
        <v>0</v>
      </c>
      <c r="AB43">
        <v>0</v>
      </c>
      <c r="AC43">
        <v>0</v>
      </c>
      <c r="AD43">
        <v>0</v>
      </c>
      <c r="AE43">
        <v>35.4880605634782</v>
      </c>
      <c r="AF43">
        <v>1.0741108800000001</v>
      </c>
      <c r="AG43">
        <v>1.352112736</v>
      </c>
      <c r="AH43">
        <v>4.7895519999999997E-2</v>
      </c>
      <c r="AI43">
        <v>44.961913043478198</v>
      </c>
      <c r="AJ43">
        <v>0.50064874253945701</v>
      </c>
      <c r="AK43">
        <v>0.78929160619035998</v>
      </c>
      <c r="AL43">
        <v>2.3889350058600298E-2</v>
      </c>
      <c r="AM43">
        <v>3.0072402272841501E-2</v>
      </c>
      <c r="AN43">
        <v>0.15568732569788499</v>
      </c>
      <c r="AO43">
        <v>1.06524648881565E-3</v>
      </c>
      <c r="AP43">
        <v>35.4880605634782</v>
      </c>
      <c r="AQ43">
        <v>1.0684070090059601</v>
      </c>
      <c r="AR43">
        <v>6.9449389015321703</v>
      </c>
      <c r="AS43">
        <v>1.6066809410913601</v>
      </c>
      <c r="AT43">
        <v>0.83615015320656505</v>
      </c>
      <c r="AU43">
        <v>93.550250000000005</v>
      </c>
      <c r="AV43">
        <v>45.108087415107697</v>
      </c>
      <c r="AW43">
        <v>-0.146174371629506</v>
      </c>
      <c r="AX43">
        <v>-0.25456820509136802</v>
      </c>
      <c r="AY43">
        <v>5.7038709940355698E-3</v>
      </c>
      <c r="AZ43">
        <v>5.50610984678261E-2</v>
      </c>
      <c r="BA43">
        <v>-0.188274393335326</v>
      </c>
      <c r="BB43">
        <v>7.8658712096894394E-3</v>
      </c>
      <c r="BC43">
        <v>5.31031860885309E-3</v>
      </c>
      <c r="BD43">
        <v>-0.19380323562950699</v>
      </c>
      <c r="BE43">
        <v>-4.7628864000001103E-2</v>
      </c>
      <c r="BF43" t="e">
        <f t="shared" si="4"/>
        <v>#NAME?</v>
      </c>
      <c r="BG43" t="s">
        <v>281</v>
      </c>
      <c r="BH43" t="s">
        <v>281</v>
      </c>
      <c r="BI43" t="e">
        <f t="shared" si="5"/>
        <v>#NAME?</v>
      </c>
      <c r="BK43" t="s">
        <v>281</v>
      </c>
      <c r="BP43" t="e">
        <f t="shared" si="3"/>
        <v>#NAME?</v>
      </c>
      <c r="BR43" t="s">
        <v>281</v>
      </c>
    </row>
    <row r="44" spans="1:70" x14ac:dyDescent="0.2">
      <c r="A44">
        <v>42</v>
      </c>
      <c r="B44" s="244">
        <v>44755.305555555555</v>
      </c>
      <c r="C44">
        <v>0</v>
      </c>
      <c r="D44">
        <v>0</v>
      </c>
      <c r="E44">
        <v>0</v>
      </c>
      <c r="F44">
        <v>0</v>
      </c>
      <c r="G44">
        <v>7</v>
      </c>
      <c r="H44">
        <v>5.1375000000000002</v>
      </c>
      <c r="I44">
        <v>1.3474999999999999</v>
      </c>
      <c r="J44">
        <v>31.473999999999901</v>
      </c>
      <c r="K44">
        <v>2.0332499999999998</v>
      </c>
      <c r="L44">
        <v>37.957000000000001</v>
      </c>
      <c r="M44">
        <v>10.647619047618999</v>
      </c>
      <c r="N44">
        <v>1600.0882352941101</v>
      </c>
      <c r="O44">
        <v>100.593103448275</v>
      </c>
      <c r="P44">
        <v>1.3962173913043401</v>
      </c>
      <c r="Q44">
        <v>37.6457499999999</v>
      </c>
      <c r="R44">
        <v>7.0861904761904704</v>
      </c>
      <c r="S44">
        <v>-9.3749999999999903E-2</v>
      </c>
      <c r="T44">
        <v>5</v>
      </c>
      <c r="U44">
        <v>1.67442857142857</v>
      </c>
      <c r="V44">
        <v>2.9928571428571402E-2</v>
      </c>
      <c r="W44">
        <v>15.977185714285699</v>
      </c>
      <c r="X44">
        <v>2.4651999999999998</v>
      </c>
      <c r="Y44">
        <v>70.921928571428495</v>
      </c>
      <c r="Z44">
        <v>2.5461999999999998</v>
      </c>
      <c r="AA44">
        <v>1E-4</v>
      </c>
      <c r="AB44">
        <v>0</v>
      </c>
      <c r="AC44">
        <v>0</v>
      </c>
      <c r="AD44">
        <v>0</v>
      </c>
      <c r="AE44">
        <v>35.4855654999999</v>
      </c>
      <c r="AF44">
        <v>1.0761007499999999</v>
      </c>
      <c r="AG44">
        <v>1.34961665</v>
      </c>
      <c r="AH44">
        <v>4.7984249999999999E-2</v>
      </c>
      <c r="AI44">
        <v>44.958999999999897</v>
      </c>
      <c r="AJ44">
        <v>0.50034687740140804</v>
      </c>
      <c r="AK44">
        <v>0.78928725060610705</v>
      </c>
      <c r="AL44">
        <v>2.39351575880246E-2</v>
      </c>
      <c r="AM44">
        <v>3.00188316021263E-2</v>
      </c>
      <c r="AN44">
        <v>0.15569741319869199</v>
      </c>
      <c r="AO44">
        <v>1.06728908561133E-3</v>
      </c>
      <c r="AP44">
        <v>35.4855654999999</v>
      </c>
      <c r="AQ44">
        <v>1.0641192226418099</v>
      </c>
      <c r="AR44">
        <v>6.9479115112785204</v>
      </c>
      <c r="AS44">
        <v>1.6039826485987001</v>
      </c>
      <c r="AT44">
        <v>0.83779510714598604</v>
      </c>
      <c r="AU44">
        <v>93.584942857142806</v>
      </c>
      <c r="AV44">
        <v>45.101578882519</v>
      </c>
      <c r="AW44">
        <v>-0.142578882519039</v>
      </c>
      <c r="AX44">
        <v>-0.25436599859870002</v>
      </c>
      <c r="AY44">
        <v>1.19815273581882E-2</v>
      </c>
      <c r="AZ44">
        <v>5.2088488721478698E-2</v>
      </c>
      <c r="BA44">
        <v>-0.18847277750959901</v>
      </c>
      <c r="BB44">
        <v>7.44121267449696E-3</v>
      </c>
      <c r="BC44">
        <v>1.1134205935818001E-2</v>
      </c>
      <c r="BD44">
        <v>-0.19029598251903301</v>
      </c>
      <c r="BE44">
        <v>-4.7717099999994003E-2</v>
      </c>
      <c r="BF44" t="e">
        <f t="shared" si="4"/>
        <v>#NAME?</v>
      </c>
      <c r="BG44" t="s">
        <v>281</v>
      </c>
      <c r="BH44" t="s">
        <v>281</v>
      </c>
      <c r="BI44" t="e">
        <f t="shared" si="5"/>
        <v>#NAME?</v>
      </c>
      <c r="BK44" t="s">
        <v>281</v>
      </c>
      <c r="BP44" t="e">
        <f t="shared" si="3"/>
        <v>#NAME?</v>
      </c>
      <c r="BR44" t="s">
        <v>281</v>
      </c>
    </row>
    <row r="45" spans="1:70" x14ac:dyDescent="0.2">
      <c r="A45">
        <v>43</v>
      </c>
      <c r="B45" s="244">
        <v>44755.319444444445</v>
      </c>
      <c r="C45">
        <v>0</v>
      </c>
      <c r="D45">
        <v>0</v>
      </c>
      <c r="E45">
        <v>0</v>
      </c>
      <c r="F45">
        <v>0</v>
      </c>
      <c r="G45">
        <v>7</v>
      </c>
      <c r="H45">
        <v>5.1360000000000001</v>
      </c>
      <c r="I45">
        <v>1.3520000000000001</v>
      </c>
      <c r="J45">
        <v>31.507857142857102</v>
      </c>
      <c r="K45">
        <v>2.0234999999999901</v>
      </c>
      <c r="L45">
        <v>37.975806451612897</v>
      </c>
      <c r="M45">
        <v>10.5714285714285</v>
      </c>
      <c r="N45">
        <v>1600.28947368421</v>
      </c>
      <c r="O45">
        <v>101.58055555555499</v>
      </c>
      <c r="P45">
        <v>1.39547368421052</v>
      </c>
      <c r="Q45">
        <v>37.780500000000004</v>
      </c>
      <c r="R45">
        <v>7.0751999999999997</v>
      </c>
      <c r="S45">
        <v>0.52249999999999996</v>
      </c>
      <c r="T45">
        <v>5</v>
      </c>
      <c r="U45">
        <v>1.6634166666666601</v>
      </c>
      <c r="V45">
        <v>3.2800000000000003E-2</v>
      </c>
      <c r="W45">
        <v>15.9158333333333</v>
      </c>
      <c r="X45">
        <v>2.50924999999999</v>
      </c>
      <c r="Y45">
        <v>70.760949999999994</v>
      </c>
      <c r="Z45">
        <v>2.4488666666666599</v>
      </c>
      <c r="AA45">
        <v>7.3333333333333302E-4</v>
      </c>
      <c r="AB45">
        <v>8.5666666666666599E-3</v>
      </c>
      <c r="AC45">
        <v>0</v>
      </c>
      <c r="AD45">
        <v>0</v>
      </c>
      <c r="AE45">
        <v>35.518251382857102</v>
      </c>
      <c r="AF45">
        <v>1.0757865600000001</v>
      </c>
      <c r="AG45">
        <v>1.3541160320000001</v>
      </c>
      <c r="AH45">
        <v>4.7970239999999997E-2</v>
      </c>
      <c r="AI45">
        <v>44.995857142857098</v>
      </c>
      <c r="AJ45">
        <v>0.50194706802066802</v>
      </c>
      <c r="AK45">
        <v>0.78936714707068201</v>
      </c>
      <c r="AL45">
        <v>2.3908569106362101E-2</v>
      </c>
      <c r="AM45">
        <v>3.0094237958415201E-2</v>
      </c>
      <c r="AN45">
        <v>0.15556987786177101</v>
      </c>
      <c r="AO45">
        <v>1.06610348254283E-3</v>
      </c>
      <c r="AP45">
        <v>35.518251382857102</v>
      </c>
      <c r="AQ45">
        <v>1.08313368465599</v>
      </c>
      <c r="AR45">
        <v>6.9212315363764096</v>
      </c>
      <c r="AS45">
        <v>1.5426673639404</v>
      </c>
      <c r="AT45">
        <v>0.83494711873004701</v>
      </c>
      <c r="AU45">
        <v>93.298316666666594</v>
      </c>
      <c r="AV45">
        <v>45.065283967829899</v>
      </c>
      <c r="AW45">
        <v>-6.9426824972815299E-2</v>
      </c>
      <c r="AX45">
        <v>-0.18855133194040899</v>
      </c>
      <c r="AY45">
        <v>-7.34712465599796E-3</v>
      </c>
      <c r="AZ45">
        <v>7.8768463623581406E-2</v>
      </c>
      <c r="BA45">
        <v>-0.1392431132079</v>
      </c>
      <c r="BB45">
        <v>1.12526376605116E-2</v>
      </c>
      <c r="BC45">
        <v>-6.8295375023071101E-3</v>
      </c>
      <c r="BD45">
        <v>-0.117129992972826</v>
      </c>
      <c r="BE45">
        <v>-4.77031680000106E-2</v>
      </c>
      <c r="BF45" t="e">
        <f t="shared" si="4"/>
        <v>#NAME?</v>
      </c>
      <c r="BG45" t="e">
        <f t="shared" ref="BG45:BG51" si="8">-inf</f>
        <v>#NAME?</v>
      </c>
      <c r="BH45" t="s">
        <v>281</v>
      </c>
      <c r="BI45" t="e">
        <f t="shared" si="5"/>
        <v>#NAME?</v>
      </c>
      <c r="BJ45" t="e">
        <f t="shared" ref="BJ45:BJ51" si="9">-inf</f>
        <v>#NAME?</v>
      </c>
      <c r="BK45" t="s">
        <v>281</v>
      </c>
      <c r="BP45" t="e">
        <f t="shared" si="3"/>
        <v>#NAME?</v>
      </c>
      <c r="BR45" t="s">
        <v>281</v>
      </c>
    </row>
    <row r="46" spans="1:70" x14ac:dyDescent="0.2">
      <c r="A46">
        <v>44</v>
      </c>
      <c r="B46" s="244">
        <v>44755.333333333336</v>
      </c>
      <c r="C46">
        <v>0</v>
      </c>
      <c r="D46">
        <v>0</v>
      </c>
      <c r="E46">
        <v>0</v>
      </c>
      <c r="F46">
        <v>0</v>
      </c>
      <c r="G46">
        <v>7</v>
      </c>
      <c r="H46">
        <v>5.14</v>
      </c>
      <c r="I46">
        <v>1.35</v>
      </c>
      <c r="J46">
        <v>31.493666666666599</v>
      </c>
      <c r="K46">
        <v>2.0333333333333301</v>
      </c>
      <c r="L46">
        <v>37.978437499999998</v>
      </c>
      <c r="M46">
        <v>10.5130434782608</v>
      </c>
      <c r="N46">
        <v>1600.23076923076</v>
      </c>
      <c r="O46">
        <v>100.24062499999999</v>
      </c>
      <c r="P46">
        <v>1.4031904761904701</v>
      </c>
      <c r="Q46">
        <v>37.847749999999998</v>
      </c>
      <c r="R46">
        <v>7.0779310344827602</v>
      </c>
      <c r="S46">
        <v>0.24424999999999999</v>
      </c>
      <c r="T46">
        <v>5</v>
      </c>
      <c r="U46">
        <v>1.6641999999999999</v>
      </c>
      <c r="V46">
        <v>3.0099999999999998E-2</v>
      </c>
      <c r="W46">
        <v>15.986171428571399</v>
      </c>
      <c r="X46">
        <v>2.5015571428571399</v>
      </c>
      <c r="Y46">
        <v>70.911199999999994</v>
      </c>
      <c r="Z46">
        <v>2.5561714285714201</v>
      </c>
      <c r="AA46">
        <v>3.6714285714285698E-3</v>
      </c>
      <c r="AB46">
        <v>1.9428571428571401E-3</v>
      </c>
      <c r="AC46">
        <v>0</v>
      </c>
      <c r="AD46">
        <v>0</v>
      </c>
      <c r="AE46">
        <v>35.507184266666599</v>
      </c>
      <c r="AF46">
        <v>1.0766244</v>
      </c>
      <c r="AG46">
        <v>1.3521176800000001</v>
      </c>
      <c r="AH46">
        <v>4.8007599999999997E-2</v>
      </c>
      <c r="AI46">
        <v>44.983666666666601</v>
      </c>
      <c r="AJ46">
        <v>0.50072744879041198</v>
      </c>
      <c r="AK46">
        <v>0.78933503864365495</v>
      </c>
      <c r="AL46">
        <v>2.39336737037887E-2</v>
      </c>
      <c r="AM46">
        <v>3.00579694852205E-2</v>
      </c>
      <c r="AN46">
        <v>0.15561203696156301</v>
      </c>
      <c r="AO46">
        <v>1.06722291794799E-3</v>
      </c>
      <c r="AP46">
        <v>35.507184266666599</v>
      </c>
      <c r="AQ46">
        <v>1.0798130140561399</v>
      </c>
      <c r="AR46">
        <v>6.95181907978521</v>
      </c>
      <c r="AS46">
        <v>1.6102641655299299</v>
      </c>
      <c r="AT46">
        <v>0.83331062027700298</v>
      </c>
      <c r="AU46">
        <v>93.619299999999896</v>
      </c>
      <c r="AV46">
        <v>45.149080526037899</v>
      </c>
      <c r="AW46">
        <v>-0.16541385937129799</v>
      </c>
      <c r="AX46">
        <v>-0.25814648552993602</v>
      </c>
      <c r="AY46">
        <v>-3.1886140561472299E-3</v>
      </c>
      <c r="AZ46">
        <v>4.8180920214782E-2</v>
      </c>
      <c r="BA46">
        <v>-0.19092013169292801</v>
      </c>
      <c r="BB46">
        <v>6.8829886021117203E-3</v>
      </c>
      <c r="BC46">
        <v>-2.9616773093264701E-3</v>
      </c>
      <c r="BD46">
        <v>-0.21315417937130099</v>
      </c>
      <c r="BE46">
        <v>-4.7740320000003202E-2</v>
      </c>
      <c r="BF46" t="e">
        <f t="shared" si="4"/>
        <v>#NAME?</v>
      </c>
      <c r="BG46" t="e">
        <f t="shared" si="8"/>
        <v>#NAME?</v>
      </c>
      <c r="BH46" t="s">
        <v>281</v>
      </c>
      <c r="BI46" t="e">
        <f t="shared" si="5"/>
        <v>#NAME?</v>
      </c>
      <c r="BJ46" t="e">
        <f t="shared" si="9"/>
        <v>#NAME?</v>
      </c>
      <c r="BK46" t="s">
        <v>281</v>
      </c>
      <c r="BP46" t="e">
        <f t="shared" ref="BP46:BP77" si="10">-inf</f>
        <v>#NAME?</v>
      </c>
      <c r="BR46" t="s">
        <v>281</v>
      </c>
    </row>
    <row r="47" spans="1:70" x14ac:dyDescent="0.2">
      <c r="A47">
        <v>45</v>
      </c>
      <c r="B47" s="244">
        <v>44755.347222222219</v>
      </c>
      <c r="C47">
        <v>0</v>
      </c>
      <c r="D47">
        <v>0</v>
      </c>
      <c r="E47">
        <v>0</v>
      </c>
      <c r="F47">
        <v>0</v>
      </c>
      <c r="G47">
        <v>7</v>
      </c>
      <c r="H47">
        <v>5.13</v>
      </c>
      <c r="I47">
        <v>1.3460000000000001</v>
      </c>
      <c r="J47">
        <v>31.472083333333298</v>
      </c>
      <c r="K47">
        <v>2.0145</v>
      </c>
      <c r="L47">
        <v>37.957352941176403</v>
      </c>
      <c r="M47">
        <v>10.522222222222201</v>
      </c>
      <c r="N47">
        <v>1600.05714285714</v>
      </c>
      <c r="O47">
        <v>100.35</v>
      </c>
      <c r="P47">
        <v>1.40747368421052</v>
      </c>
      <c r="Q47">
        <v>37.947000000000003</v>
      </c>
      <c r="R47">
        <v>7.07</v>
      </c>
      <c r="S47">
        <v>0.231538461538461</v>
      </c>
      <c r="T47">
        <v>5</v>
      </c>
      <c r="U47">
        <v>1.68007142857142</v>
      </c>
      <c r="V47">
        <v>5.1528571428571403E-2</v>
      </c>
      <c r="W47">
        <v>16.001300000000001</v>
      </c>
      <c r="X47">
        <v>2.49961428571428</v>
      </c>
      <c r="Y47">
        <v>70.956599999999995</v>
      </c>
      <c r="Z47">
        <v>2.55154285714285</v>
      </c>
      <c r="AA47">
        <v>4.1714285714285699E-3</v>
      </c>
      <c r="AB47">
        <v>0</v>
      </c>
      <c r="AC47">
        <v>0</v>
      </c>
      <c r="AD47">
        <v>0</v>
      </c>
      <c r="AE47">
        <v>35.4777925333333</v>
      </c>
      <c r="AF47">
        <v>1.0745298000000001</v>
      </c>
      <c r="AG47">
        <v>1.34811356</v>
      </c>
      <c r="AH47">
        <v>4.7914199999999997E-2</v>
      </c>
      <c r="AI47">
        <v>44.948083333333301</v>
      </c>
      <c r="AJ47">
        <v>0.49999284821050199</v>
      </c>
      <c r="AK47">
        <v>0.78930601490237795</v>
      </c>
      <c r="AL47">
        <v>2.3906020464350499E-2</v>
      </c>
      <c r="AM47">
        <v>2.9992681779163699E-2</v>
      </c>
      <c r="AN47">
        <v>0.15573522786474001</v>
      </c>
      <c r="AO47">
        <v>1.0659898364223899E-3</v>
      </c>
      <c r="AP47">
        <v>35.4777925333333</v>
      </c>
      <c r="AQ47">
        <v>1.0789743674422501</v>
      </c>
      <c r="AR47">
        <v>6.9583979590357599</v>
      </c>
      <c r="AS47">
        <v>1.6073483897624199</v>
      </c>
      <c r="AT47">
        <v>0.84002369876851601</v>
      </c>
      <c r="AU47">
        <v>93.689128571428498</v>
      </c>
      <c r="AV47">
        <v>45.1225132495737</v>
      </c>
      <c r="AW47">
        <v>-0.17442991624044801</v>
      </c>
      <c r="AX47">
        <v>-0.25923482976242801</v>
      </c>
      <c r="AY47">
        <v>-4.4445674422577399E-3</v>
      </c>
      <c r="AZ47">
        <v>4.1602040964239202E-2</v>
      </c>
      <c r="BA47">
        <v>-0.19229450504334999</v>
      </c>
      <c r="BB47">
        <v>5.9431487091770301E-3</v>
      </c>
      <c r="BC47">
        <v>-4.1362905358769296E-3</v>
      </c>
      <c r="BD47">
        <v>-0.222077356240447</v>
      </c>
      <c r="BE47">
        <v>-4.7647439999998598E-2</v>
      </c>
      <c r="BF47" t="e">
        <f t="shared" si="4"/>
        <v>#NAME?</v>
      </c>
      <c r="BG47" t="e">
        <f t="shared" si="8"/>
        <v>#NAME?</v>
      </c>
      <c r="BH47" t="s">
        <v>281</v>
      </c>
      <c r="BI47" t="e">
        <f t="shared" si="5"/>
        <v>#NAME?</v>
      </c>
      <c r="BJ47" t="e">
        <f t="shared" si="9"/>
        <v>#NAME?</v>
      </c>
      <c r="BK47" t="s">
        <v>281</v>
      </c>
      <c r="BP47" t="e">
        <f t="shared" si="10"/>
        <v>#NAME?</v>
      </c>
      <c r="BR47" t="s">
        <v>281</v>
      </c>
    </row>
    <row r="48" spans="1:70" x14ac:dyDescent="0.2">
      <c r="A48">
        <v>46</v>
      </c>
      <c r="B48" s="244">
        <v>44755.361111111109</v>
      </c>
      <c r="C48">
        <v>0</v>
      </c>
      <c r="D48">
        <v>0</v>
      </c>
      <c r="E48">
        <v>0</v>
      </c>
      <c r="F48">
        <v>0</v>
      </c>
      <c r="G48">
        <v>7</v>
      </c>
      <c r="H48">
        <v>5.13</v>
      </c>
      <c r="I48">
        <v>1.345</v>
      </c>
      <c r="J48">
        <v>31.475142857142799</v>
      </c>
      <c r="K48">
        <v>2.032</v>
      </c>
      <c r="L48">
        <v>37.951428571428501</v>
      </c>
      <c r="M48">
        <v>10.410714285714199</v>
      </c>
      <c r="N48">
        <v>1600.1428571428501</v>
      </c>
      <c r="O48">
        <v>100.58378378378301</v>
      </c>
      <c r="P48">
        <v>1.4079999999999999</v>
      </c>
      <c r="Q48">
        <v>37.9405</v>
      </c>
      <c r="R48">
        <v>7.0690476190476099</v>
      </c>
      <c r="S48">
        <v>0.245</v>
      </c>
      <c r="T48">
        <v>5</v>
      </c>
      <c r="U48">
        <v>1.6423333333333301</v>
      </c>
      <c r="V48">
        <v>6.2633333333333305E-2</v>
      </c>
      <c r="W48">
        <v>15.99845</v>
      </c>
      <c r="X48">
        <v>2.5116333333333301</v>
      </c>
      <c r="Y48">
        <v>70.952083333333306</v>
      </c>
      <c r="Z48">
        <v>2.5963333333333298</v>
      </c>
      <c r="AA48">
        <v>4.8499999999999897E-3</v>
      </c>
      <c r="AB48">
        <v>0</v>
      </c>
      <c r="AC48">
        <v>0</v>
      </c>
      <c r="AD48">
        <v>0</v>
      </c>
      <c r="AE48">
        <v>35.480852057142798</v>
      </c>
      <c r="AF48">
        <v>1.0745298000000001</v>
      </c>
      <c r="AG48">
        <v>1.3471135599999999</v>
      </c>
      <c r="AH48">
        <v>4.7914199999999997E-2</v>
      </c>
      <c r="AI48">
        <v>44.950142857142801</v>
      </c>
      <c r="AJ48">
        <v>0.50006779773405097</v>
      </c>
      <c r="AK48">
        <v>0.78933791534112396</v>
      </c>
      <c r="AL48">
        <v>2.3904925139281202E-2</v>
      </c>
      <c r="AM48">
        <v>2.99690607053529E-2</v>
      </c>
      <c r="AN48">
        <v>0.15572809239443</v>
      </c>
      <c r="AO48">
        <v>1.0659409949436E-3</v>
      </c>
      <c r="AP48">
        <v>35.480852057142798</v>
      </c>
      <c r="AQ48">
        <v>1.08416246561249</v>
      </c>
      <c r="AR48">
        <v>6.9571585950976198</v>
      </c>
      <c r="AS48">
        <v>1.63556421987475</v>
      </c>
      <c r="AT48">
        <v>0.82127801314522297</v>
      </c>
      <c r="AU48">
        <v>93.700833333333307</v>
      </c>
      <c r="AV48">
        <v>45.157737337727703</v>
      </c>
      <c r="AW48">
        <v>-0.20759448058488</v>
      </c>
      <c r="AX48">
        <v>-0.28845065987475099</v>
      </c>
      <c r="AY48">
        <v>-9.6326656124978705E-3</v>
      </c>
      <c r="AZ48">
        <v>4.2841404902373002E-2</v>
      </c>
      <c r="BA48">
        <v>-0.21412497686887699</v>
      </c>
      <c r="BB48">
        <v>6.12020070033901E-3</v>
      </c>
      <c r="BC48">
        <v>-8.9645402226144495E-3</v>
      </c>
      <c r="BD48">
        <v>-0.25524192058487599</v>
      </c>
      <c r="BE48">
        <v>-4.7647439999995697E-2</v>
      </c>
      <c r="BF48" t="e">
        <f t="shared" si="4"/>
        <v>#NAME?</v>
      </c>
      <c r="BG48" t="e">
        <f t="shared" si="8"/>
        <v>#NAME?</v>
      </c>
      <c r="BH48" t="s">
        <v>281</v>
      </c>
      <c r="BI48" t="e">
        <f t="shared" si="5"/>
        <v>#NAME?</v>
      </c>
      <c r="BJ48" t="e">
        <f t="shared" si="9"/>
        <v>#NAME?</v>
      </c>
      <c r="BK48" t="s">
        <v>281</v>
      </c>
      <c r="BP48" t="e">
        <f t="shared" si="10"/>
        <v>#NAME?</v>
      </c>
      <c r="BR48" t="s">
        <v>281</v>
      </c>
    </row>
    <row r="49" spans="1:70" x14ac:dyDescent="0.2">
      <c r="A49">
        <v>47</v>
      </c>
      <c r="B49" s="244">
        <v>44755.375</v>
      </c>
      <c r="C49">
        <v>0</v>
      </c>
      <c r="D49">
        <v>0</v>
      </c>
      <c r="E49">
        <v>0</v>
      </c>
      <c r="F49">
        <v>0</v>
      </c>
      <c r="G49">
        <v>7</v>
      </c>
      <c r="H49">
        <v>5.1440000000000001</v>
      </c>
      <c r="I49">
        <v>1.35</v>
      </c>
      <c r="J49">
        <v>31.484285714285701</v>
      </c>
      <c r="K49">
        <v>2.0532499999999998</v>
      </c>
      <c r="L49">
        <v>37.986666666666601</v>
      </c>
      <c r="M49">
        <v>10.7272727272727</v>
      </c>
      <c r="N49">
        <v>1600.3783783783699</v>
      </c>
      <c r="O49">
        <v>100.033333333333</v>
      </c>
      <c r="P49">
        <v>1.4051739130434699</v>
      </c>
      <c r="Q49">
        <v>37.936</v>
      </c>
      <c r="R49">
        <v>7.0816666666666599</v>
      </c>
      <c r="S49">
        <v>-0.15875</v>
      </c>
      <c r="T49">
        <v>5</v>
      </c>
      <c r="U49">
        <v>1.64871428571428</v>
      </c>
      <c r="V49">
        <v>5.8071428571428503E-2</v>
      </c>
      <c r="W49">
        <v>15.954528571428501</v>
      </c>
      <c r="X49">
        <v>2.5320571428571399</v>
      </c>
      <c r="Y49">
        <v>70.836914285714201</v>
      </c>
      <c r="Z49">
        <v>2.4855428571428502</v>
      </c>
      <c r="AA49">
        <v>6.1714285714285699E-3</v>
      </c>
      <c r="AB49">
        <v>0</v>
      </c>
      <c r="AC49">
        <v>0</v>
      </c>
      <c r="AD49">
        <v>0</v>
      </c>
      <c r="AE49">
        <v>35.500926674285701</v>
      </c>
      <c r="AF49">
        <v>1.07746224</v>
      </c>
      <c r="AG49">
        <v>1.3521193279999999</v>
      </c>
      <c r="AH49">
        <v>4.8044959999999998E-2</v>
      </c>
      <c r="AI49">
        <v>44.978285714285697</v>
      </c>
      <c r="AJ49">
        <v>0.50116421688127</v>
      </c>
      <c r="AK49">
        <v>0.78929034556357303</v>
      </c>
      <c r="AL49">
        <v>2.3955164650879102E-2</v>
      </c>
      <c r="AM49">
        <v>3.00616020937087E-2</v>
      </c>
      <c r="AN49">
        <v>0.155630653521699</v>
      </c>
      <c r="AO49">
        <v>1.06818121760341E-3</v>
      </c>
      <c r="AP49">
        <v>35.500926674285701</v>
      </c>
      <c r="AQ49">
        <v>1.09297853259037</v>
      </c>
      <c r="AR49">
        <v>6.93805872327912</v>
      </c>
      <c r="AS49">
        <v>1.56577158715167</v>
      </c>
      <c r="AT49">
        <v>0.82627660386096302</v>
      </c>
      <c r="AU49">
        <v>93.457757142857105</v>
      </c>
      <c r="AV49">
        <v>45.097735517306802</v>
      </c>
      <c r="AW49">
        <v>-0.119449803021169</v>
      </c>
      <c r="AX49">
        <v>-0.21365225915166899</v>
      </c>
      <c r="AY49">
        <v>-1.5516292590374001E-2</v>
      </c>
      <c r="AZ49">
        <v>6.19412767208729E-2</v>
      </c>
      <c r="BA49">
        <v>-0.15801287262692601</v>
      </c>
      <c r="BB49">
        <v>8.8487538172675496E-3</v>
      </c>
      <c r="BC49">
        <v>-1.4400776207595001E-2</v>
      </c>
      <c r="BD49">
        <v>-0.16722727502116999</v>
      </c>
      <c r="BE49">
        <v>-4.7777472000001903E-2</v>
      </c>
      <c r="BF49" t="e">
        <f t="shared" ref="BF49:BF80" si="11">-inf</f>
        <v>#NAME?</v>
      </c>
      <c r="BG49" t="e">
        <f t="shared" si="8"/>
        <v>#NAME?</v>
      </c>
      <c r="BH49" t="s">
        <v>281</v>
      </c>
      <c r="BI49" t="e">
        <f t="shared" ref="BI49:BI80" si="12">-inf</f>
        <v>#NAME?</v>
      </c>
      <c r="BJ49" t="e">
        <f t="shared" si="9"/>
        <v>#NAME?</v>
      </c>
      <c r="BK49" t="s">
        <v>281</v>
      </c>
      <c r="BP49" t="e">
        <f t="shared" si="10"/>
        <v>#NAME?</v>
      </c>
      <c r="BR49" t="s">
        <v>281</v>
      </c>
    </row>
    <row r="50" spans="1:70" x14ac:dyDescent="0.2">
      <c r="A50">
        <v>48</v>
      </c>
      <c r="B50" s="244">
        <v>44755.388888888891</v>
      </c>
      <c r="C50">
        <v>0</v>
      </c>
      <c r="D50">
        <v>0</v>
      </c>
      <c r="E50">
        <v>0</v>
      </c>
      <c r="F50">
        <v>0</v>
      </c>
      <c r="G50">
        <v>7</v>
      </c>
      <c r="H50">
        <v>5.1349999999999998</v>
      </c>
      <c r="I50">
        <v>1.35</v>
      </c>
      <c r="J50">
        <v>31.507272727272699</v>
      </c>
      <c r="K50">
        <v>2.0282499999999999</v>
      </c>
      <c r="L50">
        <v>37.965714285714199</v>
      </c>
      <c r="M50">
        <v>10.2095238095238</v>
      </c>
      <c r="N50">
        <v>1600.03448275862</v>
      </c>
      <c r="O50">
        <v>100.42820512820499</v>
      </c>
      <c r="P50">
        <v>1.4133684210526301</v>
      </c>
      <c r="Q50">
        <v>38.150750000000002</v>
      </c>
      <c r="R50">
        <v>7.0853571428571396</v>
      </c>
      <c r="S50">
        <v>0.65274999999999905</v>
      </c>
      <c r="T50">
        <v>5</v>
      </c>
      <c r="U50">
        <v>1.70425</v>
      </c>
      <c r="V50">
        <v>3.9533333333333302E-2</v>
      </c>
      <c r="W50">
        <v>15.930949999999999</v>
      </c>
      <c r="X50">
        <v>2.5285500000000001</v>
      </c>
      <c r="Y50">
        <v>70.539149999999907</v>
      </c>
      <c r="Z50">
        <v>2.50449999999999</v>
      </c>
      <c r="AA50">
        <v>6.2333333333333303E-3</v>
      </c>
      <c r="AB50">
        <v>0</v>
      </c>
      <c r="AC50">
        <v>0</v>
      </c>
      <c r="AD50">
        <v>0</v>
      </c>
      <c r="AE50">
        <v>35.516886127272699</v>
      </c>
      <c r="AF50">
        <v>1.0755771000000001</v>
      </c>
      <c r="AG50">
        <v>1.35211562</v>
      </c>
      <c r="AH50">
        <v>4.7960899999999897E-2</v>
      </c>
      <c r="AI50">
        <v>44.992272727272699</v>
      </c>
      <c r="AJ50">
        <v>0.50350601229632996</v>
      </c>
      <c r="AK50">
        <v>0.78939968964367602</v>
      </c>
      <c r="AL50">
        <v>2.3905818372851901E-2</v>
      </c>
      <c r="AM50">
        <v>3.0052174252144299E-2</v>
      </c>
      <c r="AN50">
        <v>0.155582271703221</v>
      </c>
      <c r="AO50">
        <v>1.06598082499014E-3</v>
      </c>
      <c r="AP50">
        <v>35.516886127272699</v>
      </c>
      <c r="AQ50">
        <v>1.09146465212191</v>
      </c>
      <c r="AR50">
        <v>6.9278052386681503</v>
      </c>
      <c r="AS50">
        <v>1.5777136687673501</v>
      </c>
      <c r="AT50">
        <v>0.85810012145602099</v>
      </c>
      <c r="AU50">
        <v>93.207399999999893</v>
      </c>
      <c r="AV50">
        <v>45.1138696868301</v>
      </c>
      <c r="AW50">
        <v>-0.121596959557436</v>
      </c>
      <c r="AX50">
        <v>-0.22559804876735701</v>
      </c>
      <c r="AY50">
        <v>-1.5887552121918599E-2</v>
      </c>
      <c r="AZ50">
        <v>7.2194761331844298E-2</v>
      </c>
      <c r="BA50">
        <v>-0.16684819362367601</v>
      </c>
      <c r="BB50">
        <v>1.03135373331206E-2</v>
      </c>
      <c r="BC50">
        <v>-1.47711885293193E-2</v>
      </c>
      <c r="BD50">
        <v>-0.16929083955743099</v>
      </c>
      <c r="BE50">
        <v>-4.7693879999995303E-2</v>
      </c>
      <c r="BF50" t="e">
        <f t="shared" si="11"/>
        <v>#NAME?</v>
      </c>
      <c r="BG50" t="e">
        <f t="shared" si="8"/>
        <v>#NAME?</v>
      </c>
      <c r="BH50" t="s">
        <v>281</v>
      </c>
      <c r="BI50" t="e">
        <f t="shared" si="12"/>
        <v>#NAME?</v>
      </c>
      <c r="BJ50" t="e">
        <f t="shared" si="9"/>
        <v>#NAME?</v>
      </c>
      <c r="BK50" t="s">
        <v>281</v>
      </c>
      <c r="BP50" t="e">
        <f t="shared" si="10"/>
        <v>#NAME?</v>
      </c>
      <c r="BR50" t="s">
        <v>281</v>
      </c>
    </row>
    <row r="51" spans="1:70" x14ac:dyDescent="0.2">
      <c r="A51">
        <v>49</v>
      </c>
      <c r="B51" s="244">
        <v>44755.402777777781</v>
      </c>
      <c r="C51">
        <v>0</v>
      </c>
      <c r="D51">
        <v>0</v>
      </c>
      <c r="E51">
        <v>0</v>
      </c>
      <c r="F51">
        <v>0</v>
      </c>
      <c r="G51">
        <v>7</v>
      </c>
      <c r="H51">
        <v>5.13</v>
      </c>
      <c r="I51">
        <v>1.3474999999999999</v>
      </c>
      <c r="J51">
        <v>31.484193548387001</v>
      </c>
      <c r="K51">
        <v>2.06179487179487</v>
      </c>
      <c r="L51">
        <v>37.983214285714197</v>
      </c>
      <c r="M51">
        <v>10.442307692307599</v>
      </c>
      <c r="N51">
        <v>1599.88888888888</v>
      </c>
      <c r="O51">
        <v>100.361764705882</v>
      </c>
      <c r="P51">
        <v>1.4106923076922999</v>
      </c>
      <c r="Q51">
        <v>38.1046153846153</v>
      </c>
      <c r="R51">
        <v>7.0834482758620601</v>
      </c>
      <c r="S51">
        <v>-0.70972972972972903</v>
      </c>
      <c r="T51">
        <v>5</v>
      </c>
      <c r="U51">
        <v>1.6945142857142801</v>
      </c>
      <c r="V51">
        <v>4.4471428571428502E-2</v>
      </c>
      <c r="W51">
        <v>15.9605714285714</v>
      </c>
      <c r="X51">
        <v>2.5116999999999998</v>
      </c>
      <c r="Y51">
        <v>70.626471428571406</v>
      </c>
      <c r="Z51">
        <v>2.51268571428571</v>
      </c>
      <c r="AA51">
        <v>1.45714285714285E-3</v>
      </c>
      <c r="AB51">
        <v>0</v>
      </c>
      <c r="AC51">
        <v>0</v>
      </c>
      <c r="AD51">
        <v>0</v>
      </c>
      <c r="AE51">
        <v>35.489902748387003</v>
      </c>
      <c r="AF51">
        <v>1.0745298000000001</v>
      </c>
      <c r="AG51">
        <v>1.3496135600000001</v>
      </c>
      <c r="AH51">
        <v>4.7914199999999997E-2</v>
      </c>
      <c r="AI51">
        <v>44.961693548386997</v>
      </c>
      <c r="AJ51">
        <v>0.50250142801315001</v>
      </c>
      <c r="AK51">
        <v>0.78933643169364598</v>
      </c>
      <c r="AL51">
        <v>2.3898783946908201E-2</v>
      </c>
      <c r="AM51">
        <v>3.00169645199766E-2</v>
      </c>
      <c r="AN51">
        <v>0.15568808573606499</v>
      </c>
      <c r="AO51">
        <v>1.0656671539392799E-3</v>
      </c>
      <c r="AP51">
        <v>35.489902748387003</v>
      </c>
      <c r="AQ51">
        <v>1.08419124270219</v>
      </c>
      <c r="AR51">
        <v>6.9406865475690003</v>
      </c>
      <c r="AS51">
        <v>1.5828702722080401</v>
      </c>
      <c r="AT51">
        <v>0.85149584836011105</v>
      </c>
      <c r="AU51">
        <v>93.305942857142796</v>
      </c>
      <c r="AV51">
        <v>45.097650810866298</v>
      </c>
      <c r="AW51">
        <v>-0.13595726247923701</v>
      </c>
      <c r="AX51">
        <v>-0.233256712208043</v>
      </c>
      <c r="AY51">
        <v>-9.6614427021901594E-3</v>
      </c>
      <c r="AZ51">
        <v>5.9313452430996103E-2</v>
      </c>
      <c r="BA51">
        <v>-0.172832223327722</v>
      </c>
      <c r="BB51">
        <v>8.47335034728516E-3</v>
      </c>
      <c r="BC51">
        <v>-8.9913213223031599E-3</v>
      </c>
      <c r="BD51">
        <v>-0.18360470247923699</v>
      </c>
      <c r="BE51">
        <v>-4.7647439999999298E-2</v>
      </c>
      <c r="BF51" t="e">
        <f t="shared" si="11"/>
        <v>#NAME?</v>
      </c>
      <c r="BG51" t="e">
        <f t="shared" si="8"/>
        <v>#NAME?</v>
      </c>
      <c r="BH51" t="s">
        <v>281</v>
      </c>
      <c r="BI51" t="e">
        <f t="shared" si="12"/>
        <v>#NAME?</v>
      </c>
      <c r="BJ51" t="e">
        <f t="shared" si="9"/>
        <v>#NAME?</v>
      </c>
      <c r="BK51" t="s">
        <v>281</v>
      </c>
      <c r="BP51" t="e">
        <f t="shared" si="10"/>
        <v>#NAME?</v>
      </c>
      <c r="BR51" t="s">
        <v>281</v>
      </c>
    </row>
    <row r="52" spans="1:70" x14ac:dyDescent="0.2">
      <c r="A52">
        <v>50</v>
      </c>
      <c r="B52" s="244">
        <v>44755.416666666664</v>
      </c>
      <c r="C52">
        <v>0</v>
      </c>
      <c r="D52">
        <v>0</v>
      </c>
      <c r="E52">
        <v>0</v>
      </c>
      <c r="F52">
        <v>0</v>
      </c>
      <c r="G52">
        <v>7</v>
      </c>
      <c r="H52">
        <v>5.1420000000000003</v>
      </c>
      <c r="I52">
        <v>1.35</v>
      </c>
      <c r="J52">
        <v>31.486842105263101</v>
      </c>
      <c r="K52">
        <v>2.0842499999999999</v>
      </c>
      <c r="L52">
        <v>37.989166666666598</v>
      </c>
      <c r="M52">
        <v>10.643750000000001</v>
      </c>
      <c r="N52">
        <v>1600.17948717948</v>
      </c>
      <c r="O52">
        <v>100.42105263157799</v>
      </c>
      <c r="P52">
        <v>1.4203333333333299</v>
      </c>
      <c r="Q52">
        <v>38.332499999999897</v>
      </c>
      <c r="R52">
        <v>7.0768000000000004</v>
      </c>
      <c r="S52">
        <v>0.568974358974358</v>
      </c>
      <c r="T52">
        <v>5</v>
      </c>
      <c r="U52">
        <v>1.7114857142857101</v>
      </c>
      <c r="V52">
        <v>6.4128571428571396E-2</v>
      </c>
      <c r="W52">
        <v>15.923299999999999</v>
      </c>
      <c r="X52">
        <v>2.4811285714285698</v>
      </c>
      <c r="Y52">
        <v>70.572571428571393</v>
      </c>
      <c r="Z52">
        <v>2.5034857142857101</v>
      </c>
      <c r="AA52">
        <v>0</v>
      </c>
      <c r="AB52">
        <v>0</v>
      </c>
      <c r="AC52">
        <v>0</v>
      </c>
      <c r="AD52">
        <v>0</v>
      </c>
      <c r="AE52">
        <v>35.501921385263103</v>
      </c>
      <c r="AF52">
        <v>1.07704332</v>
      </c>
      <c r="AG52">
        <v>1.3521185040000001</v>
      </c>
      <c r="AH52">
        <v>4.8026279999999998E-2</v>
      </c>
      <c r="AI52">
        <v>44.978842105263098</v>
      </c>
      <c r="AJ52">
        <v>0.503055516705887</v>
      </c>
      <c r="AK52">
        <v>0.78930269708096601</v>
      </c>
      <c r="AL52">
        <v>2.3945554611641901E-2</v>
      </c>
      <c r="AM52">
        <v>3.0061211910161201E-2</v>
      </c>
      <c r="AN52">
        <v>0.15562872836117</v>
      </c>
      <c r="AO52">
        <v>1.0677526977596399E-3</v>
      </c>
      <c r="AP52">
        <v>35.501921385263103</v>
      </c>
      <c r="AQ52">
        <v>1.0709948915718599</v>
      </c>
      <c r="AR52">
        <v>6.92447852493948</v>
      </c>
      <c r="AS52">
        <v>1.57707471790472</v>
      </c>
      <c r="AT52">
        <v>0.86097233033474496</v>
      </c>
      <c r="AU52">
        <v>93.191971428571406</v>
      </c>
      <c r="AV52">
        <v>45.074469519679198</v>
      </c>
      <c r="AW52">
        <v>-9.5627414416064399E-2</v>
      </c>
      <c r="AX52">
        <v>-0.22495621390472401</v>
      </c>
      <c r="AY52">
        <v>6.04842842813546E-3</v>
      </c>
      <c r="AZ52">
        <v>7.5521475060519094E-2</v>
      </c>
      <c r="BA52">
        <v>-0.16637314942383499</v>
      </c>
      <c r="BB52">
        <v>1.07887821515027E-2</v>
      </c>
      <c r="BC52">
        <v>5.6157708012482396E-3</v>
      </c>
      <c r="BD52">
        <v>-0.14338631041607</v>
      </c>
      <c r="BE52">
        <v>-4.7758896000005699E-2</v>
      </c>
      <c r="BF52" t="e">
        <f t="shared" si="11"/>
        <v>#NAME?</v>
      </c>
      <c r="BG52" t="s">
        <v>281</v>
      </c>
      <c r="BH52" t="s">
        <v>281</v>
      </c>
      <c r="BI52" t="e">
        <f t="shared" si="12"/>
        <v>#NAME?</v>
      </c>
      <c r="BK52" t="s">
        <v>281</v>
      </c>
      <c r="BP52" t="e">
        <f t="shared" si="10"/>
        <v>#NAME?</v>
      </c>
      <c r="BR52" t="s">
        <v>281</v>
      </c>
    </row>
    <row r="53" spans="1:70" x14ac:dyDescent="0.2">
      <c r="A53">
        <v>51</v>
      </c>
      <c r="B53" s="244">
        <v>44755.430555555555</v>
      </c>
      <c r="C53">
        <v>0</v>
      </c>
      <c r="D53">
        <v>0</v>
      </c>
      <c r="E53">
        <v>0</v>
      </c>
      <c r="F53">
        <v>0</v>
      </c>
      <c r="G53">
        <v>7</v>
      </c>
      <c r="H53">
        <v>5.13</v>
      </c>
      <c r="I53">
        <v>1.35</v>
      </c>
      <c r="J53">
        <v>31.476896551724099</v>
      </c>
      <c r="K53">
        <v>2.1124999999999998</v>
      </c>
      <c r="L53">
        <v>37.9544827586206</v>
      </c>
      <c r="M53">
        <v>10.4857142857142</v>
      </c>
      <c r="N53">
        <v>1600.0588235294099</v>
      </c>
      <c r="O53">
        <v>100.634210526315</v>
      </c>
      <c r="P53">
        <v>1.41178260869565</v>
      </c>
      <c r="Q53">
        <v>38.183999999999997</v>
      </c>
      <c r="R53">
        <v>7.0789473684210504</v>
      </c>
      <c r="S53">
        <v>-0.42924999999999902</v>
      </c>
      <c r="T53">
        <v>5</v>
      </c>
      <c r="U53">
        <v>1.73369999999999</v>
      </c>
      <c r="V53">
        <v>6.0433333333333297E-2</v>
      </c>
      <c r="W53">
        <v>15.9054999999999</v>
      </c>
      <c r="X53">
        <v>2.46878333333333</v>
      </c>
      <c r="Y53">
        <v>70.808799999999906</v>
      </c>
      <c r="Z53">
        <v>2.5770833333333298</v>
      </c>
      <c r="AA53">
        <v>0</v>
      </c>
      <c r="AB53">
        <v>0</v>
      </c>
      <c r="AC53">
        <v>0</v>
      </c>
      <c r="AD53">
        <v>0</v>
      </c>
      <c r="AE53">
        <v>35.482605751724101</v>
      </c>
      <c r="AF53">
        <v>1.0745298000000001</v>
      </c>
      <c r="AG53">
        <v>1.35211356</v>
      </c>
      <c r="AH53">
        <v>4.7914199999999997E-2</v>
      </c>
      <c r="AI53">
        <v>44.9568965517241</v>
      </c>
      <c r="AJ53">
        <v>0.501104463735074</v>
      </c>
      <c r="AK53">
        <v>0.78925834462128397</v>
      </c>
      <c r="AL53">
        <v>2.3901333998082398E-2</v>
      </c>
      <c r="AM53">
        <v>3.00757762147651E-2</v>
      </c>
      <c r="AN53">
        <v>0.15570469798657699</v>
      </c>
      <c r="AO53">
        <v>1.06578086289549E-3</v>
      </c>
      <c r="AP53">
        <v>35.482605751724101</v>
      </c>
      <c r="AQ53">
        <v>1.0656659912127699</v>
      </c>
      <c r="AR53">
        <v>6.9167379361328898</v>
      </c>
      <c r="AS53">
        <v>1.6234376524466101</v>
      </c>
      <c r="AT53">
        <v>0.86876480877749795</v>
      </c>
      <c r="AU53">
        <v>93.493866666666605</v>
      </c>
      <c r="AV53">
        <v>45.088447331516399</v>
      </c>
      <c r="AW53">
        <v>-0.131550779792277</v>
      </c>
      <c r="AX53">
        <v>-0.27132409244661398</v>
      </c>
      <c r="AY53">
        <v>8.8638087872270292E-3</v>
      </c>
      <c r="AZ53">
        <v>8.3262063867105704E-2</v>
      </c>
      <c r="BA53">
        <v>-0.20066664551948801</v>
      </c>
      <c r="BB53">
        <v>1.18945805524436E-2</v>
      </c>
      <c r="BC53">
        <v>8.2490116023092395E-3</v>
      </c>
      <c r="BD53">
        <v>-0.17919821979228101</v>
      </c>
      <c r="BE53">
        <v>-4.7647440000003503E-2</v>
      </c>
      <c r="BF53" t="e">
        <f t="shared" si="11"/>
        <v>#NAME?</v>
      </c>
      <c r="BG53" t="s">
        <v>281</v>
      </c>
      <c r="BH53" t="s">
        <v>281</v>
      </c>
      <c r="BI53" t="e">
        <f t="shared" si="12"/>
        <v>#NAME?</v>
      </c>
      <c r="BK53" t="s">
        <v>281</v>
      </c>
      <c r="BP53" t="e">
        <f t="shared" si="10"/>
        <v>#NAME?</v>
      </c>
      <c r="BR53" t="s">
        <v>281</v>
      </c>
    </row>
    <row r="54" spans="1:70" x14ac:dyDescent="0.2">
      <c r="A54">
        <v>52</v>
      </c>
      <c r="B54" s="244">
        <v>44755.444444444445</v>
      </c>
      <c r="C54">
        <v>0</v>
      </c>
      <c r="D54">
        <v>0</v>
      </c>
      <c r="E54">
        <v>0</v>
      </c>
      <c r="F54">
        <v>0</v>
      </c>
      <c r="G54">
        <v>7</v>
      </c>
      <c r="H54">
        <v>5.1420000000000003</v>
      </c>
      <c r="I54">
        <v>1.3520000000000001</v>
      </c>
      <c r="J54">
        <v>31.505185185185098</v>
      </c>
      <c r="K54">
        <v>2.14549999999999</v>
      </c>
      <c r="L54">
        <v>37.993000000000002</v>
      </c>
      <c r="M54">
        <v>10.538888888888801</v>
      </c>
      <c r="N54">
        <v>1600.1481481481401</v>
      </c>
      <c r="O54">
        <v>100.753846153846</v>
      </c>
      <c r="P54">
        <v>1.4265416666666599</v>
      </c>
      <c r="Q54">
        <v>38.432749999999999</v>
      </c>
      <c r="R54">
        <v>7.07969696969697</v>
      </c>
      <c r="S54">
        <v>0.70230769230769197</v>
      </c>
      <c r="T54">
        <v>5</v>
      </c>
      <c r="U54">
        <v>1.7026857142857099</v>
      </c>
      <c r="V54">
        <v>6.1971428571428497E-2</v>
      </c>
      <c r="W54">
        <v>15.9133142857142</v>
      </c>
      <c r="X54">
        <v>2.4329714285714199</v>
      </c>
      <c r="Y54">
        <v>70.715628571428496</v>
      </c>
      <c r="Z54">
        <v>2.5055999999999998</v>
      </c>
      <c r="AA54">
        <v>1.78571428571428E-3</v>
      </c>
      <c r="AB54">
        <v>1.28571428571428E-3</v>
      </c>
      <c r="AC54">
        <v>0</v>
      </c>
      <c r="AD54">
        <v>0</v>
      </c>
      <c r="AE54">
        <v>35.5202644651851</v>
      </c>
      <c r="AF54">
        <v>1.07704332</v>
      </c>
      <c r="AG54">
        <v>1.3541185039999999</v>
      </c>
      <c r="AH54">
        <v>4.8026279999999998E-2</v>
      </c>
      <c r="AI54">
        <v>44.999185185185098</v>
      </c>
      <c r="AJ54">
        <v>0.502297231641048</v>
      </c>
      <c r="AK54">
        <v>0.78935350315808195</v>
      </c>
      <c r="AL54">
        <v>2.3934729386046499E-2</v>
      </c>
      <c r="AM54">
        <v>3.00920671880478E-2</v>
      </c>
      <c r="AN54">
        <v>0.15555837225036101</v>
      </c>
      <c r="AO54">
        <v>1.06726999172001E-3</v>
      </c>
      <c r="AP54">
        <v>35.5202644651851</v>
      </c>
      <c r="AQ54">
        <v>1.0502075552819901</v>
      </c>
      <c r="AR54">
        <v>6.9201360918930801</v>
      </c>
      <c r="AS54">
        <v>1.57840661547753</v>
      </c>
      <c r="AT54">
        <v>0.85525432064047502</v>
      </c>
      <c r="AU54">
        <v>93.270200000000003</v>
      </c>
      <c r="AV54">
        <v>45.069014727837803</v>
      </c>
      <c r="AW54">
        <v>-6.9829542652627197E-2</v>
      </c>
      <c r="AX54">
        <v>-0.224288111477536</v>
      </c>
      <c r="AY54">
        <v>2.68357647180077E-2</v>
      </c>
      <c r="AZ54">
        <v>7.9863908106911005E-2</v>
      </c>
      <c r="BA54">
        <v>-0.165634034846285</v>
      </c>
      <c r="BB54">
        <v>1.14091297295587E-2</v>
      </c>
      <c r="BC54">
        <v>2.4916142386926202E-2</v>
      </c>
      <c r="BD54">
        <v>-0.11758843865261701</v>
      </c>
      <c r="BE54">
        <v>-4.77588959999906E-2</v>
      </c>
      <c r="BF54" t="e">
        <f t="shared" si="11"/>
        <v>#NAME?</v>
      </c>
      <c r="BG54" t="s">
        <v>281</v>
      </c>
      <c r="BH54" t="s">
        <v>281</v>
      </c>
      <c r="BI54" t="e">
        <f t="shared" si="12"/>
        <v>#NAME?</v>
      </c>
      <c r="BK54" t="s">
        <v>281</v>
      </c>
      <c r="BP54" t="e">
        <f t="shared" si="10"/>
        <v>#NAME?</v>
      </c>
      <c r="BR54" t="s">
        <v>281</v>
      </c>
    </row>
    <row r="55" spans="1:70" x14ac:dyDescent="0.2">
      <c r="A55">
        <v>53</v>
      </c>
      <c r="B55" s="244">
        <v>44755.458333333336</v>
      </c>
      <c r="C55">
        <v>0</v>
      </c>
      <c r="D55">
        <v>0</v>
      </c>
      <c r="E55">
        <v>0</v>
      </c>
      <c r="F55">
        <v>0</v>
      </c>
      <c r="G55">
        <v>7</v>
      </c>
      <c r="H55">
        <v>5.1375000000000002</v>
      </c>
      <c r="I55">
        <v>1.35</v>
      </c>
      <c r="J55">
        <v>31.486000000000001</v>
      </c>
      <c r="K55">
        <v>2.0699999999999998</v>
      </c>
      <c r="L55">
        <v>37.946086956521697</v>
      </c>
      <c r="M55">
        <v>10.5931034482758</v>
      </c>
      <c r="N55">
        <v>1599.7</v>
      </c>
      <c r="O55">
        <v>101.328571428571</v>
      </c>
      <c r="P55">
        <v>1.42208333333333</v>
      </c>
      <c r="Q55">
        <v>38.393249999999902</v>
      </c>
      <c r="R55">
        <v>7.0887096774193497</v>
      </c>
      <c r="S55">
        <v>-0.124102564102564</v>
      </c>
      <c r="T55">
        <v>5</v>
      </c>
      <c r="U55">
        <v>1.6772428571428499</v>
      </c>
      <c r="V55">
        <v>5.5928571428571397E-2</v>
      </c>
      <c r="W55">
        <v>15.9228428571428</v>
      </c>
      <c r="X55">
        <v>2.3677142857142801</v>
      </c>
      <c r="Y55">
        <v>70.641885714285706</v>
      </c>
      <c r="Z55">
        <v>2.6177428571428498</v>
      </c>
      <c r="AA55">
        <v>0</v>
      </c>
      <c r="AB55">
        <v>3.2857142857142798E-3</v>
      </c>
      <c r="AC55">
        <v>0</v>
      </c>
      <c r="AD55">
        <v>0</v>
      </c>
      <c r="AE55">
        <v>35.4975655</v>
      </c>
      <c r="AF55">
        <v>1.0761007499999999</v>
      </c>
      <c r="AG55">
        <v>1.3521166499999999</v>
      </c>
      <c r="AH55">
        <v>4.7984249999999999E-2</v>
      </c>
      <c r="AI55">
        <v>44.973500000000001</v>
      </c>
      <c r="AJ55">
        <v>0.50250025379519803</v>
      </c>
      <c r="AK55">
        <v>0.78929959865253896</v>
      </c>
      <c r="AL55">
        <v>2.3927440603911099E-2</v>
      </c>
      <c r="AM55">
        <v>3.0064741458859099E-2</v>
      </c>
      <c r="AN55">
        <v>0.15564721447074301</v>
      </c>
      <c r="AO55">
        <v>1.0669449787096799E-3</v>
      </c>
      <c r="AP55">
        <v>35.4975655</v>
      </c>
      <c r="AQ55">
        <v>1.02203889548604</v>
      </c>
      <c r="AR55">
        <v>6.9242797297213299</v>
      </c>
      <c r="AS55">
        <v>1.6490511826841201</v>
      </c>
      <c r="AT55">
        <v>0.84281496139046996</v>
      </c>
      <c r="AU55">
        <v>93.227428571428504</v>
      </c>
      <c r="AV55">
        <v>45.092935307891501</v>
      </c>
      <c r="AW55">
        <v>-0.11943530789151401</v>
      </c>
      <c r="AX55">
        <v>-0.296934532684129</v>
      </c>
      <c r="AY55">
        <v>5.4061854513954802E-2</v>
      </c>
      <c r="AZ55">
        <v>7.5720270278665597E-2</v>
      </c>
      <c r="BA55">
        <v>-0.21960718602505799</v>
      </c>
      <c r="BB55">
        <v>1.08171814683808E-2</v>
      </c>
      <c r="BC55">
        <v>5.0238655176064899E-2</v>
      </c>
      <c r="BD55">
        <v>-0.16715240789150801</v>
      </c>
      <c r="BE55">
        <v>-4.7717099999994503E-2</v>
      </c>
      <c r="BF55" t="e">
        <f t="shared" si="11"/>
        <v>#NAME?</v>
      </c>
      <c r="BG55" t="s">
        <v>281</v>
      </c>
      <c r="BH55" t="s">
        <v>281</v>
      </c>
      <c r="BI55" t="e">
        <f t="shared" si="12"/>
        <v>#NAME?</v>
      </c>
      <c r="BK55" t="s">
        <v>281</v>
      </c>
      <c r="BP55" t="e">
        <f t="shared" si="10"/>
        <v>#NAME?</v>
      </c>
      <c r="BR55" t="s">
        <v>281</v>
      </c>
    </row>
    <row r="56" spans="1:70" x14ac:dyDescent="0.2">
      <c r="A56">
        <v>54</v>
      </c>
      <c r="B56" s="244">
        <v>44755.472222222219</v>
      </c>
      <c r="C56">
        <v>0</v>
      </c>
      <c r="D56">
        <v>0</v>
      </c>
      <c r="E56">
        <v>0</v>
      </c>
      <c r="F56">
        <v>0</v>
      </c>
      <c r="G56">
        <v>7</v>
      </c>
      <c r="H56">
        <v>5.1459999999999999</v>
      </c>
      <c r="I56">
        <v>1.3520000000000001</v>
      </c>
      <c r="J56">
        <v>31.492173913043398</v>
      </c>
      <c r="K56">
        <v>2.0739999999999998</v>
      </c>
      <c r="L56">
        <v>37.962413793103401</v>
      </c>
      <c r="M56">
        <v>10.2481481481481</v>
      </c>
      <c r="N56">
        <v>1599.8076923076901</v>
      </c>
      <c r="O56">
        <v>101.314705882352</v>
      </c>
      <c r="P56">
        <v>1.4270869565217299</v>
      </c>
      <c r="Q56">
        <v>38.527250000000002</v>
      </c>
      <c r="R56">
        <v>7.0848275862068899</v>
      </c>
      <c r="S56">
        <v>0.184736842105263</v>
      </c>
      <c r="T56">
        <v>5</v>
      </c>
      <c r="U56">
        <v>1.66526666666666</v>
      </c>
      <c r="V56">
        <v>5.3483333333333299E-2</v>
      </c>
      <c r="W56">
        <v>15.973566666666599</v>
      </c>
      <c r="X56">
        <v>2.4131833333333299</v>
      </c>
      <c r="Y56">
        <v>70.788866666666607</v>
      </c>
      <c r="Z56">
        <v>2.5684833333333299</v>
      </c>
      <c r="AA56">
        <v>1.08333333333333E-3</v>
      </c>
      <c r="AB56">
        <v>0</v>
      </c>
      <c r="AC56">
        <v>0</v>
      </c>
      <c r="AD56">
        <v>0</v>
      </c>
      <c r="AE56">
        <v>35.5103765530434</v>
      </c>
      <c r="AF56">
        <v>1.07788116</v>
      </c>
      <c r="AG56">
        <v>1.3541201519999999</v>
      </c>
      <c r="AH56">
        <v>4.8063639999999998E-2</v>
      </c>
      <c r="AI56">
        <v>44.9901739130434</v>
      </c>
      <c r="AJ56">
        <v>0.50163787365400403</v>
      </c>
      <c r="AK56">
        <v>0.78929182673704601</v>
      </c>
      <c r="AL56">
        <v>2.3958146107265901E-2</v>
      </c>
      <c r="AM56">
        <v>3.00981310856283E-2</v>
      </c>
      <c r="AN56">
        <v>0.15558952969440601</v>
      </c>
      <c r="AO56">
        <v>1.0683141632858899E-3</v>
      </c>
      <c r="AP56">
        <v>35.5103765530434</v>
      </c>
      <c r="AQ56">
        <v>1.0416658984093901</v>
      </c>
      <c r="AR56">
        <v>6.94633771580152</v>
      </c>
      <c r="AS56">
        <v>1.6180200690761199</v>
      </c>
      <c r="AT56">
        <v>0.83536082973355796</v>
      </c>
      <c r="AU56">
        <v>93.4093666666666</v>
      </c>
      <c r="AV56">
        <v>45.116400236330499</v>
      </c>
      <c r="AW56">
        <v>-0.126226323287049</v>
      </c>
      <c r="AX56">
        <v>-0.26389991707611998</v>
      </c>
      <c r="AY56">
        <v>3.6215261590603703E-2</v>
      </c>
      <c r="AZ56">
        <v>5.3662284198472798E-2</v>
      </c>
      <c r="BA56">
        <v>-0.19488663298182701</v>
      </c>
      <c r="BB56">
        <v>7.6660405997818299E-3</v>
      </c>
      <c r="BC56">
        <v>3.3598566274786398E-2</v>
      </c>
      <c r="BD56">
        <v>-0.17402237128704401</v>
      </c>
      <c r="BE56">
        <v>-4.7796047999994803E-2</v>
      </c>
      <c r="BF56" t="e">
        <f t="shared" si="11"/>
        <v>#NAME?</v>
      </c>
      <c r="BG56" t="s">
        <v>281</v>
      </c>
      <c r="BH56" t="s">
        <v>281</v>
      </c>
      <c r="BI56" t="e">
        <f t="shared" si="12"/>
        <v>#NAME?</v>
      </c>
      <c r="BK56" t="s">
        <v>281</v>
      </c>
      <c r="BP56" t="e">
        <f t="shared" si="10"/>
        <v>#NAME?</v>
      </c>
      <c r="BR56" t="s">
        <v>281</v>
      </c>
    </row>
    <row r="57" spans="1:70" x14ac:dyDescent="0.2">
      <c r="A57">
        <v>55</v>
      </c>
      <c r="B57" s="244">
        <v>44755.486111111109</v>
      </c>
      <c r="C57">
        <v>0</v>
      </c>
      <c r="D57">
        <v>0</v>
      </c>
      <c r="E57">
        <v>0</v>
      </c>
      <c r="F57">
        <v>0</v>
      </c>
      <c r="G57">
        <v>7</v>
      </c>
      <c r="H57">
        <v>5.1449999999999996</v>
      </c>
      <c r="I57">
        <v>1.35</v>
      </c>
      <c r="J57">
        <v>31.454666666666601</v>
      </c>
      <c r="K57">
        <v>2.14224999999999</v>
      </c>
      <c r="L57">
        <v>37.958484848484801</v>
      </c>
      <c r="M57">
        <v>10.641176470588199</v>
      </c>
      <c r="N57">
        <v>1600.2</v>
      </c>
      <c r="O57">
        <v>100.55200000000001</v>
      </c>
      <c r="P57">
        <v>1.4281764705882301</v>
      </c>
      <c r="Q57">
        <v>38.559999999999903</v>
      </c>
      <c r="R57">
        <v>7.0876923076922997</v>
      </c>
      <c r="S57">
        <v>0.14384615384615301</v>
      </c>
      <c r="T57">
        <v>5</v>
      </c>
      <c r="U57">
        <v>1.69275714285714</v>
      </c>
      <c r="V57">
        <v>3.8128571428571401E-2</v>
      </c>
      <c r="W57">
        <v>15.9842142857142</v>
      </c>
      <c r="X57">
        <v>2.4671714285714201</v>
      </c>
      <c r="Y57">
        <v>70.856357142857107</v>
      </c>
      <c r="Z57">
        <v>2.55954285714285</v>
      </c>
      <c r="AA57">
        <v>0</v>
      </c>
      <c r="AB57">
        <v>0</v>
      </c>
      <c r="AC57">
        <v>0</v>
      </c>
      <c r="AD57">
        <v>0</v>
      </c>
      <c r="AE57">
        <v>35.472088466666598</v>
      </c>
      <c r="AF57">
        <v>1.0776717</v>
      </c>
      <c r="AG57">
        <v>1.35211974</v>
      </c>
      <c r="AH57">
        <v>4.8054300000000001E-2</v>
      </c>
      <c r="AI57">
        <v>44.949666666666602</v>
      </c>
      <c r="AJ57">
        <v>0.50061970297385605</v>
      </c>
      <c r="AK57">
        <v>0.78915131295004004</v>
      </c>
      <c r="AL57">
        <v>2.3975076567123201E-2</v>
      </c>
      <c r="AM57">
        <v>3.00807512106133E-2</v>
      </c>
      <c r="AN57">
        <v>0.15572974215604099</v>
      </c>
      <c r="AO57">
        <v>1.069069106927E-3</v>
      </c>
      <c r="AP57">
        <v>35.472088466666598</v>
      </c>
      <c r="AQ57">
        <v>1.0649702022941401</v>
      </c>
      <c r="AR57">
        <v>6.9509679877575197</v>
      </c>
      <c r="AS57">
        <v>1.61238800220009</v>
      </c>
      <c r="AT57">
        <v>0.84742757806401703</v>
      </c>
      <c r="AU57">
        <v>93.560042857142804</v>
      </c>
      <c r="AV57">
        <v>45.100414658918403</v>
      </c>
      <c r="AW57">
        <v>-0.15074799225176599</v>
      </c>
      <c r="AX57">
        <v>-0.26026826220009602</v>
      </c>
      <c r="AY57">
        <v>1.2701497705858799E-2</v>
      </c>
      <c r="AZ57">
        <v>4.9032012242473201E-2</v>
      </c>
      <c r="BA57">
        <v>-0.19248906328377099</v>
      </c>
      <c r="BB57">
        <v>7.0045731774961697E-3</v>
      </c>
      <c r="BC57">
        <v>1.17860547937361E-2</v>
      </c>
      <c r="BD57">
        <v>-0.19853475225176401</v>
      </c>
      <c r="BE57">
        <v>-4.7786759999998797E-2</v>
      </c>
      <c r="BF57" t="e">
        <f t="shared" si="11"/>
        <v>#NAME?</v>
      </c>
      <c r="BG57" t="s">
        <v>281</v>
      </c>
      <c r="BH57" t="s">
        <v>281</v>
      </c>
      <c r="BI57" t="e">
        <f t="shared" si="12"/>
        <v>#NAME?</v>
      </c>
      <c r="BK57" t="s">
        <v>281</v>
      </c>
      <c r="BP57" t="e">
        <f t="shared" si="10"/>
        <v>#NAME?</v>
      </c>
      <c r="BR57" t="s">
        <v>281</v>
      </c>
    </row>
    <row r="58" spans="1:70" x14ac:dyDescent="0.2">
      <c r="A58">
        <v>56</v>
      </c>
      <c r="B58" s="244">
        <v>44755.5</v>
      </c>
      <c r="C58">
        <v>0</v>
      </c>
      <c r="D58">
        <v>0</v>
      </c>
      <c r="E58">
        <v>0</v>
      </c>
      <c r="F58">
        <v>0</v>
      </c>
      <c r="G58">
        <v>7</v>
      </c>
      <c r="H58">
        <v>5.1425000000000001</v>
      </c>
      <c r="I58">
        <v>1.3525</v>
      </c>
      <c r="J58">
        <v>31.473333333333301</v>
      </c>
      <c r="K58">
        <v>2.0958974358974301</v>
      </c>
      <c r="L58">
        <v>37.968620689655097</v>
      </c>
      <c r="M58">
        <v>10.617857142857099</v>
      </c>
      <c r="N58">
        <v>1600.35897435897</v>
      </c>
      <c r="O58">
        <v>99.909677419354793</v>
      </c>
      <c r="P58">
        <v>1.4361538461538399</v>
      </c>
      <c r="Q58">
        <v>38.675641025640999</v>
      </c>
      <c r="R58">
        <v>7.0747368421052599</v>
      </c>
      <c r="S58">
        <v>-0.167692307692307</v>
      </c>
      <c r="T58">
        <v>5</v>
      </c>
      <c r="U58">
        <v>1.6752428571428499</v>
      </c>
      <c r="V58">
        <v>4.2242857142857103E-2</v>
      </c>
      <c r="W58">
        <v>15.9647142857142</v>
      </c>
      <c r="X58">
        <v>2.4869142857142799</v>
      </c>
      <c r="Y58">
        <v>70.890814285714299</v>
      </c>
      <c r="Z58">
        <v>2.6270857142857098</v>
      </c>
      <c r="AA58">
        <v>0</v>
      </c>
      <c r="AB58">
        <v>0</v>
      </c>
      <c r="AC58">
        <v>0</v>
      </c>
      <c r="AD58">
        <v>0</v>
      </c>
      <c r="AE58">
        <v>35.488803033333298</v>
      </c>
      <c r="AF58">
        <v>1.0771480499999999</v>
      </c>
      <c r="AG58">
        <v>1.35461871</v>
      </c>
      <c r="AH58">
        <v>4.8030949999999899E-2</v>
      </c>
      <c r="AI58">
        <v>44.968333333333298</v>
      </c>
      <c r="AJ58">
        <v>0.50061215110749402</v>
      </c>
      <c r="AK58">
        <v>0.78919542715243995</v>
      </c>
      <c r="AL58">
        <v>2.3953479485563901E-2</v>
      </c>
      <c r="AM58">
        <v>3.0123836255142498E-2</v>
      </c>
      <c r="AN58">
        <v>0.155665097661317</v>
      </c>
      <c r="AO58">
        <v>1.06810607464512E-3</v>
      </c>
      <c r="AP58">
        <v>35.488803033333298</v>
      </c>
      <c r="AQ58">
        <v>1.07349233185587</v>
      </c>
      <c r="AR58">
        <v>6.9424881292334497</v>
      </c>
      <c r="AS58">
        <v>1.65493673006669</v>
      </c>
      <c r="AT58">
        <v>0.83864693034174997</v>
      </c>
      <c r="AU58">
        <v>93.644771428571403</v>
      </c>
      <c r="AV58">
        <v>45.159720224489298</v>
      </c>
      <c r="AW58">
        <v>-0.191386891156028</v>
      </c>
      <c r="AX58">
        <v>-0.300318020066691</v>
      </c>
      <c r="AY58">
        <v>3.65571814412524E-3</v>
      </c>
      <c r="AZ58">
        <v>5.7511870766540497E-2</v>
      </c>
      <c r="BA58">
        <v>-0.22169930021614001</v>
      </c>
      <c r="BB58">
        <v>8.2159815380772102E-3</v>
      </c>
      <c r="BC58">
        <v>3.39388642454975E-3</v>
      </c>
      <c r="BD58">
        <v>-0.239150431156025</v>
      </c>
      <c r="BE58">
        <v>-4.7763539999996898E-2</v>
      </c>
      <c r="BF58" t="e">
        <f t="shared" si="11"/>
        <v>#NAME?</v>
      </c>
      <c r="BG58" t="s">
        <v>281</v>
      </c>
      <c r="BH58" t="s">
        <v>281</v>
      </c>
      <c r="BI58" t="e">
        <f t="shared" si="12"/>
        <v>#NAME?</v>
      </c>
      <c r="BK58" t="s">
        <v>281</v>
      </c>
      <c r="BP58" t="e">
        <f t="shared" si="10"/>
        <v>#NAME?</v>
      </c>
      <c r="BR58" t="s">
        <v>281</v>
      </c>
    </row>
    <row r="59" spans="1:70" x14ac:dyDescent="0.2">
      <c r="A59">
        <v>57</v>
      </c>
      <c r="B59" s="244">
        <v>44755.513888888891</v>
      </c>
      <c r="C59">
        <v>0</v>
      </c>
      <c r="D59">
        <v>0</v>
      </c>
      <c r="E59">
        <v>0</v>
      </c>
      <c r="F59">
        <v>0</v>
      </c>
      <c r="G59">
        <v>7</v>
      </c>
      <c r="H59">
        <v>5.1459999999999901</v>
      </c>
      <c r="I59">
        <v>1.3519999999999901</v>
      </c>
      <c r="J59">
        <v>31.498666666666601</v>
      </c>
      <c r="K59">
        <v>2.1124999999999998</v>
      </c>
      <c r="L59">
        <v>37.982500000000002</v>
      </c>
      <c r="M59">
        <v>10.418749999999999</v>
      </c>
      <c r="N59">
        <v>1599.46875</v>
      </c>
      <c r="O59">
        <v>99.984848484848399</v>
      </c>
      <c r="P59">
        <v>1.43605</v>
      </c>
      <c r="Q59">
        <v>38.842500000000001</v>
      </c>
      <c r="R59">
        <v>7.09181818181818</v>
      </c>
      <c r="S59">
        <v>0.64149999999999996</v>
      </c>
      <c r="T59">
        <v>5</v>
      </c>
      <c r="U59">
        <v>1.72305</v>
      </c>
      <c r="V59">
        <v>5.66166666666666E-2</v>
      </c>
      <c r="W59">
        <v>15.9432333333333</v>
      </c>
      <c r="X59">
        <v>2.5196333333333301</v>
      </c>
      <c r="Y59">
        <v>70.820983333333302</v>
      </c>
      <c r="Z59">
        <v>2.53226666666666</v>
      </c>
      <c r="AA59">
        <v>0</v>
      </c>
      <c r="AB59">
        <v>1.37833333333333E-2</v>
      </c>
      <c r="AC59">
        <v>0</v>
      </c>
      <c r="AD59">
        <v>0</v>
      </c>
      <c r="AE59">
        <v>35.516869306666599</v>
      </c>
      <c r="AF59">
        <v>1.07788115999999</v>
      </c>
      <c r="AG59">
        <v>1.3541201519999999</v>
      </c>
      <c r="AH59">
        <v>4.8063639999999901E-2</v>
      </c>
      <c r="AI59">
        <v>44.996666666666599</v>
      </c>
      <c r="AJ59">
        <v>0.50150206386572305</v>
      </c>
      <c r="AK59">
        <v>0.78932223068375396</v>
      </c>
      <c r="AL59">
        <v>2.3954689088080499E-2</v>
      </c>
      <c r="AM59">
        <v>3.00937881028224E-2</v>
      </c>
      <c r="AN59">
        <v>0.15556707904289199</v>
      </c>
      <c r="AO59">
        <v>1.0681600118527201E-3</v>
      </c>
      <c r="AP59">
        <v>35.516869306666599</v>
      </c>
      <c r="AQ59">
        <v>1.08761571637557</v>
      </c>
      <c r="AR59">
        <v>6.93314682476408</v>
      </c>
      <c r="AS59">
        <v>1.5952053236030901</v>
      </c>
      <c r="AT59">
        <v>0.86411313114383403</v>
      </c>
      <c r="AU59">
        <v>93.539166666666603</v>
      </c>
      <c r="AV59">
        <v>45.132837171409399</v>
      </c>
      <c r="AW59">
        <v>-0.13617050474276399</v>
      </c>
      <c r="AX59">
        <v>-0.241085171603096</v>
      </c>
      <c r="AY59">
        <v>-9.7345563755737406E-3</v>
      </c>
      <c r="AZ59">
        <v>6.6853175235913803E-2</v>
      </c>
      <c r="BA59">
        <v>-0.17803824220990999</v>
      </c>
      <c r="BB59">
        <v>9.5504536051305398E-3</v>
      </c>
      <c r="BC59">
        <v>-9.0311963292630006E-3</v>
      </c>
      <c r="BD59">
        <v>-0.183966552742756</v>
      </c>
      <c r="BE59">
        <v>-4.7796047999991403E-2</v>
      </c>
      <c r="BF59" t="e">
        <f t="shared" si="11"/>
        <v>#NAME?</v>
      </c>
      <c r="BG59" t="e">
        <f>-inf</f>
        <v>#NAME?</v>
      </c>
      <c r="BH59" t="s">
        <v>281</v>
      </c>
      <c r="BI59" t="e">
        <f t="shared" si="12"/>
        <v>#NAME?</v>
      </c>
      <c r="BJ59" t="e">
        <f>-inf</f>
        <v>#NAME?</v>
      </c>
      <c r="BK59" t="s">
        <v>281</v>
      </c>
      <c r="BP59" t="e">
        <f t="shared" si="10"/>
        <v>#NAME?</v>
      </c>
      <c r="BR59" t="s">
        <v>281</v>
      </c>
    </row>
    <row r="60" spans="1:70" x14ac:dyDescent="0.2">
      <c r="A60">
        <v>58</v>
      </c>
      <c r="B60" s="244">
        <v>44755.527777777781</v>
      </c>
      <c r="C60">
        <v>0</v>
      </c>
      <c r="D60">
        <v>0</v>
      </c>
      <c r="E60">
        <v>0</v>
      </c>
      <c r="F60">
        <v>0</v>
      </c>
      <c r="G60">
        <v>7</v>
      </c>
      <c r="H60">
        <v>5.1375000000000002</v>
      </c>
      <c r="I60">
        <v>1.3474999999999999</v>
      </c>
      <c r="J60">
        <v>31.475555555555498</v>
      </c>
      <c r="K60">
        <v>2.1124999999999998</v>
      </c>
      <c r="L60">
        <v>37.979310344827503</v>
      </c>
      <c r="M60">
        <v>10.533333333333299</v>
      </c>
      <c r="N60">
        <v>1600.0882352941101</v>
      </c>
      <c r="O60">
        <v>99.653333333333293</v>
      </c>
      <c r="P60">
        <v>1.4331428571428499</v>
      </c>
      <c r="Q60">
        <v>38.747999999999998</v>
      </c>
      <c r="R60">
        <v>7.0888888888888903</v>
      </c>
      <c r="S60">
        <v>-0.438499999999999</v>
      </c>
      <c r="T60">
        <v>5</v>
      </c>
      <c r="U60">
        <v>1.6963142857142799</v>
      </c>
      <c r="V60">
        <v>6.4228571428571399E-2</v>
      </c>
      <c r="W60">
        <v>15.9672428571428</v>
      </c>
      <c r="X60">
        <v>2.4594999999999998</v>
      </c>
      <c r="Y60">
        <v>71.048271428571397</v>
      </c>
      <c r="Z60">
        <v>2.5831428571428501</v>
      </c>
      <c r="AA60">
        <v>0</v>
      </c>
      <c r="AB60">
        <v>6.8571428571428499E-3</v>
      </c>
      <c r="AC60">
        <v>0</v>
      </c>
      <c r="AD60">
        <v>0</v>
      </c>
      <c r="AE60">
        <v>35.487121055555498</v>
      </c>
      <c r="AF60">
        <v>1.0761007499999999</v>
      </c>
      <c r="AG60">
        <v>1.34961665</v>
      </c>
      <c r="AH60">
        <v>4.7984249999999999E-2</v>
      </c>
      <c r="AI60">
        <v>44.960555555555501</v>
      </c>
      <c r="AJ60">
        <v>0.49947902098128599</v>
      </c>
      <c r="AK60">
        <v>0.78929454089386997</v>
      </c>
      <c r="AL60">
        <v>2.3934329473983301E-2</v>
      </c>
      <c r="AM60">
        <v>3.0017793003743999E-2</v>
      </c>
      <c r="AN60">
        <v>0.155692026344079</v>
      </c>
      <c r="AO60">
        <v>1.0672521593001201E-3</v>
      </c>
      <c r="AP60">
        <v>35.487121055555498</v>
      </c>
      <c r="AQ60">
        <v>1.06165878147312</v>
      </c>
      <c r="AR60">
        <v>6.9435877152838303</v>
      </c>
      <c r="AS60">
        <v>1.6272548588912099</v>
      </c>
      <c r="AT60">
        <v>0.84727339870514096</v>
      </c>
      <c r="AU60">
        <v>93.754471428571406</v>
      </c>
      <c r="AV60">
        <v>45.1196224112037</v>
      </c>
      <c r="AW60">
        <v>-0.15906685564817699</v>
      </c>
      <c r="AX60">
        <v>-0.27763820889121599</v>
      </c>
      <c r="AY60">
        <v>1.4441968526879701E-2</v>
      </c>
      <c r="AZ60">
        <v>5.6412284716166897E-2</v>
      </c>
      <c r="BA60">
        <v>-0.20571634833581501</v>
      </c>
      <c r="BB60">
        <v>8.0588978165952799E-3</v>
      </c>
      <c r="BC60">
        <v>1.3420647208804299E-2</v>
      </c>
      <c r="BD60">
        <v>-0.20678395564816901</v>
      </c>
      <c r="BE60">
        <v>-4.7717099999992199E-2</v>
      </c>
      <c r="BF60" t="e">
        <f t="shared" si="11"/>
        <v>#NAME?</v>
      </c>
      <c r="BG60" t="s">
        <v>281</v>
      </c>
      <c r="BH60" t="s">
        <v>281</v>
      </c>
      <c r="BI60" t="e">
        <f t="shared" si="12"/>
        <v>#NAME?</v>
      </c>
      <c r="BK60" t="s">
        <v>281</v>
      </c>
      <c r="BP60" t="e">
        <f t="shared" si="10"/>
        <v>#NAME?</v>
      </c>
      <c r="BR60" t="s">
        <v>281</v>
      </c>
    </row>
    <row r="61" spans="1:70" x14ac:dyDescent="0.2">
      <c r="A61">
        <v>59</v>
      </c>
      <c r="B61" s="244">
        <v>44755.541666666664</v>
      </c>
      <c r="C61">
        <v>0</v>
      </c>
      <c r="D61">
        <v>0</v>
      </c>
      <c r="E61">
        <v>0</v>
      </c>
      <c r="F61">
        <v>0</v>
      </c>
      <c r="G61">
        <v>7</v>
      </c>
      <c r="H61">
        <v>5.1319999999999997</v>
      </c>
      <c r="I61">
        <v>1.3480000000000001</v>
      </c>
      <c r="J61">
        <v>31.492142857142799</v>
      </c>
      <c r="K61">
        <v>2.12230769230769</v>
      </c>
      <c r="L61">
        <v>37.966190476190398</v>
      </c>
      <c r="M61">
        <v>10.2875</v>
      </c>
      <c r="N61">
        <v>1600.1764705882299</v>
      </c>
      <c r="O61">
        <v>99.821052631578894</v>
      </c>
      <c r="P61">
        <v>1.4459583333333299</v>
      </c>
      <c r="Q61">
        <v>39.013249999999999</v>
      </c>
      <c r="R61">
        <v>7.0764999999999896</v>
      </c>
      <c r="S61">
        <v>1.00461538461538</v>
      </c>
      <c r="T61">
        <v>5</v>
      </c>
      <c r="U61">
        <v>1.69898333333333</v>
      </c>
      <c r="V61">
        <v>5.9916666666666597E-2</v>
      </c>
      <c r="W61">
        <v>15.935899999999901</v>
      </c>
      <c r="X61">
        <v>2.4412166666666599</v>
      </c>
      <c r="Y61">
        <v>70.877366666666603</v>
      </c>
      <c r="Z61">
        <v>2.6309499999999999</v>
      </c>
      <c r="AA61">
        <v>0</v>
      </c>
      <c r="AB61">
        <v>3.6666666666666601E-3</v>
      </c>
      <c r="AC61">
        <v>0</v>
      </c>
      <c r="AD61">
        <v>0</v>
      </c>
      <c r="AE61">
        <v>35.499413737142802</v>
      </c>
      <c r="AF61">
        <v>1.0749487200000001</v>
      </c>
      <c r="AG61">
        <v>1.3501143840000001</v>
      </c>
      <c r="AH61">
        <v>4.79328799999999E-2</v>
      </c>
      <c r="AI61">
        <v>44.972142857142799</v>
      </c>
      <c r="AJ61">
        <v>0.50085683775605105</v>
      </c>
      <c r="AK61">
        <v>0.78936451504899796</v>
      </c>
      <c r="AL61">
        <v>2.3902546147615101E-2</v>
      </c>
      <c r="AM61">
        <v>3.0021126373469199E-2</v>
      </c>
      <c r="AN61">
        <v>0.15565191150077001</v>
      </c>
      <c r="AO61">
        <v>1.0658349136767201E-3</v>
      </c>
      <c r="AP61">
        <v>35.499413737142802</v>
      </c>
      <c r="AQ61">
        <v>1.0537666646249999</v>
      </c>
      <c r="AR61">
        <v>6.9299578181396404</v>
      </c>
      <c r="AS61">
        <v>1.65737104286024</v>
      </c>
      <c r="AT61">
        <v>0.85094741973356902</v>
      </c>
      <c r="AU61">
        <v>93.584416666666598</v>
      </c>
      <c r="AV61">
        <v>45.140509262767701</v>
      </c>
      <c r="AW61">
        <v>-0.16836640562489399</v>
      </c>
      <c r="AX61">
        <v>-0.307256658860243</v>
      </c>
      <c r="AY61">
        <v>2.1182055374992601E-2</v>
      </c>
      <c r="AZ61">
        <v>7.0042181860351604E-2</v>
      </c>
      <c r="BA61">
        <v>-0.22757824263002799</v>
      </c>
      <c r="BB61">
        <v>1.0006025980050201E-2</v>
      </c>
      <c r="BC61">
        <v>1.97051775409273E-2</v>
      </c>
      <c r="BD61">
        <v>-0.216032421624899</v>
      </c>
      <c r="BE61">
        <v>-4.7666016000005001E-2</v>
      </c>
      <c r="BF61" t="e">
        <f t="shared" si="11"/>
        <v>#NAME?</v>
      </c>
      <c r="BG61" t="s">
        <v>281</v>
      </c>
      <c r="BH61" t="s">
        <v>281</v>
      </c>
      <c r="BI61" t="e">
        <f t="shared" si="12"/>
        <v>#NAME?</v>
      </c>
      <c r="BK61" t="s">
        <v>281</v>
      </c>
      <c r="BP61" t="e">
        <f t="shared" si="10"/>
        <v>#NAME?</v>
      </c>
      <c r="BR61" t="s">
        <v>281</v>
      </c>
    </row>
    <row r="62" spans="1:70" x14ac:dyDescent="0.2">
      <c r="A62">
        <v>60</v>
      </c>
      <c r="B62" s="244">
        <v>44755.555555555555</v>
      </c>
      <c r="C62">
        <v>0</v>
      </c>
      <c r="D62">
        <v>0</v>
      </c>
      <c r="E62">
        <v>0</v>
      </c>
      <c r="F62">
        <v>0</v>
      </c>
      <c r="G62">
        <v>7</v>
      </c>
      <c r="H62">
        <v>5.1224999999999996</v>
      </c>
      <c r="I62">
        <v>1.345</v>
      </c>
      <c r="J62">
        <v>31.443793103448201</v>
      </c>
      <c r="K62">
        <v>2.0794999999999901</v>
      </c>
      <c r="L62">
        <v>37.929714285714198</v>
      </c>
      <c r="M62">
        <v>10.5099999999999</v>
      </c>
      <c r="N62">
        <v>1600.27027027027</v>
      </c>
      <c r="O62">
        <v>100.138888888888</v>
      </c>
      <c r="P62">
        <v>1.4414642857142801</v>
      </c>
      <c r="Q62">
        <v>38.9314999999999</v>
      </c>
      <c r="R62">
        <v>7.0863888888888802</v>
      </c>
      <c r="S62">
        <v>-0.30449999999999999</v>
      </c>
      <c r="T62">
        <v>5</v>
      </c>
      <c r="U62">
        <v>1.6895571428571401</v>
      </c>
      <c r="V62">
        <v>4.9157142857142802E-2</v>
      </c>
      <c r="W62">
        <v>15.9746857142857</v>
      </c>
      <c r="X62">
        <v>2.4439857142857102</v>
      </c>
      <c r="Y62">
        <v>71.043785714285704</v>
      </c>
      <c r="Z62">
        <v>2.57918571428571</v>
      </c>
      <c r="AA62">
        <v>1.5285714285714199E-3</v>
      </c>
      <c r="AB62">
        <v>0</v>
      </c>
      <c r="AC62">
        <v>0</v>
      </c>
      <c r="AD62">
        <v>0</v>
      </c>
      <c r="AE62">
        <v>35.443646003448201</v>
      </c>
      <c r="AF62">
        <v>1.07295885</v>
      </c>
      <c r="AG62">
        <v>1.3471104700000001</v>
      </c>
      <c r="AH62">
        <v>4.7844150000000002E-2</v>
      </c>
      <c r="AI62">
        <v>44.911293103448202</v>
      </c>
      <c r="AJ62">
        <v>0.49889861086500498</v>
      </c>
      <c r="AK62">
        <v>0.78919228448416501</v>
      </c>
      <c r="AL62">
        <v>2.3890624737269401E-2</v>
      </c>
      <c r="AM62">
        <v>2.9994916131607999E-2</v>
      </c>
      <c r="AN62">
        <v>0.15586280234408401</v>
      </c>
      <c r="AO62">
        <v>1.0653033278243799E-3</v>
      </c>
      <c r="AP62">
        <v>35.443646003448201</v>
      </c>
      <c r="AQ62">
        <v>1.0549619416004401</v>
      </c>
      <c r="AR62">
        <v>6.9468243499292797</v>
      </c>
      <c r="AS62">
        <v>1.62476205059615</v>
      </c>
      <c r="AT62">
        <v>0.84291771154847595</v>
      </c>
      <c r="AU62">
        <v>93.731200000000001</v>
      </c>
      <c r="AV62">
        <v>45.070194345574102</v>
      </c>
      <c r="AW62">
        <v>-0.158901242125878</v>
      </c>
      <c r="AX62">
        <v>-0.27765158059615502</v>
      </c>
      <c r="AY62">
        <v>1.7996908399558999E-2</v>
      </c>
      <c r="AZ62">
        <v>5.3175650070716701E-2</v>
      </c>
      <c r="BA62">
        <v>-0.20610899163760099</v>
      </c>
      <c r="BB62">
        <v>7.5965214386738197E-3</v>
      </c>
      <c r="BC62">
        <v>1.6773158075502101E-2</v>
      </c>
      <c r="BD62">
        <v>-0.20647902212587901</v>
      </c>
      <c r="BE62">
        <v>-4.7577780000000999E-2</v>
      </c>
      <c r="BF62" t="e">
        <f t="shared" si="11"/>
        <v>#NAME?</v>
      </c>
      <c r="BG62" t="s">
        <v>281</v>
      </c>
      <c r="BH62" t="s">
        <v>281</v>
      </c>
      <c r="BI62" t="e">
        <f t="shared" si="12"/>
        <v>#NAME?</v>
      </c>
      <c r="BK62" t="s">
        <v>281</v>
      </c>
      <c r="BP62" t="e">
        <f t="shared" si="10"/>
        <v>#NAME?</v>
      </c>
      <c r="BR62" t="s">
        <v>281</v>
      </c>
    </row>
    <row r="63" spans="1:70" x14ac:dyDescent="0.2">
      <c r="A63">
        <v>61</v>
      </c>
      <c r="B63" s="244">
        <v>44755.569444444445</v>
      </c>
      <c r="C63">
        <v>0</v>
      </c>
      <c r="D63">
        <v>0</v>
      </c>
      <c r="E63">
        <v>0</v>
      </c>
      <c r="F63">
        <v>0</v>
      </c>
      <c r="G63">
        <v>7</v>
      </c>
      <c r="H63">
        <v>5.1479999999999997</v>
      </c>
      <c r="I63">
        <v>1.3520000000000001</v>
      </c>
      <c r="J63">
        <v>31.496818181818099</v>
      </c>
      <c r="K63">
        <v>2.1577499999999898</v>
      </c>
      <c r="L63">
        <v>37.992916666666602</v>
      </c>
      <c r="M63">
        <v>10.4133333333333</v>
      </c>
      <c r="N63">
        <v>1599.81481481481</v>
      </c>
      <c r="O63">
        <v>99.751351351351303</v>
      </c>
      <c r="P63">
        <v>1.4532857142857101</v>
      </c>
      <c r="Q63">
        <v>39.147500000000001</v>
      </c>
      <c r="R63">
        <v>7.0871428571428501</v>
      </c>
      <c r="S63">
        <v>0.77349999999999997</v>
      </c>
      <c r="T63">
        <v>5</v>
      </c>
      <c r="U63">
        <v>1.70998571428571</v>
      </c>
      <c r="V63">
        <v>4.8871428571428503E-2</v>
      </c>
      <c r="W63">
        <v>15.9244285714285</v>
      </c>
      <c r="X63">
        <v>2.4583714285714202</v>
      </c>
      <c r="Y63">
        <v>70.952414285714198</v>
      </c>
      <c r="Z63">
        <v>2.4746857142857102</v>
      </c>
      <c r="AA63">
        <v>5.2142857142857104E-3</v>
      </c>
      <c r="AB63">
        <v>0</v>
      </c>
      <c r="AC63">
        <v>0</v>
      </c>
      <c r="AD63">
        <v>0</v>
      </c>
      <c r="AE63">
        <v>35.5165825018181</v>
      </c>
      <c r="AF63">
        <v>1.07830008</v>
      </c>
      <c r="AG63">
        <v>1.3541209759999999</v>
      </c>
      <c r="AH63">
        <v>4.8082319999999998E-2</v>
      </c>
      <c r="AI63">
        <v>44.996818181818099</v>
      </c>
      <c r="AJ63">
        <v>0.50056904841600502</v>
      </c>
      <c r="AK63">
        <v>0.78931319895346097</v>
      </c>
      <c r="AL63">
        <v>2.3963918418473999E-2</v>
      </c>
      <c r="AM63">
        <v>3.0093705082177499E-2</v>
      </c>
      <c r="AN63">
        <v>0.15556655521097401</v>
      </c>
      <c r="AO63">
        <v>1.0685715555645301E-3</v>
      </c>
      <c r="AP63">
        <v>35.5165825018181</v>
      </c>
      <c r="AQ63">
        <v>1.0611716264547499</v>
      </c>
      <c r="AR63">
        <v>6.9249693006342801</v>
      </c>
      <c r="AS63">
        <v>1.5589321131291201</v>
      </c>
      <c r="AT63">
        <v>0.855965921804963</v>
      </c>
      <c r="AU63">
        <v>93.519885714285707</v>
      </c>
      <c r="AV63">
        <v>45.061655542036299</v>
      </c>
      <c r="AW63">
        <v>-6.4837360218149301E-2</v>
      </c>
      <c r="AX63">
        <v>-0.20481113712912</v>
      </c>
      <c r="AY63">
        <v>1.7128453545241999E-2</v>
      </c>
      <c r="AZ63">
        <v>7.5030699365718101E-2</v>
      </c>
      <c r="BA63">
        <v>-0.151250250722886</v>
      </c>
      <c r="BB63">
        <v>1.0718671337959699E-2</v>
      </c>
      <c r="BC63">
        <v>1.5884681697549401E-2</v>
      </c>
      <c r="BD63">
        <v>-0.11265198421816</v>
      </c>
      <c r="BE63">
        <v>-4.7814624000010797E-2</v>
      </c>
      <c r="BF63" t="e">
        <f t="shared" si="11"/>
        <v>#NAME?</v>
      </c>
      <c r="BG63" t="s">
        <v>281</v>
      </c>
      <c r="BH63" t="s">
        <v>281</v>
      </c>
      <c r="BI63" t="e">
        <f t="shared" si="12"/>
        <v>#NAME?</v>
      </c>
      <c r="BK63" t="s">
        <v>281</v>
      </c>
      <c r="BP63" t="e">
        <f t="shared" si="10"/>
        <v>#NAME?</v>
      </c>
      <c r="BR63" t="s">
        <v>281</v>
      </c>
    </row>
    <row r="64" spans="1:70" x14ac:dyDescent="0.2">
      <c r="A64">
        <v>62</v>
      </c>
      <c r="B64" s="244">
        <v>44755.583333333336</v>
      </c>
      <c r="C64">
        <v>0</v>
      </c>
      <c r="D64">
        <v>0</v>
      </c>
      <c r="E64">
        <v>0</v>
      </c>
      <c r="F64">
        <v>0</v>
      </c>
      <c r="G64">
        <v>7</v>
      </c>
      <c r="H64">
        <v>5.15</v>
      </c>
      <c r="I64">
        <v>1.3525</v>
      </c>
      <c r="J64">
        <v>31.517096774193501</v>
      </c>
      <c r="K64">
        <v>2.0847500000000001</v>
      </c>
      <c r="L64">
        <v>37.995312499999997</v>
      </c>
      <c r="M64">
        <v>10.334782608695599</v>
      </c>
      <c r="N64">
        <v>1600.4074074073999</v>
      </c>
      <c r="O64">
        <v>99.676315789473705</v>
      </c>
      <c r="P64">
        <v>1.44766666666666</v>
      </c>
      <c r="Q64">
        <v>39.14725</v>
      </c>
      <c r="R64">
        <v>7.0934374999999896</v>
      </c>
      <c r="S64">
        <v>0.37205128205128102</v>
      </c>
      <c r="T64">
        <v>5</v>
      </c>
      <c r="U64">
        <v>1.66838333333333</v>
      </c>
      <c r="V64">
        <v>5.8416666666666603E-2</v>
      </c>
      <c r="W64">
        <v>15.989549999999999</v>
      </c>
      <c r="X64">
        <v>2.4612499999999899</v>
      </c>
      <c r="Y64">
        <v>70.947816666666597</v>
      </c>
      <c r="Z64">
        <v>2.5181499999999999</v>
      </c>
      <c r="AA64">
        <v>6.6333333333333296E-3</v>
      </c>
      <c r="AB64">
        <v>0</v>
      </c>
      <c r="AC64">
        <v>0</v>
      </c>
      <c r="AD64">
        <v>0</v>
      </c>
      <c r="AE64">
        <v>35.538422774193499</v>
      </c>
      <c r="AF64">
        <v>1.078719</v>
      </c>
      <c r="AG64">
        <v>1.3546218000000001</v>
      </c>
      <c r="AH64">
        <v>4.8100999999999998E-2</v>
      </c>
      <c r="AI64">
        <v>45.019596774193502</v>
      </c>
      <c r="AJ64">
        <v>0.50090932242726105</v>
      </c>
      <c r="AK64">
        <v>0.78939895780153002</v>
      </c>
      <c r="AL64">
        <v>2.3961098661335601E-2</v>
      </c>
      <c r="AM64">
        <v>3.00896031298198E-2</v>
      </c>
      <c r="AN64">
        <v>0.15548784310774999</v>
      </c>
      <c r="AO64">
        <v>1.06844582018941E-3</v>
      </c>
      <c r="AP64">
        <v>35.538422774193499</v>
      </c>
      <c r="AQ64">
        <v>1.06241418007754</v>
      </c>
      <c r="AR64">
        <v>6.9532883006943296</v>
      </c>
      <c r="AS64">
        <v>1.58631250748912</v>
      </c>
      <c r="AT64">
        <v>0.83570876504893499</v>
      </c>
      <c r="AU64">
        <v>93.585149999999999</v>
      </c>
      <c r="AV64">
        <v>45.140437762454503</v>
      </c>
      <c r="AW64">
        <v>-0.12084098826100099</v>
      </c>
      <c r="AX64">
        <v>-0.23169070748912801</v>
      </c>
      <c r="AY64">
        <v>1.6304819922456901E-2</v>
      </c>
      <c r="AZ64">
        <v>4.67116993056668E-2</v>
      </c>
      <c r="BA64">
        <v>-0.171037190962915</v>
      </c>
      <c r="BB64">
        <v>6.6730999008095503E-3</v>
      </c>
      <c r="BC64">
        <v>1.51149835336699E-2</v>
      </c>
      <c r="BD64">
        <v>-0.168674188261004</v>
      </c>
      <c r="BE64">
        <v>-4.7833200000002997E-2</v>
      </c>
      <c r="BF64" t="e">
        <f t="shared" si="11"/>
        <v>#NAME?</v>
      </c>
      <c r="BG64" t="s">
        <v>281</v>
      </c>
      <c r="BH64" t="s">
        <v>281</v>
      </c>
      <c r="BI64" t="e">
        <f t="shared" si="12"/>
        <v>#NAME?</v>
      </c>
      <c r="BK64" t="s">
        <v>281</v>
      </c>
      <c r="BP64" t="e">
        <f t="shared" si="10"/>
        <v>#NAME?</v>
      </c>
      <c r="BR64" t="s">
        <v>281</v>
      </c>
    </row>
    <row r="65" spans="1:70" x14ac:dyDescent="0.2">
      <c r="A65">
        <v>63</v>
      </c>
      <c r="B65" s="244">
        <v>44755.597222222219</v>
      </c>
      <c r="C65">
        <v>0</v>
      </c>
      <c r="D65">
        <v>0</v>
      </c>
      <c r="E65">
        <v>0</v>
      </c>
      <c r="F65">
        <v>0</v>
      </c>
      <c r="G65">
        <v>7</v>
      </c>
      <c r="H65">
        <v>5.14</v>
      </c>
      <c r="I65">
        <v>1.3519999999999901</v>
      </c>
      <c r="J65">
        <v>31.501176470588199</v>
      </c>
      <c r="K65">
        <v>2.1049999999999902</v>
      </c>
      <c r="L65">
        <v>37.975000000000001</v>
      </c>
      <c r="M65">
        <v>10.324999999999999</v>
      </c>
      <c r="N65">
        <v>1600.03448275862</v>
      </c>
      <c r="O65">
        <v>99.588571428571399</v>
      </c>
      <c r="P65">
        <v>1.4531304347826</v>
      </c>
      <c r="Q65">
        <v>39.217499999999902</v>
      </c>
      <c r="R65">
        <v>7.0846153846153799</v>
      </c>
      <c r="S65">
        <v>-5.7500000000000002E-2</v>
      </c>
      <c r="T65">
        <v>5</v>
      </c>
      <c r="U65">
        <v>1.6795</v>
      </c>
      <c r="V65">
        <v>4.8228571428571398E-2</v>
      </c>
      <c r="W65">
        <v>15.927142857142799</v>
      </c>
      <c r="X65">
        <v>2.4954000000000001</v>
      </c>
      <c r="Y65">
        <v>70.802242857142801</v>
      </c>
      <c r="Z65">
        <v>2.3856857142857102</v>
      </c>
      <c r="AA65">
        <v>3.6285714285714198E-3</v>
      </c>
      <c r="AB65">
        <v>0</v>
      </c>
      <c r="AC65">
        <v>0</v>
      </c>
      <c r="AD65">
        <v>0</v>
      </c>
      <c r="AE65">
        <v>35.514694070588199</v>
      </c>
      <c r="AF65">
        <v>1.0766244</v>
      </c>
      <c r="AG65">
        <v>1.3541176799999901</v>
      </c>
      <c r="AH65">
        <v>4.8007599999999997E-2</v>
      </c>
      <c r="AI65">
        <v>44.993176470588203</v>
      </c>
      <c r="AJ65">
        <v>0.50160408254645195</v>
      </c>
      <c r="AK65">
        <v>0.78933511382118005</v>
      </c>
      <c r="AL65">
        <v>2.3928615057969501E-2</v>
      </c>
      <c r="AM65">
        <v>3.0096067586719E-2</v>
      </c>
      <c r="AN65">
        <v>0.155579146641843</v>
      </c>
      <c r="AO65">
        <v>1.06699734861756E-3</v>
      </c>
      <c r="AP65">
        <v>35.514694070588199</v>
      </c>
      <c r="AQ65">
        <v>1.0771552442724199</v>
      </c>
      <c r="AR65">
        <v>6.9261496472420196</v>
      </c>
      <c r="AS65">
        <v>1.50286642476006</v>
      </c>
      <c r="AT65">
        <v>0.84244405663676603</v>
      </c>
      <c r="AU65">
        <v>93.289971428571405</v>
      </c>
      <c r="AV65">
        <v>45.020865386862702</v>
      </c>
      <c r="AW65">
        <v>-2.7688916274520602E-2</v>
      </c>
      <c r="AX65">
        <v>-0.148748744760067</v>
      </c>
      <c r="AY65">
        <v>-5.3084427242300304E-4</v>
      </c>
      <c r="AZ65">
        <v>7.3850352757973206E-2</v>
      </c>
      <c r="BA65">
        <v>-0.109849200669226</v>
      </c>
      <c r="BB65">
        <v>1.05500503939961E-2</v>
      </c>
      <c r="BC65">
        <v>-4.9306357205261401E-4</v>
      </c>
      <c r="BD65">
        <v>-7.5429236274517197E-2</v>
      </c>
      <c r="BE65">
        <v>-4.7740319999996603E-2</v>
      </c>
      <c r="BF65" t="e">
        <f t="shared" si="11"/>
        <v>#NAME?</v>
      </c>
      <c r="BG65" t="e">
        <f t="shared" ref="BG65:BG71" si="13">-inf</f>
        <v>#NAME?</v>
      </c>
      <c r="BH65" t="s">
        <v>281</v>
      </c>
      <c r="BI65" t="e">
        <f t="shared" si="12"/>
        <v>#NAME?</v>
      </c>
      <c r="BJ65" t="e">
        <f t="shared" ref="BJ65:BJ71" si="14">-inf</f>
        <v>#NAME?</v>
      </c>
      <c r="BK65" t="s">
        <v>281</v>
      </c>
      <c r="BP65" t="e">
        <f t="shared" si="10"/>
        <v>#NAME?</v>
      </c>
      <c r="BR65" t="s">
        <v>281</v>
      </c>
    </row>
    <row r="66" spans="1:70" x14ac:dyDescent="0.2">
      <c r="A66">
        <v>64</v>
      </c>
      <c r="B66" s="244">
        <v>44755.611111111109</v>
      </c>
      <c r="C66">
        <v>0</v>
      </c>
      <c r="D66">
        <v>0</v>
      </c>
      <c r="E66">
        <v>0</v>
      </c>
      <c r="F66">
        <v>0</v>
      </c>
      <c r="G66">
        <v>7</v>
      </c>
      <c r="H66">
        <v>5.13</v>
      </c>
      <c r="I66">
        <v>1.345</v>
      </c>
      <c r="J66">
        <v>31.475599999999901</v>
      </c>
      <c r="K66">
        <v>2.0622499999999899</v>
      </c>
      <c r="L66">
        <v>37.949230769230702</v>
      </c>
      <c r="M66">
        <v>10.3266666666666</v>
      </c>
      <c r="N66">
        <v>1599.7142857142801</v>
      </c>
      <c r="O66">
        <v>100.415624999999</v>
      </c>
      <c r="P66">
        <v>1.4562941176470501</v>
      </c>
      <c r="Q66">
        <v>39.368000000000002</v>
      </c>
      <c r="R66">
        <v>7.0826666666666602</v>
      </c>
      <c r="S66">
        <v>0.892820512820512</v>
      </c>
      <c r="T66">
        <v>5</v>
      </c>
      <c r="U66">
        <v>1.6844999999999899</v>
      </c>
      <c r="V66">
        <v>4.3249999999999997E-2</v>
      </c>
      <c r="W66">
        <v>15.9975</v>
      </c>
      <c r="X66">
        <v>2.5774666666666599</v>
      </c>
      <c r="Y66">
        <v>70.9604833333333</v>
      </c>
      <c r="Z66">
        <v>2.4566499999999998</v>
      </c>
      <c r="AA66">
        <v>7.1666666666666602E-4</v>
      </c>
      <c r="AB66">
        <v>0</v>
      </c>
      <c r="AC66">
        <v>0</v>
      </c>
      <c r="AD66">
        <v>0</v>
      </c>
      <c r="AE66">
        <v>35.481309199999998</v>
      </c>
      <c r="AF66">
        <v>1.0745298000000001</v>
      </c>
      <c r="AG66">
        <v>1.3471135599999999</v>
      </c>
      <c r="AH66">
        <v>4.7914199999999997E-2</v>
      </c>
      <c r="AI66">
        <v>44.950599999999902</v>
      </c>
      <c r="AJ66">
        <v>0.50001504405386099</v>
      </c>
      <c r="AK66">
        <v>0.78934005775228799</v>
      </c>
      <c r="AL66">
        <v>2.3904682028715901E-2</v>
      </c>
      <c r="AM66">
        <v>2.9968755923168899E-2</v>
      </c>
      <c r="AN66">
        <v>0.15572650865616899</v>
      </c>
      <c r="AO66">
        <v>1.0659301544362E-3</v>
      </c>
      <c r="AP66">
        <v>35.481309199999998</v>
      </c>
      <c r="AQ66">
        <v>1.1125798416836401</v>
      </c>
      <c r="AR66">
        <v>6.9567454737849097</v>
      </c>
      <c r="AS66">
        <v>1.5475704868745499</v>
      </c>
      <c r="AT66">
        <v>0.84227534170872997</v>
      </c>
      <c r="AU66">
        <v>93.676599999999993</v>
      </c>
      <c r="AV66">
        <v>45.0982050023431</v>
      </c>
      <c r="AW66">
        <v>-0.147605002343112</v>
      </c>
      <c r="AX66">
        <v>-0.20045692687455699</v>
      </c>
      <c r="AY66">
        <v>-3.8050041683642399E-2</v>
      </c>
      <c r="AZ66">
        <v>4.3254526215084001E-2</v>
      </c>
      <c r="BA66">
        <v>-0.148804772534957</v>
      </c>
      <c r="BB66">
        <v>6.1792180307262898E-3</v>
      </c>
      <c r="BC66">
        <v>-3.5410876165223502E-2</v>
      </c>
      <c r="BD66">
        <v>-0.19525244234311501</v>
      </c>
      <c r="BE66">
        <v>-4.7647440000002803E-2</v>
      </c>
      <c r="BF66" t="e">
        <f t="shared" si="11"/>
        <v>#NAME?</v>
      </c>
      <c r="BG66" t="e">
        <f t="shared" si="13"/>
        <v>#NAME?</v>
      </c>
      <c r="BH66" t="s">
        <v>281</v>
      </c>
      <c r="BI66" t="e">
        <f t="shared" si="12"/>
        <v>#NAME?</v>
      </c>
      <c r="BJ66" t="e">
        <f t="shared" si="14"/>
        <v>#NAME?</v>
      </c>
      <c r="BK66" t="s">
        <v>281</v>
      </c>
      <c r="BP66" t="e">
        <f t="shared" si="10"/>
        <v>#NAME?</v>
      </c>
      <c r="BR66" t="s">
        <v>281</v>
      </c>
    </row>
    <row r="67" spans="1:70" x14ac:dyDescent="0.2">
      <c r="A67">
        <v>65</v>
      </c>
      <c r="B67" s="244">
        <v>44755.625</v>
      </c>
      <c r="C67">
        <v>0</v>
      </c>
      <c r="D67">
        <v>0</v>
      </c>
      <c r="E67">
        <v>0</v>
      </c>
      <c r="F67">
        <v>0</v>
      </c>
      <c r="G67">
        <v>7</v>
      </c>
      <c r="H67">
        <v>5.1324999999999896</v>
      </c>
      <c r="I67">
        <v>1.35</v>
      </c>
      <c r="J67">
        <v>31.497241379310299</v>
      </c>
      <c r="K67">
        <v>2.0834999999999999</v>
      </c>
      <c r="L67">
        <v>37.986153846153798</v>
      </c>
      <c r="M67">
        <v>10.515624999999901</v>
      </c>
      <c r="N67">
        <v>1600.7222222222199</v>
      </c>
      <c r="O67">
        <v>100.206451612903</v>
      </c>
      <c r="P67">
        <v>1.4580952380952299</v>
      </c>
      <c r="Q67">
        <v>39.426749999999998</v>
      </c>
      <c r="R67">
        <v>7.0826086956521701</v>
      </c>
      <c r="S67">
        <v>-0.23774999999999899</v>
      </c>
      <c r="T67">
        <v>5</v>
      </c>
      <c r="U67">
        <v>1.6815714285714201</v>
      </c>
      <c r="V67">
        <v>3.24428571428571E-2</v>
      </c>
      <c r="W67">
        <v>16.006042857142798</v>
      </c>
      <c r="X67">
        <v>2.5680714285714199</v>
      </c>
      <c r="Y67">
        <v>70.815642857142805</v>
      </c>
      <c r="Z67">
        <v>2.5854999999999899</v>
      </c>
      <c r="AA67">
        <v>8.2857142857142797E-4</v>
      </c>
      <c r="AB67">
        <v>0</v>
      </c>
      <c r="AC67">
        <v>0</v>
      </c>
      <c r="AD67">
        <v>0</v>
      </c>
      <c r="AE67">
        <v>35.504902679310298</v>
      </c>
      <c r="AF67">
        <v>1.07505345</v>
      </c>
      <c r="AG67">
        <v>1.35211459</v>
      </c>
      <c r="AH67">
        <v>4.7937549999999898E-2</v>
      </c>
      <c r="AI67">
        <v>44.979741379310298</v>
      </c>
      <c r="AJ67">
        <v>0.50137090121365901</v>
      </c>
      <c r="AK67">
        <v>0.78935319747395805</v>
      </c>
      <c r="AL67">
        <v>2.3900836621850802E-2</v>
      </c>
      <c r="AM67">
        <v>3.00605238833574E-2</v>
      </c>
      <c r="AN67">
        <v>0.15562561689649501</v>
      </c>
      <c r="AO67">
        <v>1.0657586844652199E-3</v>
      </c>
      <c r="AP67">
        <v>35.504902679310298</v>
      </c>
      <c r="AQ67">
        <v>1.10852432754343</v>
      </c>
      <c r="AR67">
        <v>6.9604604594240298</v>
      </c>
      <c r="AS67">
        <v>1.6287397446987399</v>
      </c>
      <c r="AT67">
        <v>0.84309098259799697</v>
      </c>
      <c r="AU67">
        <v>93.656828571428505</v>
      </c>
      <c r="AV67">
        <v>45.202627210976502</v>
      </c>
      <c r="AW67">
        <v>-0.22288583166621101</v>
      </c>
      <c r="AX67">
        <v>-0.27662515469874299</v>
      </c>
      <c r="AY67">
        <v>-3.3470877543435099E-2</v>
      </c>
      <c r="AZ67">
        <v>3.9539540575968403E-2</v>
      </c>
      <c r="BA67">
        <v>-0.20458706439869301</v>
      </c>
      <c r="BB67">
        <v>5.6485057965669104E-3</v>
      </c>
      <c r="BC67">
        <v>-3.11341520214042E-2</v>
      </c>
      <c r="BD67">
        <v>-0.27055649166620999</v>
      </c>
      <c r="BE67">
        <v>-4.76706599999989E-2</v>
      </c>
      <c r="BF67" t="e">
        <f t="shared" si="11"/>
        <v>#NAME?</v>
      </c>
      <c r="BG67" t="e">
        <f t="shared" si="13"/>
        <v>#NAME?</v>
      </c>
      <c r="BH67" t="s">
        <v>281</v>
      </c>
      <c r="BI67" t="e">
        <f t="shared" si="12"/>
        <v>#NAME?</v>
      </c>
      <c r="BJ67" t="e">
        <f t="shared" si="14"/>
        <v>#NAME?</v>
      </c>
      <c r="BK67" t="s">
        <v>281</v>
      </c>
      <c r="BP67" t="e">
        <f t="shared" si="10"/>
        <v>#NAME?</v>
      </c>
      <c r="BR67" t="s">
        <v>281</v>
      </c>
    </row>
    <row r="68" spans="1:70" x14ac:dyDescent="0.2">
      <c r="A68">
        <v>66</v>
      </c>
      <c r="B68" s="244">
        <v>44755.638888888891</v>
      </c>
      <c r="C68">
        <v>0</v>
      </c>
      <c r="D68">
        <v>0</v>
      </c>
      <c r="E68">
        <v>0</v>
      </c>
      <c r="F68">
        <v>0</v>
      </c>
      <c r="G68">
        <v>7</v>
      </c>
      <c r="H68">
        <v>5.1479999999999997</v>
      </c>
      <c r="I68">
        <v>1.3519999999999901</v>
      </c>
      <c r="J68">
        <v>31.4922222222222</v>
      </c>
      <c r="K68">
        <v>2.1087499999999899</v>
      </c>
      <c r="L68">
        <v>37.990714285714198</v>
      </c>
      <c r="M68">
        <v>10.404545454545399</v>
      </c>
      <c r="N68">
        <v>1599.8064516129</v>
      </c>
      <c r="O68">
        <v>100.1</v>
      </c>
      <c r="P68">
        <v>1.46486363636363</v>
      </c>
      <c r="Q68">
        <v>39.6325</v>
      </c>
      <c r="R68">
        <v>7.0857142857142801</v>
      </c>
      <c r="S68">
        <v>1.0429999999999999</v>
      </c>
      <c r="T68">
        <v>5</v>
      </c>
      <c r="U68">
        <v>1.7105285714285701</v>
      </c>
      <c r="V68">
        <v>3.9685714285714199E-2</v>
      </c>
      <c r="W68">
        <v>15.9412</v>
      </c>
      <c r="X68">
        <v>2.5765857142857098</v>
      </c>
      <c r="Y68">
        <v>71.010171428571397</v>
      </c>
      <c r="Z68">
        <v>2.4713857142857099</v>
      </c>
      <c r="AA68">
        <v>7.6571428571428502E-3</v>
      </c>
      <c r="AB68">
        <v>0</v>
      </c>
      <c r="AC68">
        <v>0</v>
      </c>
      <c r="AD68">
        <v>0</v>
      </c>
      <c r="AE68">
        <v>35.511986542222203</v>
      </c>
      <c r="AF68">
        <v>1.07830008</v>
      </c>
      <c r="AG68">
        <v>1.3541209759999999</v>
      </c>
      <c r="AH68">
        <v>4.8082319999999901E-2</v>
      </c>
      <c r="AI68">
        <v>44.992222222222203</v>
      </c>
      <c r="AJ68">
        <v>0.50009718083758503</v>
      </c>
      <c r="AK68">
        <v>0.789291677277554</v>
      </c>
      <c r="AL68">
        <v>2.3966366334921999E-2</v>
      </c>
      <c r="AM68">
        <v>3.0096779156891299E-2</v>
      </c>
      <c r="AN68">
        <v>0.15558244634875101</v>
      </c>
      <c r="AO68">
        <v>1.06868071024621E-3</v>
      </c>
      <c r="AP68">
        <v>35.511986542222203</v>
      </c>
      <c r="AQ68">
        <v>1.11219957299842</v>
      </c>
      <c r="AR68">
        <v>6.9322626002000298</v>
      </c>
      <c r="AS68">
        <v>1.55685327299858</v>
      </c>
      <c r="AT68">
        <v>0.85543051631357003</v>
      </c>
      <c r="AU68">
        <v>93.709871428571404</v>
      </c>
      <c r="AV68">
        <v>45.113301988419202</v>
      </c>
      <c r="AW68">
        <v>-0.121079766197041</v>
      </c>
      <c r="AX68">
        <v>-0.202732296998583</v>
      </c>
      <c r="AY68">
        <v>-3.3899492998422799E-2</v>
      </c>
      <c r="AZ68">
        <v>6.77373997999621E-2</v>
      </c>
      <c r="BA68">
        <v>-0.149715055443158</v>
      </c>
      <c r="BB68">
        <v>9.6767713999945902E-3</v>
      </c>
      <c r="BC68">
        <v>-3.1437902701836801E-2</v>
      </c>
      <c r="BD68">
        <v>-0.168894390197043</v>
      </c>
      <c r="BE68">
        <v>-4.7814624000002102E-2</v>
      </c>
      <c r="BF68" t="e">
        <f t="shared" si="11"/>
        <v>#NAME?</v>
      </c>
      <c r="BG68" t="e">
        <f t="shared" si="13"/>
        <v>#NAME?</v>
      </c>
      <c r="BH68" t="s">
        <v>281</v>
      </c>
      <c r="BI68" t="e">
        <f t="shared" si="12"/>
        <v>#NAME?</v>
      </c>
      <c r="BJ68" t="e">
        <f t="shared" si="14"/>
        <v>#NAME?</v>
      </c>
      <c r="BK68" t="s">
        <v>281</v>
      </c>
      <c r="BP68" t="e">
        <f t="shared" si="10"/>
        <v>#NAME?</v>
      </c>
      <c r="BR68" t="s">
        <v>281</v>
      </c>
    </row>
    <row r="69" spans="1:70" x14ac:dyDescent="0.2">
      <c r="A69">
        <v>67</v>
      </c>
      <c r="B69" s="244">
        <v>44755.652777777781</v>
      </c>
      <c r="C69">
        <v>0</v>
      </c>
      <c r="D69">
        <v>0</v>
      </c>
      <c r="E69">
        <v>0</v>
      </c>
      <c r="F69">
        <v>0</v>
      </c>
      <c r="G69">
        <v>7</v>
      </c>
      <c r="H69">
        <v>5.13</v>
      </c>
      <c r="I69">
        <v>1.3474999999999999</v>
      </c>
      <c r="J69">
        <v>31.4925</v>
      </c>
      <c r="K69">
        <v>2.1190000000000002</v>
      </c>
      <c r="L69">
        <v>37.97</v>
      </c>
      <c r="M69">
        <v>10.465</v>
      </c>
      <c r="N69">
        <v>1600.07142857142</v>
      </c>
      <c r="O69">
        <v>100</v>
      </c>
      <c r="P69">
        <v>1.4631000000000001</v>
      </c>
      <c r="Q69">
        <v>39.4954999999999</v>
      </c>
      <c r="R69">
        <v>7.0876000000000001</v>
      </c>
      <c r="S69">
        <v>-0.47410256410256402</v>
      </c>
      <c r="T69">
        <v>5</v>
      </c>
      <c r="U69">
        <v>1.7572666666666601</v>
      </c>
      <c r="V69">
        <v>5.6599999999999998E-2</v>
      </c>
      <c r="W69">
        <v>15.94265</v>
      </c>
      <c r="X69">
        <v>2.5653999999999999</v>
      </c>
      <c r="Y69">
        <v>70.9718666666666</v>
      </c>
      <c r="Z69">
        <v>2.56961666666666</v>
      </c>
      <c r="AA69">
        <v>6.5666666666666599E-3</v>
      </c>
      <c r="AB69">
        <v>0</v>
      </c>
      <c r="AC69">
        <v>0</v>
      </c>
      <c r="AD69">
        <v>0</v>
      </c>
      <c r="AE69">
        <v>35.498209199999998</v>
      </c>
      <c r="AF69">
        <v>1.0745298000000001</v>
      </c>
      <c r="AG69">
        <v>1.3496135600000001</v>
      </c>
      <c r="AH69">
        <v>4.7914199999999997E-2</v>
      </c>
      <c r="AI69">
        <v>44.97</v>
      </c>
      <c r="AJ69">
        <v>0.50017296806809797</v>
      </c>
      <c r="AK69">
        <v>0.78937534356237404</v>
      </c>
      <c r="AL69">
        <v>2.3894369579719799E-2</v>
      </c>
      <c r="AM69">
        <v>3.0011420057816301E-2</v>
      </c>
      <c r="AN69">
        <v>0.15565932844118199</v>
      </c>
      <c r="AO69">
        <v>1.06547031354236E-3</v>
      </c>
      <c r="AP69">
        <v>35.498209199999998</v>
      </c>
      <c r="AQ69">
        <v>1.10737118844933</v>
      </c>
      <c r="AR69">
        <v>6.9328931537825902</v>
      </c>
      <c r="AS69">
        <v>1.6187340141714499</v>
      </c>
      <c r="AT69">
        <v>0.87893728435380003</v>
      </c>
      <c r="AU69">
        <v>93.806799999999896</v>
      </c>
      <c r="AV69">
        <v>45.157207556403399</v>
      </c>
      <c r="AW69">
        <v>-0.18720755640338599</v>
      </c>
      <c r="AX69">
        <v>-0.26912045417145702</v>
      </c>
      <c r="AY69">
        <v>-3.2841388449336303E-2</v>
      </c>
      <c r="AZ69">
        <v>6.7106846217402705E-2</v>
      </c>
      <c r="BA69">
        <v>-0.199405564783638</v>
      </c>
      <c r="BB69">
        <v>9.5866923167718093E-3</v>
      </c>
      <c r="BC69">
        <v>-3.0563497121565499E-2</v>
      </c>
      <c r="BD69">
        <v>-0.234854996403391</v>
      </c>
      <c r="BE69">
        <v>-4.7647440000004801E-2</v>
      </c>
      <c r="BF69" t="e">
        <f t="shared" si="11"/>
        <v>#NAME?</v>
      </c>
      <c r="BG69" t="e">
        <f t="shared" si="13"/>
        <v>#NAME?</v>
      </c>
      <c r="BH69" t="s">
        <v>281</v>
      </c>
      <c r="BI69" t="e">
        <f t="shared" si="12"/>
        <v>#NAME?</v>
      </c>
      <c r="BJ69" t="e">
        <f t="shared" si="14"/>
        <v>#NAME?</v>
      </c>
      <c r="BK69" t="s">
        <v>281</v>
      </c>
      <c r="BP69" t="e">
        <f t="shared" si="10"/>
        <v>#NAME?</v>
      </c>
      <c r="BR69" t="s">
        <v>281</v>
      </c>
    </row>
    <row r="70" spans="1:70" x14ac:dyDescent="0.2">
      <c r="A70">
        <v>68</v>
      </c>
      <c r="B70" s="244">
        <v>44755.666666666664</v>
      </c>
      <c r="C70">
        <v>0</v>
      </c>
      <c r="D70">
        <v>0</v>
      </c>
      <c r="E70">
        <v>0</v>
      </c>
      <c r="F70">
        <v>0</v>
      </c>
      <c r="G70">
        <v>7</v>
      </c>
      <c r="H70">
        <v>5.1379999999999999</v>
      </c>
      <c r="I70">
        <v>1.35</v>
      </c>
      <c r="J70">
        <v>31.482105263157798</v>
      </c>
      <c r="K70">
        <v>2.1432499999999899</v>
      </c>
      <c r="L70">
        <v>37.969642857142802</v>
      </c>
      <c r="M70">
        <v>10.29</v>
      </c>
      <c r="N70">
        <v>1600.16216216216</v>
      </c>
      <c r="O70">
        <v>99.437837837837804</v>
      </c>
      <c r="P70">
        <v>1.47189999999999</v>
      </c>
      <c r="Q70">
        <v>39.736249999999899</v>
      </c>
      <c r="R70">
        <v>7.0890909090909098</v>
      </c>
      <c r="S70">
        <v>0.37724999999999997</v>
      </c>
      <c r="T70">
        <v>5</v>
      </c>
      <c r="U70">
        <v>1.77278571428571</v>
      </c>
      <c r="V70">
        <v>5.7685714285714201E-2</v>
      </c>
      <c r="W70">
        <v>15.8834285714285</v>
      </c>
      <c r="X70">
        <v>2.5672285714285699</v>
      </c>
      <c r="Y70">
        <v>70.657242857142805</v>
      </c>
      <c r="Z70">
        <v>2.5178571428571401</v>
      </c>
      <c r="AA70">
        <v>5.7142857142857099E-3</v>
      </c>
      <c r="AB70">
        <v>0</v>
      </c>
      <c r="AC70">
        <v>0</v>
      </c>
      <c r="AD70">
        <v>0</v>
      </c>
      <c r="AE70">
        <v>35.494061183157797</v>
      </c>
      <c r="AF70">
        <v>1.07620548</v>
      </c>
      <c r="AG70">
        <v>1.3521168560000001</v>
      </c>
      <c r="AH70">
        <v>4.7988919999999997E-2</v>
      </c>
      <c r="AI70">
        <v>44.970105263157897</v>
      </c>
      <c r="AJ70">
        <v>0.502341440847344</v>
      </c>
      <c r="AK70">
        <v>0.78928125641361702</v>
      </c>
      <c r="AL70">
        <v>2.3931575736863699E-2</v>
      </c>
      <c r="AM70">
        <v>3.0067015589303699E-2</v>
      </c>
      <c r="AN70">
        <v>0.155658964083742</v>
      </c>
      <c r="AO70">
        <v>1.0671293678139299E-3</v>
      </c>
      <c r="AP70">
        <v>35.494061183157797</v>
      </c>
      <c r="AQ70">
        <v>1.1081605029094601</v>
      </c>
      <c r="AR70">
        <v>6.9071398545067497</v>
      </c>
      <c r="AS70">
        <v>1.58612802167667</v>
      </c>
      <c r="AT70">
        <v>0.89054373002787501</v>
      </c>
      <c r="AU70">
        <v>93.3985428571428</v>
      </c>
      <c r="AV70">
        <v>45.095489562250798</v>
      </c>
      <c r="AW70">
        <v>-0.1253842990929</v>
      </c>
      <c r="AX70">
        <v>-0.23401116567667701</v>
      </c>
      <c r="AY70">
        <v>-3.1955022909468202E-2</v>
      </c>
      <c r="AZ70">
        <v>9.2860145493250196E-2</v>
      </c>
      <c r="BA70">
        <v>-0.173070222916204</v>
      </c>
      <c r="BB70">
        <v>1.32657350704643E-2</v>
      </c>
      <c r="BC70">
        <v>-2.9692306444553899E-2</v>
      </c>
      <c r="BD70">
        <v>-0.17310604309289501</v>
      </c>
      <c r="BE70">
        <v>-4.7721743999995701E-2</v>
      </c>
      <c r="BF70" t="e">
        <f t="shared" si="11"/>
        <v>#NAME?</v>
      </c>
      <c r="BG70" t="e">
        <f t="shared" si="13"/>
        <v>#NAME?</v>
      </c>
      <c r="BH70" t="s">
        <v>281</v>
      </c>
      <c r="BI70" t="e">
        <f t="shared" si="12"/>
        <v>#NAME?</v>
      </c>
      <c r="BJ70" t="e">
        <f t="shared" si="14"/>
        <v>#NAME?</v>
      </c>
      <c r="BK70" t="s">
        <v>281</v>
      </c>
      <c r="BP70" t="e">
        <f t="shared" si="10"/>
        <v>#NAME?</v>
      </c>
      <c r="BR70" t="s">
        <v>281</v>
      </c>
    </row>
    <row r="71" spans="1:70" x14ac:dyDescent="0.2">
      <c r="A71">
        <v>69</v>
      </c>
      <c r="B71" s="244">
        <v>44755.680555555555</v>
      </c>
      <c r="C71">
        <v>0</v>
      </c>
      <c r="D71">
        <v>0</v>
      </c>
      <c r="E71">
        <v>0</v>
      </c>
      <c r="F71">
        <v>0</v>
      </c>
      <c r="G71">
        <v>7</v>
      </c>
      <c r="H71">
        <v>5.1324999999999896</v>
      </c>
      <c r="I71">
        <v>1.35</v>
      </c>
      <c r="J71">
        <v>31.507999999999999</v>
      </c>
      <c r="K71">
        <v>2.1502500000000002</v>
      </c>
      <c r="L71">
        <v>37.993548387096702</v>
      </c>
      <c r="M71">
        <v>10.7235294117647</v>
      </c>
      <c r="N71">
        <v>1599.93103448275</v>
      </c>
      <c r="O71">
        <v>99.348648648648606</v>
      </c>
      <c r="P71">
        <v>1.47075</v>
      </c>
      <c r="Q71">
        <v>39.705750000000002</v>
      </c>
      <c r="R71">
        <v>7.0936363636363602</v>
      </c>
      <c r="S71">
        <v>-0.21837837837837801</v>
      </c>
      <c r="T71">
        <v>5</v>
      </c>
      <c r="U71">
        <v>1.7293499999999999</v>
      </c>
      <c r="V71">
        <v>5.9483333333333298E-2</v>
      </c>
      <c r="W71">
        <v>15.8606</v>
      </c>
      <c r="X71">
        <v>2.4920833333333299</v>
      </c>
      <c r="Y71">
        <v>70.742499999999893</v>
      </c>
      <c r="Z71">
        <v>2.46553333333333</v>
      </c>
      <c r="AA71">
        <v>3.4999999999999901E-3</v>
      </c>
      <c r="AB71">
        <v>0</v>
      </c>
      <c r="AC71">
        <v>0</v>
      </c>
      <c r="AD71">
        <v>0</v>
      </c>
      <c r="AE71">
        <v>35.515661299999998</v>
      </c>
      <c r="AF71">
        <v>1.07505345</v>
      </c>
      <c r="AG71">
        <v>1.35211459</v>
      </c>
      <c r="AH71">
        <v>4.7937549999999898E-2</v>
      </c>
      <c r="AI71">
        <v>44.990499999999997</v>
      </c>
      <c r="AJ71">
        <v>0.50204136551577905</v>
      </c>
      <c r="AK71">
        <v>0.78940356964248004</v>
      </c>
      <c r="AL71">
        <v>2.3895121192251598E-2</v>
      </c>
      <c r="AM71">
        <v>3.0053335481934999E-2</v>
      </c>
      <c r="AN71">
        <v>0.15558840199597601</v>
      </c>
      <c r="AO71">
        <v>1.0655038285860301E-3</v>
      </c>
      <c r="AP71">
        <v>35.515661299999998</v>
      </c>
      <c r="AQ71">
        <v>1.0757235840602299</v>
      </c>
      <c r="AR71">
        <v>6.8972125183005497</v>
      </c>
      <c r="AS71">
        <v>1.5531665565188799</v>
      </c>
      <c r="AT71">
        <v>0.86820523545471195</v>
      </c>
      <c r="AU71">
        <v>93.290066666666604</v>
      </c>
      <c r="AV71">
        <v>45.041763958879599</v>
      </c>
      <c r="AW71">
        <v>-5.1263958879658802E-2</v>
      </c>
      <c r="AX71">
        <v>-0.20105196651888399</v>
      </c>
      <c r="AY71">
        <v>-6.7013406023130797E-4</v>
      </c>
      <c r="AZ71">
        <v>0.10278748169945</v>
      </c>
      <c r="BA71">
        <v>-0.14869447309113301</v>
      </c>
      <c r="BB71">
        <v>1.46839259570643E-2</v>
      </c>
      <c r="BC71">
        <v>-6.2334952762703E-4</v>
      </c>
      <c r="BD71">
        <v>-9.8934618879665495E-2</v>
      </c>
      <c r="BE71">
        <v>-4.76706600000067E-2</v>
      </c>
      <c r="BF71" t="e">
        <f t="shared" si="11"/>
        <v>#NAME?</v>
      </c>
      <c r="BG71" t="e">
        <f t="shared" si="13"/>
        <v>#NAME?</v>
      </c>
      <c r="BH71" t="s">
        <v>281</v>
      </c>
      <c r="BI71" t="e">
        <f t="shared" si="12"/>
        <v>#NAME?</v>
      </c>
      <c r="BJ71" t="e">
        <f t="shared" si="14"/>
        <v>#NAME?</v>
      </c>
      <c r="BK71" t="s">
        <v>281</v>
      </c>
      <c r="BP71" t="e">
        <f t="shared" si="10"/>
        <v>#NAME?</v>
      </c>
      <c r="BR71" t="s">
        <v>281</v>
      </c>
    </row>
    <row r="72" spans="1:70" x14ac:dyDescent="0.2">
      <c r="A72">
        <v>70</v>
      </c>
      <c r="B72" s="244">
        <v>44755.694444444445</v>
      </c>
      <c r="C72">
        <v>0</v>
      </c>
      <c r="D72">
        <v>0</v>
      </c>
      <c r="E72">
        <v>0</v>
      </c>
      <c r="F72">
        <v>0</v>
      </c>
      <c r="G72">
        <v>7</v>
      </c>
      <c r="H72">
        <v>5.14</v>
      </c>
      <c r="I72">
        <v>1.35</v>
      </c>
      <c r="J72">
        <v>31.489999999999899</v>
      </c>
      <c r="K72">
        <v>2.1862499999999998</v>
      </c>
      <c r="L72">
        <v>37.979285714285702</v>
      </c>
      <c r="M72">
        <v>10.0941176470588</v>
      </c>
      <c r="N72">
        <v>1600.2962962962899</v>
      </c>
      <c r="O72">
        <v>99.094736842105206</v>
      </c>
      <c r="P72">
        <v>1.4715416666666601</v>
      </c>
      <c r="Q72">
        <v>39.717750000000002</v>
      </c>
      <c r="R72">
        <v>7.0923333333333298</v>
      </c>
      <c r="S72">
        <v>-0.57025000000000003</v>
      </c>
      <c r="T72">
        <v>5</v>
      </c>
      <c r="U72">
        <v>1.7817857142857101</v>
      </c>
      <c r="V72">
        <v>6.5828571428571403E-2</v>
      </c>
      <c r="W72">
        <v>15.8846714285714</v>
      </c>
      <c r="X72">
        <v>2.4580142857142802</v>
      </c>
      <c r="Y72">
        <v>70.730785714285702</v>
      </c>
      <c r="Z72">
        <v>2.6204428571428502</v>
      </c>
      <c r="AA72">
        <v>2.57142857142857E-3</v>
      </c>
      <c r="AB72">
        <v>0</v>
      </c>
      <c r="AC72">
        <v>0</v>
      </c>
      <c r="AD72">
        <v>0</v>
      </c>
      <c r="AE72">
        <v>35.503517599999903</v>
      </c>
      <c r="AF72">
        <v>1.0766244</v>
      </c>
      <c r="AG72">
        <v>1.3521176800000001</v>
      </c>
      <c r="AH72">
        <v>4.8007599999999997E-2</v>
      </c>
      <c r="AI72">
        <v>44.98</v>
      </c>
      <c r="AJ72">
        <v>0.50195282353309401</v>
      </c>
      <c r="AK72">
        <v>0.78931786571809603</v>
      </c>
      <c r="AL72">
        <v>2.3935624722098699E-2</v>
      </c>
      <c r="AM72">
        <v>3.0060419742107599E-2</v>
      </c>
      <c r="AN72">
        <v>0.15562472209871001</v>
      </c>
      <c r="AO72">
        <v>1.067309915518E-3</v>
      </c>
      <c r="AP72">
        <v>35.503517599999903</v>
      </c>
      <c r="AQ72">
        <v>1.06101746347426</v>
      </c>
      <c r="AR72">
        <v>6.9076803290060802</v>
      </c>
      <c r="AS72">
        <v>1.6507520518818399</v>
      </c>
      <c r="AT72">
        <v>0.89437237021664595</v>
      </c>
      <c r="AU72">
        <v>93.475700000000003</v>
      </c>
      <c r="AV72">
        <v>45.122967444362097</v>
      </c>
      <c r="AW72">
        <v>-0.142967444362192</v>
      </c>
      <c r="AX72">
        <v>-0.298634371881842</v>
      </c>
      <c r="AY72">
        <v>1.56069365257365E-2</v>
      </c>
      <c r="AZ72">
        <v>9.2319670993915304E-2</v>
      </c>
      <c r="BA72">
        <v>-0.22086418682273401</v>
      </c>
      <c r="BB72">
        <v>1.31885244277021E-2</v>
      </c>
      <c r="BC72">
        <v>1.4496175756128601E-2</v>
      </c>
      <c r="BD72">
        <v>-0.19070776436219</v>
      </c>
      <c r="BE72">
        <v>-4.7740319999998601E-2</v>
      </c>
      <c r="BF72" t="e">
        <f t="shared" si="11"/>
        <v>#NAME?</v>
      </c>
      <c r="BG72" t="s">
        <v>281</v>
      </c>
      <c r="BH72" t="s">
        <v>281</v>
      </c>
      <c r="BI72" t="e">
        <f t="shared" si="12"/>
        <v>#NAME?</v>
      </c>
      <c r="BK72" t="s">
        <v>281</v>
      </c>
      <c r="BP72" t="e">
        <f t="shared" si="10"/>
        <v>#NAME?</v>
      </c>
      <c r="BR72" t="s">
        <v>281</v>
      </c>
    </row>
    <row r="73" spans="1:70" x14ac:dyDescent="0.2">
      <c r="A73">
        <v>71</v>
      </c>
      <c r="B73" s="244">
        <v>44755.708333333336</v>
      </c>
      <c r="C73">
        <v>0</v>
      </c>
      <c r="D73">
        <v>0</v>
      </c>
      <c r="E73">
        <v>0</v>
      </c>
      <c r="F73">
        <v>0</v>
      </c>
      <c r="G73">
        <v>7</v>
      </c>
      <c r="H73">
        <v>5.13</v>
      </c>
      <c r="I73">
        <v>1.3474999999999999</v>
      </c>
      <c r="J73">
        <v>31.471363636363598</v>
      </c>
      <c r="K73">
        <v>2.20825</v>
      </c>
      <c r="L73">
        <v>37.950000000000003</v>
      </c>
      <c r="M73">
        <v>10.4117647058823</v>
      </c>
      <c r="N73">
        <v>1600.1428571428501</v>
      </c>
      <c r="O73">
        <v>99.4166666666666</v>
      </c>
      <c r="P73">
        <v>1.48063636363636</v>
      </c>
      <c r="Q73">
        <v>39.939999999999898</v>
      </c>
      <c r="R73">
        <v>7.08862068965517</v>
      </c>
      <c r="S73">
        <v>0.71649999999999903</v>
      </c>
      <c r="T73">
        <v>5</v>
      </c>
      <c r="U73">
        <v>1.72732857142857</v>
      </c>
      <c r="V73">
        <v>6.2928571428571403E-2</v>
      </c>
      <c r="W73">
        <v>16.003085714285699</v>
      </c>
      <c r="X73">
        <v>2.4384999999999999</v>
      </c>
      <c r="Y73">
        <v>71.033857142857102</v>
      </c>
      <c r="Z73">
        <v>2.6050428571428501</v>
      </c>
      <c r="AA73">
        <v>4.7142857142857099E-4</v>
      </c>
      <c r="AB73">
        <v>0</v>
      </c>
      <c r="AC73">
        <v>0</v>
      </c>
      <c r="AD73">
        <v>0</v>
      </c>
      <c r="AE73">
        <v>35.477072836363597</v>
      </c>
      <c r="AF73">
        <v>1.0745298000000001</v>
      </c>
      <c r="AG73">
        <v>1.3496135600000001</v>
      </c>
      <c r="AH73">
        <v>4.7914199999999997E-2</v>
      </c>
      <c r="AI73">
        <v>44.948863636363598</v>
      </c>
      <c r="AJ73">
        <v>0.499438919176459</v>
      </c>
      <c r="AK73">
        <v>0.78927630125142201</v>
      </c>
      <c r="AL73">
        <v>2.3905605460750799E-2</v>
      </c>
      <c r="AM73">
        <v>3.0025532367589401E-2</v>
      </c>
      <c r="AN73">
        <v>0.155732524333206</v>
      </c>
      <c r="AO73">
        <v>1.0659713310580199E-3</v>
      </c>
      <c r="AP73">
        <v>35.477072836363597</v>
      </c>
      <c r="AQ73">
        <v>1.0525939982200401</v>
      </c>
      <c r="AR73">
        <v>6.9591745028566399</v>
      </c>
      <c r="AS73">
        <v>1.6410507979393301</v>
      </c>
      <c r="AT73">
        <v>0.86269511477690397</v>
      </c>
      <c r="AU73">
        <v>93.807814285714301</v>
      </c>
      <c r="AV73">
        <v>45.129892135379599</v>
      </c>
      <c r="AW73">
        <v>-0.181028499016022</v>
      </c>
      <c r="AX73">
        <v>-0.29143723793933202</v>
      </c>
      <c r="AY73">
        <v>2.1935801779953499E-2</v>
      </c>
      <c r="AZ73">
        <v>4.08254971433539E-2</v>
      </c>
      <c r="BA73">
        <v>-0.21594124909306001</v>
      </c>
      <c r="BB73">
        <v>5.83221387762199E-3</v>
      </c>
      <c r="BC73">
        <v>2.0414326135909398E-2</v>
      </c>
      <c r="BD73">
        <v>-0.22867593901602401</v>
      </c>
      <c r="BE73">
        <v>-4.76474400000019E-2</v>
      </c>
      <c r="BF73" t="e">
        <f t="shared" si="11"/>
        <v>#NAME?</v>
      </c>
      <c r="BG73" t="s">
        <v>281</v>
      </c>
      <c r="BH73" t="s">
        <v>281</v>
      </c>
      <c r="BI73" t="e">
        <f t="shared" si="12"/>
        <v>#NAME?</v>
      </c>
      <c r="BK73" t="s">
        <v>281</v>
      </c>
      <c r="BP73" t="e">
        <f t="shared" si="10"/>
        <v>#NAME?</v>
      </c>
      <c r="BR73" t="s">
        <v>281</v>
      </c>
    </row>
    <row r="74" spans="1:70" x14ac:dyDescent="0.2">
      <c r="A74">
        <v>72</v>
      </c>
      <c r="B74" s="244">
        <v>44755.722222222219</v>
      </c>
      <c r="C74">
        <v>0</v>
      </c>
      <c r="D74">
        <v>0</v>
      </c>
      <c r="E74">
        <v>0</v>
      </c>
      <c r="F74">
        <v>0</v>
      </c>
      <c r="G74">
        <v>7</v>
      </c>
      <c r="H74">
        <v>5.1379999999999999</v>
      </c>
      <c r="I74">
        <v>1.35</v>
      </c>
      <c r="J74">
        <v>31.5</v>
      </c>
      <c r="K74">
        <v>2.1704999999999899</v>
      </c>
      <c r="L74">
        <v>37.9807407407407</v>
      </c>
      <c r="M74">
        <v>10.648148148148101</v>
      </c>
      <c r="N74">
        <v>1600.03125</v>
      </c>
      <c r="O74">
        <v>98.864864864864799</v>
      </c>
      <c r="P74">
        <v>1.47360714285714</v>
      </c>
      <c r="Q74">
        <v>39.811250000000001</v>
      </c>
      <c r="R74">
        <v>7.0919999999999996</v>
      </c>
      <c r="S74">
        <v>-0.35375000000000001</v>
      </c>
      <c r="T74">
        <v>5</v>
      </c>
      <c r="U74">
        <v>1.7477833333333299</v>
      </c>
      <c r="V74">
        <v>4.9450000000000001E-2</v>
      </c>
      <c r="W74">
        <v>16.000266666666601</v>
      </c>
      <c r="X74">
        <v>2.4639000000000002</v>
      </c>
      <c r="Y74">
        <v>71.04365</v>
      </c>
      <c r="Z74">
        <v>2.6049166666666599</v>
      </c>
      <c r="AA74">
        <v>1.5999999999999901E-3</v>
      </c>
      <c r="AB74">
        <v>0</v>
      </c>
      <c r="AC74">
        <v>0</v>
      </c>
      <c r="AD74">
        <v>0</v>
      </c>
      <c r="AE74">
        <v>35.511955919999998</v>
      </c>
      <c r="AF74">
        <v>1.07620548</v>
      </c>
      <c r="AG74">
        <v>1.3521168560000001</v>
      </c>
      <c r="AH74">
        <v>4.7988919999999997E-2</v>
      </c>
      <c r="AI74">
        <v>44.988</v>
      </c>
      <c r="AJ74">
        <v>0.49986108427706</v>
      </c>
      <c r="AK74">
        <v>0.78936507335289396</v>
      </c>
      <c r="AL74">
        <v>2.3922056548412899E-2</v>
      </c>
      <c r="AM74">
        <v>3.0055055926024699E-2</v>
      </c>
      <c r="AN74">
        <v>0.15559704810171601</v>
      </c>
      <c r="AO74">
        <v>1.0667048990842E-3</v>
      </c>
      <c r="AP74">
        <v>35.511955919999998</v>
      </c>
      <c r="AQ74">
        <v>1.0635580693928099</v>
      </c>
      <c r="AR74">
        <v>6.9579485990113996</v>
      </c>
      <c r="AS74">
        <v>1.6409713040526599</v>
      </c>
      <c r="AT74">
        <v>0.87364887208137498</v>
      </c>
      <c r="AU74">
        <v>93.860516666666598</v>
      </c>
      <c r="AV74">
        <v>45.174433892456797</v>
      </c>
      <c r="AW74">
        <v>-0.18643389245688899</v>
      </c>
      <c r="AX74">
        <v>-0.28885444805266602</v>
      </c>
      <c r="AY74">
        <v>1.26474106071876E-2</v>
      </c>
      <c r="AZ74">
        <v>4.2051400988592301E-2</v>
      </c>
      <c r="BA74">
        <v>-0.21363127511566599</v>
      </c>
      <c r="BB74">
        <v>6.0073429983703401E-3</v>
      </c>
      <c r="BC74">
        <v>1.1751854866217199E-2</v>
      </c>
      <c r="BD74">
        <v>-0.234155636456886</v>
      </c>
      <c r="BE74">
        <v>-4.7721743999996402E-2</v>
      </c>
      <c r="BF74" t="e">
        <f t="shared" si="11"/>
        <v>#NAME?</v>
      </c>
      <c r="BG74" t="s">
        <v>281</v>
      </c>
      <c r="BH74" t="s">
        <v>281</v>
      </c>
      <c r="BI74" t="e">
        <f t="shared" si="12"/>
        <v>#NAME?</v>
      </c>
      <c r="BK74" t="s">
        <v>281</v>
      </c>
      <c r="BP74" t="e">
        <f t="shared" si="10"/>
        <v>#NAME?</v>
      </c>
      <c r="BR74" t="s">
        <v>281</v>
      </c>
    </row>
    <row r="75" spans="1:70" x14ac:dyDescent="0.2">
      <c r="A75">
        <v>73</v>
      </c>
      <c r="B75" s="244">
        <v>44755.736111111109</v>
      </c>
      <c r="C75">
        <v>0</v>
      </c>
      <c r="D75">
        <v>0</v>
      </c>
      <c r="E75">
        <v>0</v>
      </c>
      <c r="F75">
        <v>0</v>
      </c>
      <c r="G75">
        <v>7</v>
      </c>
      <c r="H75">
        <v>5.1374999999999904</v>
      </c>
      <c r="I75">
        <v>1.3525</v>
      </c>
      <c r="J75">
        <v>31.496666666666599</v>
      </c>
      <c r="K75">
        <v>2.21075</v>
      </c>
      <c r="L75">
        <v>37.967058823529399</v>
      </c>
      <c r="M75">
        <v>10.364705882352901</v>
      </c>
      <c r="N75">
        <v>1599.8076923076901</v>
      </c>
      <c r="O75">
        <v>98.9305555555555</v>
      </c>
      <c r="P75">
        <v>1.4806666666666599</v>
      </c>
      <c r="Q75">
        <v>39.999999999999901</v>
      </c>
      <c r="R75">
        <v>7.0894117647058801</v>
      </c>
      <c r="S75">
        <v>0.99624999999999997</v>
      </c>
      <c r="T75">
        <v>5</v>
      </c>
      <c r="U75">
        <v>1.7584285714285699</v>
      </c>
      <c r="V75">
        <v>4.5957142857142801E-2</v>
      </c>
      <c r="W75">
        <v>15.947728571428501</v>
      </c>
      <c r="X75">
        <v>2.5117714285714201</v>
      </c>
      <c r="Y75">
        <v>71.026499999999999</v>
      </c>
      <c r="Z75">
        <v>2.5345</v>
      </c>
      <c r="AA75">
        <v>0</v>
      </c>
      <c r="AB75">
        <v>0</v>
      </c>
      <c r="AC75">
        <v>0</v>
      </c>
      <c r="AD75">
        <v>0</v>
      </c>
      <c r="AE75">
        <v>35.508232166666602</v>
      </c>
      <c r="AF75">
        <v>1.0761007499999999</v>
      </c>
      <c r="AG75">
        <v>1.3546166500000001</v>
      </c>
      <c r="AH75">
        <v>4.7984249999999902E-2</v>
      </c>
      <c r="AI75">
        <v>44.986666666666601</v>
      </c>
      <c r="AJ75">
        <v>0.49992935265945299</v>
      </c>
      <c r="AK75">
        <v>0.78930569427978603</v>
      </c>
      <c r="AL75">
        <v>2.3920437537047999E-2</v>
      </c>
      <c r="AM75">
        <v>3.0111514152341399E-2</v>
      </c>
      <c r="AN75">
        <v>0.15560165975103701</v>
      </c>
      <c r="AO75">
        <v>1.06663270598695E-3</v>
      </c>
      <c r="AP75">
        <v>35.508232166666602</v>
      </c>
      <c r="AQ75">
        <v>1.0842220752982801</v>
      </c>
      <c r="AR75">
        <v>6.9351016444091904</v>
      </c>
      <c r="AS75">
        <v>1.59661221540861</v>
      </c>
      <c r="AT75">
        <v>0.87909005741217305</v>
      </c>
      <c r="AU75">
        <v>93.778928571428494</v>
      </c>
      <c r="AV75">
        <v>45.124168101782701</v>
      </c>
      <c r="AW75">
        <v>-0.137501435116099</v>
      </c>
      <c r="AX75">
        <v>-0.241995565408611</v>
      </c>
      <c r="AY75">
        <v>-8.1213252982892392E-3</v>
      </c>
      <c r="AZ75">
        <v>6.4898355590805104E-2</v>
      </c>
      <c r="BA75">
        <v>-0.17864505460538299</v>
      </c>
      <c r="BB75">
        <v>9.2711936558292993E-3</v>
      </c>
      <c r="BC75">
        <v>-7.54699343745391E-3</v>
      </c>
      <c r="BD75">
        <v>-0.18521853511609501</v>
      </c>
      <c r="BE75">
        <v>-4.77170999999958E-2</v>
      </c>
      <c r="BF75" t="e">
        <f t="shared" si="11"/>
        <v>#NAME?</v>
      </c>
      <c r="BG75" t="e">
        <f>-inf</f>
        <v>#NAME?</v>
      </c>
      <c r="BH75" t="s">
        <v>281</v>
      </c>
      <c r="BI75" t="e">
        <f t="shared" si="12"/>
        <v>#NAME?</v>
      </c>
      <c r="BJ75" t="e">
        <f>-inf</f>
        <v>#NAME?</v>
      </c>
      <c r="BK75" t="s">
        <v>281</v>
      </c>
      <c r="BP75" t="e">
        <f t="shared" si="10"/>
        <v>#NAME?</v>
      </c>
      <c r="BR75" t="s">
        <v>281</v>
      </c>
    </row>
    <row r="76" spans="1:70" x14ac:dyDescent="0.2">
      <c r="A76">
        <v>74</v>
      </c>
      <c r="B76" s="244">
        <v>44755.75</v>
      </c>
      <c r="C76">
        <v>0</v>
      </c>
      <c r="D76">
        <v>0</v>
      </c>
      <c r="E76">
        <v>0</v>
      </c>
      <c r="F76">
        <v>0</v>
      </c>
      <c r="G76">
        <v>7</v>
      </c>
      <c r="H76">
        <v>5.1374999999999904</v>
      </c>
      <c r="I76">
        <v>1.35</v>
      </c>
      <c r="J76">
        <v>31.476551724137899</v>
      </c>
      <c r="K76">
        <v>2.1979999999999902</v>
      </c>
      <c r="L76">
        <v>37.966111111111097</v>
      </c>
      <c r="M76">
        <v>10.5791666666666</v>
      </c>
      <c r="N76">
        <v>1600.1379310344801</v>
      </c>
      <c r="O76">
        <v>98.530555555555495</v>
      </c>
      <c r="P76">
        <v>1.4809999999999901</v>
      </c>
      <c r="Q76">
        <v>39.97775</v>
      </c>
      <c r="R76">
        <v>7.0824999999999996</v>
      </c>
      <c r="S76">
        <v>-5.475E-2</v>
      </c>
      <c r="T76">
        <v>5</v>
      </c>
      <c r="U76">
        <v>1.75507142857142</v>
      </c>
      <c r="V76">
        <v>2.14571428571428E-2</v>
      </c>
      <c r="W76">
        <v>15.9670857142857</v>
      </c>
      <c r="X76">
        <v>2.4732857142857099</v>
      </c>
      <c r="Y76">
        <v>70.939457142857094</v>
      </c>
      <c r="Z76">
        <v>2.6237285714285701</v>
      </c>
      <c r="AA76">
        <v>0</v>
      </c>
      <c r="AB76">
        <v>0</v>
      </c>
      <c r="AC76">
        <v>0</v>
      </c>
      <c r="AD76">
        <v>0</v>
      </c>
      <c r="AE76">
        <v>35.488117224137902</v>
      </c>
      <c r="AF76">
        <v>1.0761007499999999</v>
      </c>
      <c r="AG76">
        <v>1.3521166499999999</v>
      </c>
      <c r="AH76">
        <v>4.7984249999999902E-2</v>
      </c>
      <c r="AI76">
        <v>44.964051724137903</v>
      </c>
      <c r="AJ76">
        <v>0.500259216146415</v>
      </c>
      <c r="AK76">
        <v>0.78925532427245504</v>
      </c>
      <c r="AL76">
        <v>2.3932468466188499E-2</v>
      </c>
      <c r="AM76">
        <v>3.0071058949390599E-2</v>
      </c>
      <c r="AN76">
        <v>0.15567992054955701</v>
      </c>
      <c r="AO76">
        <v>1.06716917537573E-3</v>
      </c>
      <c r="AP76">
        <v>35.488117224137902</v>
      </c>
      <c r="AQ76">
        <v>1.0676094725202001</v>
      </c>
      <c r="AR76">
        <v>6.94351937942759</v>
      </c>
      <c r="AS76">
        <v>1.65282189270445</v>
      </c>
      <c r="AT76">
        <v>0.87799065713811197</v>
      </c>
      <c r="AU76">
        <v>93.758628571428503</v>
      </c>
      <c r="AV76">
        <v>45.152067968790099</v>
      </c>
      <c r="AW76">
        <v>-0.188016244652253</v>
      </c>
      <c r="AX76">
        <v>-0.30070524270445498</v>
      </c>
      <c r="AY76">
        <v>8.4912774797933892E-3</v>
      </c>
      <c r="AZ76">
        <v>5.6480620572406402E-2</v>
      </c>
      <c r="BA76">
        <v>-0.22239593211462599</v>
      </c>
      <c r="BB76">
        <v>8.0686600817723407E-3</v>
      </c>
      <c r="BC76">
        <v>7.8907829771453896E-3</v>
      </c>
      <c r="BD76">
        <v>-0.23573334465225601</v>
      </c>
      <c r="BE76">
        <v>-4.7717100000002698E-2</v>
      </c>
      <c r="BF76" t="e">
        <f t="shared" si="11"/>
        <v>#NAME?</v>
      </c>
      <c r="BG76" t="s">
        <v>281</v>
      </c>
      <c r="BH76" t="s">
        <v>281</v>
      </c>
      <c r="BI76" t="e">
        <f t="shared" si="12"/>
        <v>#NAME?</v>
      </c>
      <c r="BK76" t="s">
        <v>281</v>
      </c>
      <c r="BP76" t="e">
        <f t="shared" si="10"/>
        <v>#NAME?</v>
      </c>
      <c r="BR76" t="s">
        <v>281</v>
      </c>
    </row>
    <row r="77" spans="1:70" x14ac:dyDescent="0.2">
      <c r="A77">
        <v>75</v>
      </c>
      <c r="B77" s="244">
        <v>44755.763888888891</v>
      </c>
      <c r="C77">
        <v>0</v>
      </c>
      <c r="D77">
        <v>0</v>
      </c>
      <c r="E77">
        <v>0</v>
      </c>
      <c r="F77">
        <v>0</v>
      </c>
      <c r="G77">
        <v>7</v>
      </c>
      <c r="H77">
        <v>5.1459999999999999</v>
      </c>
      <c r="I77">
        <v>1.3519999999999901</v>
      </c>
      <c r="J77">
        <v>31.484285714285701</v>
      </c>
      <c r="K77">
        <v>2.15349999999999</v>
      </c>
      <c r="L77">
        <v>37.973043478260799</v>
      </c>
      <c r="M77">
        <v>10.3529411764705</v>
      </c>
      <c r="N77">
        <v>1600.1764705882299</v>
      </c>
      <c r="O77">
        <v>99.711764705882302</v>
      </c>
      <c r="P77">
        <v>1.4850000000000001</v>
      </c>
      <c r="Q77">
        <v>40.076249999999902</v>
      </c>
      <c r="R77">
        <v>7.0849999999999902</v>
      </c>
      <c r="S77">
        <v>0.42199999999999999</v>
      </c>
      <c r="T77">
        <v>5</v>
      </c>
      <c r="U77">
        <v>1.7544166666666601</v>
      </c>
      <c r="V77">
        <v>4.3916666666666597E-2</v>
      </c>
      <c r="W77">
        <v>15.948883333333301</v>
      </c>
      <c r="X77">
        <v>2.5264166666666599</v>
      </c>
      <c r="Y77">
        <v>71.049449999999993</v>
      </c>
      <c r="Z77">
        <v>2.5253000000000001</v>
      </c>
      <c r="AA77">
        <v>1.16666666666666E-4</v>
      </c>
      <c r="AB77">
        <v>1.6666666666666601E-4</v>
      </c>
      <c r="AC77">
        <v>0</v>
      </c>
      <c r="AD77">
        <v>0</v>
      </c>
      <c r="AE77">
        <v>35.502488354285703</v>
      </c>
      <c r="AF77">
        <v>1.07788116</v>
      </c>
      <c r="AG77">
        <v>1.3541201519999999</v>
      </c>
      <c r="AH77">
        <v>4.8063639999999998E-2</v>
      </c>
      <c r="AI77">
        <v>44.982285714285702</v>
      </c>
      <c r="AJ77">
        <v>0.49968702578676799</v>
      </c>
      <c r="AK77">
        <v>0.78925487645930403</v>
      </c>
      <c r="AL77">
        <v>2.3962347463763502E-2</v>
      </c>
      <c r="AM77">
        <v>3.0103409164242399E-2</v>
      </c>
      <c r="AN77">
        <v>0.15561681423798501</v>
      </c>
      <c r="AO77">
        <v>1.06850150535448E-3</v>
      </c>
      <c r="AP77">
        <v>35.502488354285703</v>
      </c>
      <c r="AQ77">
        <v>1.0905437852517601</v>
      </c>
      <c r="AR77">
        <v>6.9356038094133599</v>
      </c>
      <c r="AS77">
        <v>1.5908166611052901</v>
      </c>
      <c r="AT77">
        <v>0.87665924615740298</v>
      </c>
      <c r="AU77">
        <v>93.804466666666599</v>
      </c>
      <c r="AV77">
        <v>45.119452610056101</v>
      </c>
      <c r="AW77">
        <v>-0.13716689577043401</v>
      </c>
      <c r="AX77">
        <v>-0.236696509105294</v>
      </c>
      <c r="AY77">
        <v>-1.2662625251764901E-2</v>
      </c>
      <c r="AZ77">
        <v>6.4396190586631194E-2</v>
      </c>
      <c r="BA77">
        <v>-0.174797272424976</v>
      </c>
      <c r="BB77">
        <v>9.1994557980901795E-3</v>
      </c>
      <c r="BC77">
        <v>-1.1747700694355699E-2</v>
      </c>
      <c r="BD77">
        <v>-0.18496294377042699</v>
      </c>
      <c r="BE77">
        <v>-4.7796047999993402E-2</v>
      </c>
      <c r="BF77" t="e">
        <f t="shared" si="11"/>
        <v>#NAME?</v>
      </c>
      <c r="BG77" t="e">
        <f>-inf</f>
        <v>#NAME?</v>
      </c>
      <c r="BH77" t="s">
        <v>281</v>
      </c>
      <c r="BI77" t="e">
        <f t="shared" si="12"/>
        <v>#NAME?</v>
      </c>
      <c r="BJ77" t="e">
        <f>-inf</f>
        <v>#NAME?</v>
      </c>
      <c r="BK77" t="s">
        <v>281</v>
      </c>
      <c r="BP77" t="e">
        <f t="shared" si="10"/>
        <v>#NAME?</v>
      </c>
      <c r="BR77" t="s">
        <v>281</v>
      </c>
    </row>
    <row r="78" spans="1:70" x14ac:dyDescent="0.2">
      <c r="A78">
        <v>76</v>
      </c>
      <c r="B78" s="244">
        <v>44755.777777777781</v>
      </c>
      <c r="C78">
        <v>0</v>
      </c>
      <c r="D78">
        <v>0</v>
      </c>
      <c r="E78">
        <v>0</v>
      </c>
      <c r="F78">
        <v>0</v>
      </c>
      <c r="G78">
        <v>7</v>
      </c>
      <c r="H78">
        <v>5.1425000000000001</v>
      </c>
      <c r="I78">
        <v>1.35</v>
      </c>
      <c r="J78">
        <v>31.484814814814801</v>
      </c>
      <c r="K78">
        <v>2.0737499999999902</v>
      </c>
      <c r="L78">
        <v>37.981071428571397</v>
      </c>
      <c r="M78">
        <v>10.3172413793103</v>
      </c>
      <c r="N78">
        <v>1599.7878787878701</v>
      </c>
      <c r="O78">
        <v>99.434285714285707</v>
      </c>
      <c r="P78">
        <v>1.48509523809523</v>
      </c>
      <c r="Q78">
        <v>40.110250000000001</v>
      </c>
      <c r="R78">
        <v>7.0968</v>
      </c>
      <c r="S78">
        <v>0.73179487179487102</v>
      </c>
      <c r="T78">
        <v>5</v>
      </c>
      <c r="U78">
        <v>1.75208571428571</v>
      </c>
      <c r="V78">
        <v>5.0357142857142802E-2</v>
      </c>
      <c r="W78">
        <v>15.970528571428501</v>
      </c>
      <c r="X78">
        <v>2.4886428571428501</v>
      </c>
      <c r="Y78">
        <v>70.935042857142804</v>
      </c>
      <c r="Z78">
        <v>2.6239857142857099</v>
      </c>
      <c r="AA78">
        <v>6.9999999999999999E-4</v>
      </c>
      <c r="AB78">
        <v>1.77E-2</v>
      </c>
      <c r="AC78">
        <v>0</v>
      </c>
      <c r="AD78">
        <v>0</v>
      </c>
      <c r="AE78">
        <v>35.500284514814801</v>
      </c>
      <c r="AF78">
        <v>1.0771480499999999</v>
      </c>
      <c r="AG78">
        <v>1.3521187100000001</v>
      </c>
      <c r="AH78">
        <v>4.8030949999999899E-2</v>
      </c>
      <c r="AI78">
        <v>44.977314814814797</v>
      </c>
      <c r="AJ78">
        <v>0.50046187448295898</v>
      </c>
      <c r="AK78">
        <v>0.78929310611316394</v>
      </c>
      <c r="AL78">
        <v>2.3948696235756701E-2</v>
      </c>
      <c r="AM78">
        <v>3.0062237275993001E-2</v>
      </c>
      <c r="AN78">
        <v>0.15563401303126001</v>
      </c>
      <c r="AO78">
        <v>1.06789278545768E-3</v>
      </c>
      <c r="AP78">
        <v>35.500284514814801</v>
      </c>
      <c r="AQ78">
        <v>1.07423848068146</v>
      </c>
      <c r="AR78">
        <v>6.9450165559142603</v>
      </c>
      <c r="AS78">
        <v>1.65298388024709</v>
      </c>
      <c r="AT78">
        <v>0.87685210082624399</v>
      </c>
      <c r="AU78">
        <v>93.770285714285706</v>
      </c>
      <c r="AV78">
        <v>45.172523431657602</v>
      </c>
      <c r="AW78">
        <v>-0.19520861684281199</v>
      </c>
      <c r="AX78">
        <v>-0.30086517024709503</v>
      </c>
      <c r="AY78">
        <v>2.9095693185319199E-3</v>
      </c>
      <c r="AZ78">
        <v>5.4983444085738797E-2</v>
      </c>
      <c r="BA78">
        <v>-0.222513872503912</v>
      </c>
      <c r="BB78">
        <v>7.8547777265341196E-3</v>
      </c>
      <c r="BC78">
        <v>2.7011786527691502E-3</v>
      </c>
      <c r="BD78">
        <v>-0.242972156842824</v>
      </c>
      <c r="BE78">
        <v>-4.7763540000011803E-2</v>
      </c>
      <c r="BF78" t="e">
        <f t="shared" si="11"/>
        <v>#NAME?</v>
      </c>
      <c r="BG78" t="s">
        <v>281</v>
      </c>
      <c r="BH78" t="s">
        <v>281</v>
      </c>
      <c r="BI78" t="e">
        <f t="shared" si="12"/>
        <v>#NAME?</v>
      </c>
      <c r="BK78" t="s">
        <v>281</v>
      </c>
      <c r="BP78" t="e">
        <f t="shared" ref="BP78:BP109" si="15">-inf</f>
        <v>#NAME?</v>
      </c>
      <c r="BR78" t="s">
        <v>281</v>
      </c>
    </row>
    <row r="79" spans="1:70" x14ac:dyDescent="0.2">
      <c r="A79">
        <v>77</v>
      </c>
      <c r="B79" s="244">
        <v>44755.791666666664</v>
      </c>
      <c r="C79">
        <v>0</v>
      </c>
      <c r="D79">
        <v>0</v>
      </c>
      <c r="E79">
        <v>0</v>
      </c>
      <c r="F79">
        <v>0</v>
      </c>
      <c r="G79">
        <v>7</v>
      </c>
      <c r="H79">
        <v>5.1440000000000001</v>
      </c>
      <c r="I79">
        <v>1.35</v>
      </c>
      <c r="J79">
        <v>31.507200000000001</v>
      </c>
      <c r="K79">
        <v>2.0717500000000002</v>
      </c>
      <c r="L79">
        <v>37.988529411764702</v>
      </c>
      <c r="M79">
        <v>10.346153846153801</v>
      </c>
      <c r="N79">
        <v>1599.8709677419299</v>
      </c>
      <c r="O79">
        <v>100.117142857142</v>
      </c>
      <c r="P79">
        <v>1.4813684210526299</v>
      </c>
      <c r="Q79">
        <v>40.019999999999897</v>
      </c>
      <c r="R79">
        <v>7.0884999999999998</v>
      </c>
      <c r="S79">
        <v>9.7500000000000798E-3</v>
      </c>
      <c r="T79">
        <v>5</v>
      </c>
      <c r="U79">
        <v>1.7639714285714201</v>
      </c>
      <c r="V79">
        <v>5.0571428571428503E-2</v>
      </c>
      <c r="W79">
        <v>16.002071428571401</v>
      </c>
      <c r="X79">
        <v>2.4316285714285701</v>
      </c>
      <c r="Y79">
        <v>70.994571428571405</v>
      </c>
      <c r="Z79">
        <v>2.6180714285714202</v>
      </c>
      <c r="AA79" s="245">
        <v>7.1428571428571393E-5</v>
      </c>
      <c r="AB79">
        <v>8.6999999999999994E-3</v>
      </c>
      <c r="AC79">
        <v>0</v>
      </c>
      <c r="AD79">
        <v>0</v>
      </c>
      <c r="AE79">
        <v>35.523840960000001</v>
      </c>
      <c r="AF79">
        <v>1.07746224</v>
      </c>
      <c r="AG79">
        <v>1.3521193279999999</v>
      </c>
      <c r="AH79">
        <v>4.8044959999999998E-2</v>
      </c>
      <c r="AI79">
        <v>45.001199999999997</v>
      </c>
      <c r="AJ79">
        <v>0.50037404614437297</v>
      </c>
      <c r="AK79">
        <v>0.78939763739633595</v>
      </c>
      <c r="AL79">
        <v>2.39429668542172E-2</v>
      </c>
      <c r="AM79">
        <v>3.0046294943245899E-2</v>
      </c>
      <c r="AN79">
        <v>0.15555140751802099</v>
      </c>
      <c r="AO79">
        <v>1.0676373074495699E-3</v>
      </c>
      <c r="AP79">
        <v>35.523840960000001</v>
      </c>
      <c r="AQ79">
        <v>1.0496279024753301</v>
      </c>
      <c r="AR79">
        <v>6.95873342596638</v>
      </c>
      <c r="AS79">
        <v>1.6492581667663899</v>
      </c>
      <c r="AT79">
        <v>0.88264552099735605</v>
      </c>
      <c r="AU79">
        <v>93.810314285714199</v>
      </c>
      <c r="AV79">
        <v>45.181460455208097</v>
      </c>
      <c r="AW79">
        <v>-0.18026045520810599</v>
      </c>
      <c r="AX79">
        <v>-0.29713883876639002</v>
      </c>
      <c r="AY79">
        <v>2.78343375246667E-2</v>
      </c>
      <c r="AZ79">
        <v>4.1266574033618199E-2</v>
      </c>
      <c r="BA79">
        <v>-0.219757851702265</v>
      </c>
      <c r="BB79">
        <v>5.8952248619454596E-3</v>
      </c>
      <c r="BC79">
        <v>2.5833237111554601E-2</v>
      </c>
      <c r="BD79">
        <v>-0.22803792720810501</v>
      </c>
      <c r="BE79">
        <v>-4.7777471999999398E-2</v>
      </c>
      <c r="BF79" t="e">
        <f t="shared" si="11"/>
        <v>#NAME?</v>
      </c>
      <c r="BG79" t="s">
        <v>281</v>
      </c>
      <c r="BH79" t="s">
        <v>281</v>
      </c>
      <c r="BI79" t="e">
        <f t="shared" si="12"/>
        <v>#NAME?</v>
      </c>
      <c r="BK79" t="s">
        <v>281</v>
      </c>
      <c r="BP79" t="e">
        <f t="shared" si="15"/>
        <v>#NAME?</v>
      </c>
      <c r="BR79" t="s">
        <v>281</v>
      </c>
    </row>
    <row r="80" spans="1:70" x14ac:dyDescent="0.2">
      <c r="A80">
        <v>78</v>
      </c>
      <c r="B80" s="244">
        <v>44755.805555555555</v>
      </c>
      <c r="C80">
        <v>0</v>
      </c>
      <c r="D80">
        <v>0</v>
      </c>
      <c r="E80">
        <v>0</v>
      </c>
      <c r="F80">
        <v>0</v>
      </c>
      <c r="G80">
        <v>7</v>
      </c>
      <c r="H80">
        <v>5.1425000000000001</v>
      </c>
      <c r="I80">
        <v>1.3525</v>
      </c>
      <c r="J80">
        <v>31.495909090908999</v>
      </c>
      <c r="K80">
        <v>2.03775</v>
      </c>
      <c r="L80">
        <v>37.958636363636302</v>
      </c>
      <c r="M80">
        <v>10.499999999999901</v>
      </c>
      <c r="N80">
        <v>1599.9393939393899</v>
      </c>
      <c r="O80">
        <v>99.602564102564102</v>
      </c>
      <c r="P80">
        <v>1.4905238095238</v>
      </c>
      <c r="Q80">
        <v>40.228250000000003</v>
      </c>
      <c r="R80">
        <v>7.0891304347826001</v>
      </c>
      <c r="S80">
        <v>1.13149999999999</v>
      </c>
      <c r="T80">
        <v>5</v>
      </c>
      <c r="U80">
        <v>1.7175833333333299</v>
      </c>
      <c r="V80">
        <v>5.9400000000000001E-2</v>
      </c>
      <c r="W80">
        <v>15.9883333333333</v>
      </c>
      <c r="X80">
        <v>2.4702999999999999</v>
      </c>
      <c r="Y80">
        <v>71.028883333333297</v>
      </c>
      <c r="Z80">
        <v>2.5625499999999999</v>
      </c>
      <c r="AA80">
        <v>7.43333333333333E-3</v>
      </c>
      <c r="AB80">
        <v>0</v>
      </c>
      <c r="AC80">
        <v>0</v>
      </c>
      <c r="AD80">
        <v>0</v>
      </c>
      <c r="AE80">
        <v>35.511378790909099</v>
      </c>
      <c r="AF80">
        <v>1.0771480499999999</v>
      </c>
      <c r="AG80">
        <v>1.35461871</v>
      </c>
      <c r="AH80">
        <v>4.8030949999999899E-2</v>
      </c>
      <c r="AI80">
        <v>44.990909090909099</v>
      </c>
      <c r="AJ80">
        <v>0.49995687844699399</v>
      </c>
      <c r="AK80">
        <v>0.78930120569812001</v>
      </c>
      <c r="AL80">
        <v>2.3941459991917501E-2</v>
      </c>
      <c r="AM80">
        <v>3.0108720569812002E-2</v>
      </c>
      <c r="AN80">
        <v>0.15558698727015499</v>
      </c>
      <c r="AO80">
        <v>1.06757011517478E-3</v>
      </c>
      <c r="AP80">
        <v>35.511378790909099</v>
      </c>
      <c r="AQ80">
        <v>1.0663206700032699</v>
      </c>
      <c r="AR80">
        <v>6.9527592155043596</v>
      </c>
      <c r="AS80">
        <v>1.6142823565181801</v>
      </c>
      <c r="AT80">
        <v>0.85871760180591705</v>
      </c>
      <c r="AU80">
        <v>93.767650000000003</v>
      </c>
      <c r="AV80">
        <v>45.144741032934903</v>
      </c>
      <c r="AW80">
        <v>-0.15383194202582401</v>
      </c>
      <c r="AX80">
        <v>-0.25966364651818402</v>
      </c>
      <c r="AY80">
        <v>1.08273799967271E-2</v>
      </c>
      <c r="AZ80">
        <v>4.72407844956306E-2</v>
      </c>
      <c r="BA80">
        <v>-0.19168762737537001</v>
      </c>
      <c r="BB80">
        <v>6.7486834993758004E-3</v>
      </c>
      <c r="BC80">
        <v>1.0051895834307101E-2</v>
      </c>
      <c r="BD80">
        <v>-0.201595482025826</v>
      </c>
      <c r="BE80">
        <v>-4.7763540000001999E-2</v>
      </c>
      <c r="BF80" t="e">
        <f t="shared" si="11"/>
        <v>#NAME?</v>
      </c>
      <c r="BG80" t="s">
        <v>281</v>
      </c>
      <c r="BH80" t="s">
        <v>281</v>
      </c>
      <c r="BI80" t="e">
        <f t="shared" si="12"/>
        <v>#NAME?</v>
      </c>
      <c r="BK80" t="s">
        <v>281</v>
      </c>
      <c r="BP80" t="e">
        <f t="shared" si="15"/>
        <v>#NAME?</v>
      </c>
      <c r="BR80" t="s">
        <v>281</v>
      </c>
    </row>
    <row r="81" spans="1:70" x14ac:dyDescent="0.2">
      <c r="A81">
        <v>79</v>
      </c>
      <c r="B81" s="244">
        <v>44755.819444444445</v>
      </c>
      <c r="C81">
        <v>0</v>
      </c>
      <c r="D81">
        <v>0</v>
      </c>
      <c r="E81">
        <v>0</v>
      </c>
      <c r="F81">
        <v>0</v>
      </c>
      <c r="G81">
        <v>7</v>
      </c>
      <c r="H81">
        <v>5.1419999999999897</v>
      </c>
      <c r="I81">
        <v>1.35</v>
      </c>
      <c r="J81">
        <v>31.477826086956501</v>
      </c>
      <c r="K81">
        <v>2.0230000000000001</v>
      </c>
      <c r="L81">
        <v>37.96</v>
      </c>
      <c r="M81">
        <v>10.547826086956499</v>
      </c>
      <c r="N81">
        <v>1600.19354838709</v>
      </c>
      <c r="O81">
        <v>99.718421052631498</v>
      </c>
      <c r="P81">
        <v>1.4898095238095199</v>
      </c>
      <c r="Q81">
        <v>40.167000000000002</v>
      </c>
      <c r="R81">
        <v>7.0861111111111104</v>
      </c>
      <c r="S81">
        <v>-0.50624999999999998</v>
      </c>
      <c r="T81">
        <v>5</v>
      </c>
      <c r="U81">
        <v>1.6840285714285701</v>
      </c>
      <c r="V81">
        <v>6.0757142857142801E-2</v>
      </c>
      <c r="W81">
        <v>15.9267857142857</v>
      </c>
      <c r="X81">
        <v>2.47228571428571</v>
      </c>
      <c r="Y81">
        <v>70.815671428571406</v>
      </c>
      <c r="Z81">
        <v>2.5470142857142801</v>
      </c>
      <c r="AA81">
        <v>2.0857142857142802E-3</v>
      </c>
      <c r="AB81">
        <v>2.4285714285714199E-4</v>
      </c>
      <c r="AC81">
        <v>0</v>
      </c>
      <c r="AD81">
        <v>0</v>
      </c>
      <c r="AE81">
        <v>35.492905366956499</v>
      </c>
      <c r="AF81">
        <v>1.07704332</v>
      </c>
      <c r="AG81">
        <v>1.3521185040000001</v>
      </c>
      <c r="AH81">
        <v>4.80262799999999E-2</v>
      </c>
      <c r="AI81">
        <v>44.969826086956502</v>
      </c>
      <c r="AJ81">
        <v>0.50120128286514298</v>
      </c>
      <c r="AK81">
        <v>0.78926045429495695</v>
      </c>
      <c r="AL81">
        <v>2.3950355465403798E-2</v>
      </c>
      <c r="AM81">
        <v>3.00672388944857E-2</v>
      </c>
      <c r="AN81">
        <v>0.155659930426778</v>
      </c>
      <c r="AO81">
        <v>1.0679667719224199E-3</v>
      </c>
      <c r="AP81">
        <v>35.492905366956499</v>
      </c>
      <c r="AQ81">
        <v>1.06717781617482</v>
      </c>
      <c r="AR81">
        <v>6.9259943384778397</v>
      </c>
      <c r="AS81">
        <v>1.6044956091503899</v>
      </c>
      <c r="AT81">
        <v>0.84403728038155501</v>
      </c>
      <c r="AU81">
        <v>93.445785714285705</v>
      </c>
      <c r="AV81">
        <v>45.090573130759502</v>
      </c>
      <c r="AW81">
        <v>-0.120747043803056</v>
      </c>
      <c r="AX81">
        <v>-0.25237710515039202</v>
      </c>
      <c r="AY81">
        <v>9.8655038251780295E-3</v>
      </c>
      <c r="AZ81">
        <v>7.4005661522150407E-2</v>
      </c>
      <c r="BA81">
        <v>-0.18665309616263601</v>
      </c>
      <c r="BB81">
        <v>1.0572237360307201E-2</v>
      </c>
      <c r="BC81">
        <v>9.1598022493450202E-3</v>
      </c>
      <c r="BD81">
        <v>-0.168505939803063</v>
      </c>
      <c r="BE81">
        <v>-4.7758896000006601E-2</v>
      </c>
      <c r="BF81" t="e">
        <f t="shared" ref="BF81:BF112" si="16">-inf</f>
        <v>#NAME?</v>
      </c>
      <c r="BG81" t="s">
        <v>281</v>
      </c>
      <c r="BH81" t="s">
        <v>281</v>
      </c>
      <c r="BI81" t="e">
        <f t="shared" ref="BI81:BI112" si="17">-inf</f>
        <v>#NAME?</v>
      </c>
      <c r="BK81" t="s">
        <v>281</v>
      </c>
      <c r="BP81" t="e">
        <f t="shared" si="15"/>
        <v>#NAME?</v>
      </c>
      <c r="BR81" t="s">
        <v>281</v>
      </c>
    </row>
    <row r="82" spans="1:70" x14ac:dyDescent="0.2">
      <c r="A82">
        <v>80</v>
      </c>
      <c r="B82" s="244">
        <v>44755.833333333336</v>
      </c>
      <c r="C82">
        <v>0</v>
      </c>
      <c r="D82">
        <v>0</v>
      </c>
      <c r="E82">
        <v>0</v>
      </c>
      <c r="F82">
        <v>0</v>
      </c>
      <c r="G82">
        <v>7</v>
      </c>
      <c r="H82">
        <v>5.15</v>
      </c>
      <c r="I82">
        <v>1.3525</v>
      </c>
      <c r="J82">
        <v>31.485161290322502</v>
      </c>
      <c r="K82">
        <v>2.0214999999999899</v>
      </c>
      <c r="L82">
        <v>37.9553333333333</v>
      </c>
      <c r="M82">
        <v>10.247368421052601</v>
      </c>
      <c r="N82">
        <v>1600.2903225806399</v>
      </c>
      <c r="O82">
        <v>98.888571428571396</v>
      </c>
      <c r="P82">
        <v>1.49213636363636</v>
      </c>
      <c r="Q82">
        <v>40.374499999999898</v>
      </c>
      <c r="R82">
        <v>7.0866666666666598</v>
      </c>
      <c r="S82">
        <v>1.32775</v>
      </c>
      <c r="T82">
        <v>5</v>
      </c>
      <c r="U82">
        <v>1.67313333333333</v>
      </c>
      <c r="V82">
        <v>6.2616666666666598E-2</v>
      </c>
      <c r="W82">
        <v>15.9377333333333</v>
      </c>
      <c r="X82">
        <v>2.5420500000000001</v>
      </c>
      <c r="Y82">
        <v>71.151250000000005</v>
      </c>
      <c r="Z82">
        <v>2.4830166666666602</v>
      </c>
      <c r="AA82">
        <v>0</v>
      </c>
      <c r="AB82">
        <v>1.695E-2</v>
      </c>
      <c r="AC82">
        <v>0</v>
      </c>
      <c r="AD82">
        <v>0</v>
      </c>
      <c r="AE82">
        <v>35.506487290322497</v>
      </c>
      <c r="AF82">
        <v>1.078719</v>
      </c>
      <c r="AG82">
        <v>1.3546218000000001</v>
      </c>
      <c r="AH82">
        <v>4.8100999999999998E-2</v>
      </c>
      <c r="AI82">
        <v>44.987661290322499</v>
      </c>
      <c r="AJ82">
        <v>0.49902829943707999</v>
      </c>
      <c r="AK82">
        <v>0.78924945800551005</v>
      </c>
      <c r="AL82">
        <v>2.3978107975842801E-2</v>
      </c>
      <c r="AM82">
        <v>3.01109628984291E-2</v>
      </c>
      <c r="AN82">
        <v>0.155598219583505</v>
      </c>
      <c r="AO82">
        <v>1.0692042800266E-3</v>
      </c>
      <c r="AP82">
        <v>35.506487290322497</v>
      </c>
      <c r="AQ82">
        <v>1.0972920127846</v>
      </c>
      <c r="AR82">
        <v>6.9307550697957501</v>
      </c>
      <c r="AS82">
        <v>1.5641802095337001</v>
      </c>
      <c r="AT82">
        <v>0.83494088206482697</v>
      </c>
      <c r="AU82">
        <v>93.787183333333303</v>
      </c>
      <c r="AV82">
        <v>45.0987145824366</v>
      </c>
      <c r="AW82">
        <v>-0.11105329211406401</v>
      </c>
      <c r="AX82">
        <v>-0.209558409533704</v>
      </c>
      <c r="AY82">
        <v>-1.8573012784608801E-2</v>
      </c>
      <c r="AZ82">
        <v>6.9244930204240995E-2</v>
      </c>
      <c r="BA82">
        <v>-0.154698831462555</v>
      </c>
      <c r="BB82">
        <v>9.8921328863201506E-3</v>
      </c>
      <c r="BC82">
        <v>-1.7217656113046001E-2</v>
      </c>
      <c r="BD82">
        <v>-0.15888649211407199</v>
      </c>
      <c r="BE82">
        <v>-4.7833200000007403E-2</v>
      </c>
      <c r="BF82" t="e">
        <f t="shared" si="16"/>
        <v>#NAME?</v>
      </c>
      <c r="BG82" t="e">
        <f t="shared" ref="BG82:BG91" si="18">-inf</f>
        <v>#NAME?</v>
      </c>
      <c r="BH82" t="s">
        <v>281</v>
      </c>
      <c r="BI82" t="e">
        <f t="shared" si="17"/>
        <v>#NAME?</v>
      </c>
      <c r="BJ82" t="e">
        <f t="shared" ref="BJ82:BJ91" si="19">-inf</f>
        <v>#NAME?</v>
      </c>
      <c r="BK82" t="s">
        <v>281</v>
      </c>
      <c r="BP82" t="e">
        <f t="shared" si="15"/>
        <v>#NAME?</v>
      </c>
      <c r="BR82" t="s">
        <v>281</v>
      </c>
    </row>
    <row r="83" spans="1:70" x14ac:dyDescent="0.2">
      <c r="A83">
        <v>81</v>
      </c>
      <c r="B83" s="244">
        <v>44755.847222222219</v>
      </c>
      <c r="C83">
        <v>0</v>
      </c>
      <c r="D83">
        <v>0</v>
      </c>
      <c r="E83">
        <v>0</v>
      </c>
      <c r="F83">
        <v>0</v>
      </c>
      <c r="G83">
        <v>7</v>
      </c>
      <c r="H83">
        <v>5.1319999999999997</v>
      </c>
      <c r="I83">
        <v>1.3480000000000001</v>
      </c>
      <c r="J83">
        <v>31.500769230769201</v>
      </c>
      <c r="K83">
        <v>2.0369999999999999</v>
      </c>
      <c r="L83">
        <v>37.981874999999903</v>
      </c>
      <c r="M83">
        <v>10.6208333333333</v>
      </c>
      <c r="N83">
        <v>1599.92592592592</v>
      </c>
      <c r="O83">
        <v>97.965789473684197</v>
      </c>
      <c r="P83">
        <v>1.49336363636363</v>
      </c>
      <c r="Q83">
        <v>40.268999999999899</v>
      </c>
      <c r="R83">
        <v>7.0876923076922997</v>
      </c>
      <c r="S83">
        <v>1.6923076923076898E-2</v>
      </c>
      <c r="T83">
        <v>5</v>
      </c>
      <c r="U83">
        <v>1.69777142857142</v>
      </c>
      <c r="V83">
        <v>5.6800000000000003E-2</v>
      </c>
      <c r="W83">
        <v>15.9775285714285</v>
      </c>
      <c r="X83">
        <v>2.5033142857142798</v>
      </c>
      <c r="Y83">
        <v>71.176757142857099</v>
      </c>
      <c r="Z83">
        <v>2.5362428571428501</v>
      </c>
      <c r="AA83">
        <v>9.1428571428571405E-4</v>
      </c>
      <c r="AB83">
        <v>1.22857142857142E-2</v>
      </c>
      <c r="AC83">
        <v>0</v>
      </c>
      <c r="AD83">
        <v>0</v>
      </c>
      <c r="AE83">
        <v>35.508040110769201</v>
      </c>
      <c r="AF83">
        <v>1.0749487200000001</v>
      </c>
      <c r="AG83">
        <v>1.3501143840000001</v>
      </c>
      <c r="AH83">
        <v>4.79328799999999E-2</v>
      </c>
      <c r="AI83">
        <v>44.980769230769198</v>
      </c>
      <c r="AJ83">
        <v>0.49887128236963502</v>
      </c>
      <c r="AK83">
        <v>0.78940491054296702</v>
      </c>
      <c r="AL83">
        <v>2.3897962137665599E-2</v>
      </c>
      <c r="AM83">
        <v>3.0015368947413398E-2</v>
      </c>
      <c r="AN83">
        <v>0.155622060709705</v>
      </c>
      <c r="AO83">
        <v>1.0656305087644201E-3</v>
      </c>
      <c r="AP83">
        <v>35.508040110769201</v>
      </c>
      <c r="AQ83">
        <v>1.08057149592018</v>
      </c>
      <c r="AR83">
        <v>6.9480606076921303</v>
      </c>
      <c r="AS83">
        <v>1.5977101309753801</v>
      </c>
      <c r="AT83">
        <v>0.846969409741955</v>
      </c>
      <c r="AU83">
        <v>93.891614285714198</v>
      </c>
      <c r="AV83">
        <v>45.134382345356897</v>
      </c>
      <c r="AW83">
        <v>-0.153613114587699</v>
      </c>
      <c r="AX83">
        <v>-0.247595746975389</v>
      </c>
      <c r="AY83">
        <v>-5.6227759201803399E-3</v>
      </c>
      <c r="AZ83">
        <v>5.1939392307867899E-2</v>
      </c>
      <c r="BA83">
        <v>-0.183388718696436</v>
      </c>
      <c r="BB83">
        <v>7.4199131868382699E-3</v>
      </c>
      <c r="BC83">
        <v>-5.2307387464774497E-3</v>
      </c>
      <c r="BD83">
        <v>-0.201279130587701</v>
      </c>
      <c r="BE83">
        <v>-4.7666016000002198E-2</v>
      </c>
      <c r="BF83" t="e">
        <f t="shared" si="16"/>
        <v>#NAME?</v>
      </c>
      <c r="BG83" t="e">
        <f t="shared" si="18"/>
        <v>#NAME?</v>
      </c>
      <c r="BH83" t="s">
        <v>281</v>
      </c>
      <c r="BI83" t="e">
        <f t="shared" si="17"/>
        <v>#NAME?</v>
      </c>
      <c r="BJ83" t="e">
        <f t="shared" si="19"/>
        <v>#NAME?</v>
      </c>
      <c r="BK83" t="s">
        <v>281</v>
      </c>
      <c r="BP83" t="e">
        <f t="shared" si="15"/>
        <v>#NAME?</v>
      </c>
      <c r="BR83" t="s">
        <v>281</v>
      </c>
    </row>
    <row r="84" spans="1:70" x14ac:dyDescent="0.2">
      <c r="A84">
        <v>82</v>
      </c>
      <c r="B84" s="244">
        <v>44755.861111111109</v>
      </c>
      <c r="C84">
        <v>0</v>
      </c>
      <c r="D84">
        <v>0</v>
      </c>
      <c r="E84">
        <v>0</v>
      </c>
      <c r="F84">
        <v>0</v>
      </c>
      <c r="G84">
        <v>7</v>
      </c>
      <c r="H84">
        <v>5.14</v>
      </c>
      <c r="I84">
        <v>1.35</v>
      </c>
      <c r="J84">
        <v>31.461739130434701</v>
      </c>
      <c r="K84">
        <v>2.0349999999999899</v>
      </c>
      <c r="L84">
        <v>37.939230769230697</v>
      </c>
      <c r="M84">
        <v>10.4499999999999</v>
      </c>
      <c r="N84">
        <v>1600.28</v>
      </c>
      <c r="O84">
        <v>98.454545454545396</v>
      </c>
      <c r="P84">
        <v>1.49833333333333</v>
      </c>
      <c r="Q84">
        <v>40.404999999999902</v>
      </c>
      <c r="R84">
        <v>7.0857894736842102</v>
      </c>
      <c r="S84">
        <v>0.89975000000000005</v>
      </c>
      <c r="T84">
        <v>5</v>
      </c>
      <c r="U84">
        <v>1.7156428571428499</v>
      </c>
      <c r="V84">
        <v>5.3999999999999999E-2</v>
      </c>
      <c r="W84">
        <v>15.975928571428501</v>
      </c>
      <c r="X84">
        <v>2.5344000000000002</v>
      </c>
      <c r="Y84">
        <v>71.147799999999904</v>
      </c>
      <c r="Z84">
        <v>2.5426857142857102</v>
      </c>
      <c r="AA84">
        <v>4.2857142857142801E-4</v>
      </c>
      <c r="AB84">
        <v>7.3999999999999899E-3</v>
      </c>
      <c r="AC84">
        <v>0</v>
      </c>
      <c r="AD84">
        <v>0</v>
      </c>
      <c r="AE84">
        <v>35.475256730434701</v>
      </c>
      <c r="AF84">
        <v>1.0766244</v>
      </c>
      <c r="AG84">
        <v>1.3521176800000001</v>
      </c>
      <c r="AH84">
        <v>4.80075999999999E-2</v>
      </c>
      <c r="AI84">
        <v>44.951739130434703</v>
      </c>
      <c r="AJ84">
        <v>0.49861354434620297</v>
      </c>
      <c r="AK84">
        <v>0.78918541121395802</v>
      </c>
      <c r="AL84">
        <v>2.3950672895569101E-2</v>
      </c>
      <c r="AM84">
        <v>3.0079318534853801E-2</v>
      </c>
      <c r="AN84">
        <v>0.15572256236156601</v>
      </c>
      <c r="AO84">
        <v>1.06798092640416E-3</v>
      </c>
      <c r="AP84">
        <v>35.475256730434701</v>
      </c>
      <c r="AQ84">
        <v>1.0939898417424101</v>
      </c>
      <c r="AR84">
        <v>6.9473648244286101</v>
      </c>
      <c r="AS84">
        <v>1.60176881884929</v>
      </c>
      <c r="AT84">
        <v>0.85544276583224599</v>
      </c>
      <c r="AU84">
        <v>93.916457142857098</v>
      </c>
      <c r="AV84">
        <v>45.118380215455097</v>
      </c>
      <c r="AW84">
        <v>-0.16664108502033001</v>
      </c>
      <c r="AX84">
        <v>-0.24965113884929599</v>
      </c>
      <c r="AY84">
        <v>-1.73654417424178E-2</v>
      </c>
      <c r="AZ84">
        <v>5.26351755713809E-2</v>
      </c>
      <c r="BA84">
        <v>-0.18463713812935001</v>
      </c>
      <c r="BB84">
        <v>7.5193107959115602E-3</v>
      </c>
      <c r="BC84">
        <v>-1.6129526455482299E-2</v>
      </c>
      <c r="BD84">
        <v>-0.21438140502033301</v>
      </c>
      <c r="BE84">
        <v>-4.7740320000003E-2</v>
      </c>
      <c r="BF84" t="e">
        <f t="shared" si="16"/>
        <v>#NAME?</v>
      </c>
      <c r="BG84" t="e">
        <f t="shared" si="18"/>
        <v>#NAME?</v>
      </c>
      <c r="BH84" t="s">
        <v>281</v>
      </c>
      <c r="BI84" t="e">
        <f t="shared" si="17"/>
        <v>#NAME?</v>
      </c>
      <c r="BJ84" t="e">
        <f t="shared" si="19"/>
        <v>#NAME?</v>
      </c>
      <c r="BK84" t="s">
        <v>281</v>
      </c>
      <c r="BP84" t="e">
        <f t="shared" si="15"/>
        <v>#NAME?</v>
      </c>
      <c r="BR84" t="s">
        <v>281</v>
      </c>
    </row>
    <row r="85" spans="1:70" x14ac:dyDescent="0.2">
      <c r="A85">
        <v>83</v>
      </c>
      <c r="B85" s="244">
        <v>44755.875</v>
      </c>
      <c r="C85">
        <v>0</v>
      </c>
      <c r="D85">
        <v>0</v>
      </c>
      <c r="E85">
        <v>0</v>
      </c>
      <c r="F85">
        <v>0</v>
      </c>
      <c r="G85">
        <v>7</v>
      </c>
      <c r="H85">
        <v>5.1325000000000003</v>
      </c>
      <c r="I85">
        <v>1.3474999999999999</v>
      </c>
      <c r="J85">
        <v>31.474137931034399</v>
      </c>
      <c r="K85">
        <v>2.0322499999999999</v>
      </c>
      <c r="L85">
        <v>37.971111111111099</v>
      </c>
      <c r="M85">
        <v>10.635714285714201</v>
      </c>
      <c r="N85">
        <v>1600.0588235294099</v>
      </c>
      <c r="O85">
        <v>98.683333333333294</v>
      </c>
      <c r="P85">
        <v>1.4980833333333301</v>
      </c>
      <c r="Q85">
        <v>40.437750000000001</v>
      </c>
      <c r="R85">
        <v>7.0864000000000003</v>
      </c>
      <c r="S85">
        <v>6.8500000000000005E-2</v>
      </c>
      <c r="T85">
        <v>5</v>
      </c>
      <c r="U85">
        <v>1.7315499999999999</v>
      </c>
      <c r="V85">
        <v>4.4966666666666599E-2</v>
      </c>
      <c r="W85">
        <v>16.0682333333333</v>
      </c>
      <c r="X85">
        <v>2.5168666666666599</v>
      </c>
      <c r="Y85">
        <v>71.416699999999906</v>
      </c>
      <c r="Z85">
        <v>2.5505833333333299</v>
      </c>
      <c r="AA85">
        <v>0</v>
      </c>
      <c r="AB85">
        <v>1.6233333333333301E-2</v>
      </c>
      <c r="AC85">
        <v>0</v>
      </c>
      <c r="AD85">
        <v>0</v>
      </c>
      <c r="AE85">
        <v>35.481799231034401</v>
      </c>
      <c r="AF85">
        <v>1.07505345</v>
      </c>
      <c r="AG85">
        <v>1.3496145900000001</v>
      </c>
      <c r="AH85">
        <v>4.7937550000000002E-2</v>
      </c>
      <c r="AI85">
        <v>44.954137931034403</v>
      </c>
      <c r="AJ85">
        <v>0.49682776200852802</v>
      </c>
      <c r="AK85">
        <v>0.78928883666878902</v>
      </c>
      <c r="AL85">
        <v>2.3914449247125401E-2</v>
      </c>
      <c r="AM85">
        <v>3.0022032500556101E-2</v>
      </c>
      <c r="AN85">
        <v>0.15571425284005899</v>
      </c>
      <c r="AO85">
        <v>1.06636568303328E-3</v>
      </c>
      <c r="AP85">
        <v>35.481799231034401</v>
      </c>
      <c r="AQ85">
        <v>1.0864214671533401</v>
      </c>
      <c r="AR85">
        <v>6.9875048922260703</v>
      </c>
      <c r="AS85">
        <v>1.6067439362468301</v>
      </c>
      <c r="AT85">
        <v>0.86028211130586796</v>
      </c>
      <c r="AU85">
        <v>94.283933333333295</v>
      </c>
      <c r="AV85">
        <v>45.162469526660701</v>
      </c>
      <c r="AW85">
        <v>-0.208331595626255</v>
      </c>
      <c r="AX85">
        <v>-0.25712934624683897</v>
      </c>
      <c r="AY85">
        <v>-1.1368017153343001E-2</v>
      </c>
      <c r="AZ85">
        <v>1.2495107773927899E-2</v>
      </c>
      <c r="BA85">
        <v>-0.19052057391202201</v>
      </c>
      <c r="BB85">
        <v>1.7850153962754101E-3</v>
      </c>
      <c r="BC85">
        <v>-1.0574373909820901E-2</v>
      </c>
      <c r="BD85">
        <v>-0.256002255626254</v>
      </c>
      <c r="BE85">
        <v>-4.76706599999994E-2</v>
      </c>
      <c r="BF85" t="e">
        <f t="shared" si="16"/>
        <v>#NAME?</v>
      </c>
      <c r="BG85" t="e">
        <f t="shared" si="18"/>
        <v>#NAME?</v>
      </c>
      <c r="BH85" t="s">
        <v>281</v>
      </c>
      <c r="BI85" t="e">
        <f t="shared" si="17"/>
        <v>#NAME?</v>
      </c>
      <c r="BJ85" t="e">
        <f t="shared" si="19"/>
        <v>#NAME?</v>
      </c>
      <c r="BK85" t="s">
        <v>281</v>
      </c>
      <c r="BP85" t="e">
        <f t="shared" si="15"/>
        <v>#NAME?</v>
      </c>
      <c r="BR85" t="s">
        <v>281</v>
      </c>
    </row>
    <row r="86" spans="1:70" x14ac:dyDescent="0.2">
      <c r="A86">
        <v>84</v>
      </c>
      <c r="B86" s="244">
        <v>44755.888888888891</v>
      </c>
      <c r="C86">
        <v>0</v>
      </c>
      <c r="D86">
        <v>0</v>
      </c>
      <c r="E86">
        <v>0</v>
      </c>
      <c r="F86">
        <v>0</v>
      </c>
      <c r="G86">
        <v>7</v>
      </c>
      <c r="H86">
        <v>5.1419999999999897</v>
      </c>
      <c r="I86">
        <v>1.3519999999999901</v>
      </c>
      <c r="J86">
        <v>31.464074074073999</v>
      </c>
      <c r="K86">
        <v>2.0037499999999899</v>
      </c>
      <c r="L86">
        <v>37.959166666666597</v>
      </c>
      <c r="M86">
        <v>10.3944444444444</v>
      </c>
      <c r="N86">
        <v>1600.0909090908999</v>
      </c>
      <c r="O86">
        <v>98.867567567567505</v>
      </c>
      <c r="P86">
        <v>1.5003571428571401</v>
      </c>
      <c r="Q86">
        <v>40.555</v>
      </c>
      <c r="R86">
        <v>7.0940740740740704</v>
      </c>
      <c r="S86">
        <v>0.33700000000000002</v>
      </c>
      <c r="T86">
        <v>5</v>
      </c>
      <c r="U86">
        <v>1.7230714285714199</v>
      </c>
      <c r="V86">
        <v>1.6799999999999999E-2</v>
      </c>
      <c r="W86">
        <v>16.012885714285702</v>
      </c>
      <c r="X86">
        <v>2.52068571428571</v>
      </c>
      <c r="Y86">
        <v>71.239842857142804</v>
      </c>
      <c r="Z86">
        <v>2.57689999999999</v>
      </c>
      <c r="AA86">
        <v>4.98571428571428E-3</v>
      </c>
      <c r="AB86">
        <v>8.1142857142857093E-3</v>
      </c>
      <c r="AC86">
        <v>0</v>
      </c>
      <c r="AD86">
        <v>0</v>
      </c>
      <c r="AE86">
        <v>35.479153354074001</v>
      </c>
      <c r="AF86">
        <v>1.07704332</v>
      </c>
      <c r="AG86">
        <v>1.3541185039999999</v>
      </c>
      <c r="AH86">
        <v>4.80262799999999E-2</v>
      </c>
      <c r="AI86">
        <v>44.958074074073998</v>
      </c>
      <c r="AJ86">
        <v>0.49802402603863599</v>
      </c>
      <c r="AK86">
        <v>0.78916088121607897</v>
      </c>
      <c r="AL86">
        <v>2.3956616073576301E-2</v>
      </c>
      <c r="AM86">
        <v>3.0119584343602401E-2</v>
      </c>
      <c r="AN86">
        <v>0.15570061983675301</v>
      </c>
      <c r="AO86">
        <v>1.0682459377790599E-3</v>
      </c>
      <c r="AP86">
        <v>35.479153354074001</v>
      </c>
      <c r="AQ86">
        <v>1.08806998329143</v>
      </c>
      <c r="AR86">
        <v>6.9634361753456604</v>
      </c>
      <c r="AS86">
        <v>1.62332216132825</v>
      </c>
      <c r="AT86">
        <v>0.85813097000928695</v>
      </c>
      <c r="AU86">
        <v>94.073385714285706</v>
      </c>
      <c r="AV86">
        <v>45.1539816740394</v>
      </c>
      <c r="AW86">
        <v>-0.19590759996535201</v>
      </c>
      <c r="AX86">
        <v>-0.26920365732825002</v>
      </c>
      <c r="AY86">
        <v>-1.1026663291430599E-2</v>
      </c>
      <c r="AZ86">
        <v>3.6563824654335102E-2</v>
      </c>
      <c r="BA86">
        <v>-0.19880361765461099</v>
      </c>
      <c r="BB86">
        <v>5.2234035220478803E-3</v>
      </c>
      <c r="BC86">
        <v>-1.0237901379334099E-2</v>
      </c>
      <c r="BD86">
        <v>-0.24366649596534601</v>
      </c>
      <c r="BE86">
        <v>-4.7758895999994097E-2</v>
      </c>
      <c r="BF86" t="e">
        <f t="shared" si="16"/>
        <v>#NAME?</v>
      </c>
      <c r="BG86" t="e">
        <f t="shared" si="18"/>
        <v>#NAME?</v>
      </c>
      <c r="BH86" t="s">
        <v>281</v>
      </c>
      <c r="BI86" t="e">
        <f t="shared" si="17"/>
        <v>#NAME?</v>
      </c>
      <c r="BJ86" t="e">
        <f t="shared" si="19"/>
        <v>#NAME?</v>
      </c>
      <c r="BK86" t="s">
        <v>281</v>
      </c>
      <c r="BP86" t="e">
        <f t="shared" si="15"/>
        <v>#NAME?</v>
      </c>
      <c r="BR86" t="s">
        <v>281</v>
      </c>
    </row>
    <row r="87" spans="1:70" x14ac:dyDescent="0.2">
      <c r="A87">
        <v>85</v>
      </c>
      <c r="B87" s="244">
        <v>44755.902777777781</v>
      </c>
      <c r="C87">
        <v>0</v>
      </c>
      <c r="D87">
        <v>0</v>
      </c>
      <c r="E87">
        <v>0</v>
      </c>
      <c r="F87">
        <v>0</v>
      </c>
      <c r="G87">
        <v>7</v>
      </c>
      <c r="H87">
        <v>5.1325000000000003</v>
      </c>
      <c r="I87">
        <v>1.345</v>
      </c>
      <c r="J87">
        <v>31.471891891891801</v>
      </c>
      <c r="K87">
        <v>2.03925</v>
      </c>
      <c r="L87">
        <v>37.9464864864864</v>
      </c>
      <c r="M87">
        <v>10.454999999999901</v>
      </c>
      <c r="N87">
        <v>1599.69696969696</v>
      </c>
      <c r="O87">
        <v>99.171052631578902</v>
      </c>
      <c r="P87">
        <v>1.5077727272727199</v>
      </c>
      <c r="Q87">
        <v>40.6619999999999</v>
      </c>
      <c r="R87">
        <v>7.0945161290322503</v>
      </c>
      <c r="S87">
        <v>0.80149999999999899</v>
      </c>
      <c r="T87">
        <v>5</v>
      </c>
      <c r="U87">
        <v>1.74085714285714</v>
      </c>
      <c r="V87">
        <v>1.52E-2</v>
      </c>
      <c r="W87">
        <v>16.019100000000002</v>
      </c>
      <c r="X87">
        <v>2.53907142857142</v>
      </c>
      <c r="Y87">
        <v>71.141328571428502</v>
      </c>
      <c r="Z87">
        <v>2.5818714285714202</v>
      </c>
      <c r="AA87">
        <v>5.4571428571428496E-3</v>
      </c>
      <c r="AB87">
        <v>0</v>
      </c>
      <c r="AC87">
        <v>0</v>
      </c>
      <c r="AD87">
        <v>0</v>
      </c>
      <c r="AE87">
        <v>35.479553191891803</v>
      </c>
      <c r="AF87">
        <v>1.07505345</v>
      </c>
      <c r="AG87">
        <v>1.3471145899999999</v>
      </c>
      <c r="AH87">
        <v>4.7937550000000002E-2</v>
      </c>
      <c r="AI87">
        <v>44.9493918918918</v>
      </c>
      <c r="AJ87">
        <v>0.49871929445721602</v>
      </c>
      <c r="AK87">
        <v>0.789322206565642</v>
      </c>
      <c r="AL87">
        <v>2.3916974284893901E-2</v>
      </c>
      <c r="AM87">
        <v>2.99695843102828E-2</v>
      </c>
      <c r="AN87">
        <v>0.15573069412898199</v>
      </c>
      <c r="AO87">
        <v>1.0664782766204E-3</v>
      </c>
      <c r="AP87">
        <v>35.479553191891803</v>
      </c>
      <c r="AQ87">
        <v>1.0960062935272801</v>
      </c>
      <c r="AR87">
        <v>6.9661385478423403</v>
      </c>
      <c r="AS87">
        <v>1.6264539204859401</v>
      </c>
      <c r="AT87">
        <v>0.86819904603651998</v>
      </c>
      <c r="AU87">
        <v>94.022228571428499</v>
      </c>
      <c r="AV87">
        <v>45.168151953747397</v>
      </c>
      <c r="AW87">
        <v>-0.218760061855576</v>
      </c>
      <c r="AX87">
        <v>-0.279339330485944</v>
      </c>
      <c r="AY87">
        <v>-2.0952843527284899E-2</v>
      </c>
      <c r="AZ87">
        <v>3.3861452157652502E-2</v>
      </c>
      <c r="BA87">
        <v>-0.20736122417465899</v>
      </c>
      <c r="BB87">
        <v>4.8373503082360797E-3</v>
      </c>
      <c r="BC87">
        <v>-1.9490048171358298E-2</v>
      </c>
      <c r="BD87">
        <v>-0.26643072185557598</v>
      </c>
      <c r="BE87">
        <v>-4.7670660000000503E-2</v>
      </c>
      <c r="BF87" t="e">
        <f t="shared" si="16"/>
        <v>#NAME?</v>
      </c>
      <c r="BG87" t="e">
        <f t="shared" si="18"/>
        <v>#NAME?</v>
      </c>
      <c r="BH87" t="s">
        <v>281</v>
      </c>
      <c r="BI87" t="e">
        <f t="shared" si="17"/>
        <v>#NAME?</v>
      </c>
      <c r="BJ87" t="e">
        <f t="shared" si="19"/>
        <v>#NAME?</v>
      </c>
      <c r="BK87" t="s">
        <v>281</v>
      </c>
      <c r="BP87" t="e">
        <f t="shared" si="15"/>
        <v>#NAME?</v>
      </c>
      <c r="BR87" t="s">
        <v>281</v>
      </c>
    </row>
    <row r="88" spans="1:70" x14ac:dyDescent="0.2">
      <c r="A88">
        <v>86</v>
      </c>
      <c r="B88" s="244">
        <v>44755.916666666664</v>
      </c>
      <c r="C88">
        <v>0</v>
      </c>
      <c r="D88">
        <v>0</v>
      </c>
      <c r="E88">
        <v>0</v>
      </c>
      <c r="F88">
        <v>0</v>
      </c>
      <c r="G88">
        <v>7</v>
      </c>
      <c r="H88">
        <v>5.1479999999999997</v>
      </c>
      <c r="I88">
        <v>1.3520000000000001</v>
      </c>
      <c r="J88">
        <v>31.480277777777701</v>
      </c>
      <c r="K88">
        <v>2.0222500000000001</v>
      </c>
      <c r="L88">
        <v>37.9791176470588</v>
      </c>
      <c r="M88">
        <v>10.6</v>
      </c>
      <c r="N88">
        <v>1599.69444444444</v>
      </c>
      <c r="O88">
        <v>98.186486486486402</v>
      </c>
      <c r="P88">
        <v>1.50395238095238</v>
      </c>
      <c r="Q88">
        <v>40.625499999999903</v>
      </c>
      <c r="R88">
        <v>7.08</v>
      </c>
      <c r="S88">
        <v>-0.1585</v>
      </c>
      <c r="T88">
        <v>5</v>
      </c>
      <c r="U88">
        <v>1.7631666666666601</v>
      </c>
      <c r="V88">
        <v>4.6699999999999998E-2</v>
      </c>
      <c r="W88">
        <v>16.022583333333301</v>
      </c>
      <c r="X88">
        <v>2.52515</v>
      </c>
      <c r="Y88">
        <v>71.163283333333297</v>
      </c>
      <c r="Z88">
        <v>2.62336666666666</v>
      </c>
      <c r="AA88">
        <v>0</v>
      </c>
      <c r="AB88">
        <v>1.8450000000000001E-2</v>
      </c>
      <c r="AC88">
        <v>0</v>
      </c>
      <c r="AD88">
        <v>0</v>
      </c>
      <c r="AE88">
        <v>35.500042097777701</v>
      </c>
      <c r="AF88">
        <v>1.07830008</v>
      </c>
      <c r="AG88">
        <v>1.3541209759999999</v>
      </c>
      <c r="AH88">
        <v>4.8082319999999998E-2</v>
      </c>
      <c r="AI88">
        <v>44.980277777777701</v>
      </c>
      <c r="AJ88">
        <v>0.49885334732931402</v>
      </c>
      <c r="AK88">
        <v>0.78923572400249498</v>
      </c>
      <c r="AL88">
        <v>2.3972730567100399E-2</v>
      </c>
      <c r="AM88">
        <v>3.0104771310883099E-2</v>
      </c>
      <c r="AN88">
        <v>0.15562376103106901</v>
      </c>
      <c r="AO88">
        <v>1.06896449678562E-3</v>
      </c>
      <c r="AP88">
        <v>35.500042097777701</v>
      </c>
      <c r="AQ88">
        <v>1.0899970205476099</v>
      </c>
      <c r="AR88">
        <v>6.9676533259889499</v>
      </c>
      <c r="AS88">
        <v>1.65259391023703</v>
      </c>
      <c r="AT88">
        <v>0.87956159356613695</v>
      </c>
      <c r="AU88">
        <v>94.097549999999899</v>
      </c>
      <c r="AV88">
        <v>45.2102863545513</v>
      </c>
      <c r="AW88">
        <v>-0.230008576773606</v>
      </c>
      <c r="AX88">
        <v>-0.29847293423703702</v>
      </c>
      <c r="AY88">
        <v>-1.1696940547611201E-2</v>
      </c>
      <c r="AZ88">
        <v>3.2346674011045601E-2</v>
      </c>
      <c r="BA88">
        <v>-0.22041821929286501</v>
      </c>
      <c r="BB88">
        <v>4.6209534301493698E-3</v>
      </c>
      <c r="BC88">
        <v>-1.08475745894512E-2</v>
      </c>
      <c r="BD88">
        <v>-0.27782320077360301</v>
      </c>
      <c r="BE88">
        <v>-4.7814623999996801E-2</v>
      </c>
      <c r="BF88" t="e">
        <f t="shared" si="16"/>
        <v>#NAME?</v>
      </c>
      <c r="BG88" t="e">
        <f t="shared" si="18"/>
        <v>#NAME?</v>
      </c>
      <c r="BH88" t="s">
        <v>281</v>
      </c>
      <c r="BI88" t="e">
        <f t="shared" si="17"/>
        <v>#NAME?</v>
      </c>
      <c r="BJ88" t="e">
        <f t="shared" si="19"/>
        <v>#NAME?</v>
      </c>
      <c r="BK88" t="s">
        <v>281</v>
      </c>
      <c r="BP88" t="e">
        <f t="shared" si="15"/>
        <v>#NAME?</v>
      </c>
      <c r="BR88" t="s">
        <v>281</v>
      </c>
    </row>
    <row r="89" spans="1:70" x14ac:dyDescent="0.2">
      <c r="A89">
        <v>87</v>
      </c>
      <c r="B89" s="244">
        <v>44755.930555555555</v>
      </c>
      <c r="C89">
        <v>0</v>
      </c>
      <c r="D89">
        <v>0</v>
      </c>
      <c r="E89">
        <v>0</v>
      </c>
      <c r="F89">
        <v>0</v>
      </c>
      <c r="G89">
        <v>7</v>
      </c>
      <c r="H89">
        <v>5.1449999999999996</v>
      </c>
      <c r="I89">
        <v>1.35</v>
      </c>
      <c r="J89">
        <v>31.4916666666666</v>
      </c>
      <c r="K89">
        <v>2.0117499999999899</v>
      </c>
      <c r="L89">
        <v>37.979705882352903</v>
      </c>
      <c r="M89">
        <v>10.152941176470501</v>
      </c>
      <c r="N89">
        <v>1599.8965517241299</v>
      </c>
      <c r="O89">
        <v>97.905263157894694</v>
      </c>
      <c r="P89">
        <v>1.5065357142857101</v>
      </c>
      <c r="Q89">
        <v>40.679499999999997</v>
      </c>
      <c r="R89">
        <v>7.0904545454545396</v>
      </c>
      <c r="S89">
        <v>0.91624999999999901</v>
      </c>
      <c r="T89">
        <v>5</v>
      </c>
      <c r="U89">
        <v>1.7867428571428501</v>
      </c>
      <c r="V89">
        <v>4.67428571428571E-2</v>
      </c>
      <c r="W89">
        <v>16.050057142857099</v>
      </c>
      <c r="X89">
        <v>2.5727571428571401</v>
      </c>
      <c r="Y89">
        <v>71.266485714285693</v>
      </c>
      <c r="Z89">
        <v>2.5991714285714198</v>
      </c>
      <c r="AA89">
        <v>1.2857142857142801E-4</v>
      </c>
      <c r="AB89">
        <v>2.07714285714285E-2</v>
      </c>
      <c r="AC89">
        <v>0</v>
      </c>
      <c r="AD89">
        <v>0</v>
      </c>
      <c r="AE89">
        <v>35.509088466666597</v>
      </c>
      <c r="AF89">
        <v>1.0776717</v>
      </c>
      <c r="AG89">
        <v>1.35211974</v>
      </c>
      <c r="AH89">
        <v>4.8054299999999897E-2</v>
      </c>
      <c r="AI89">
        <v>44.986666666666601</v>
      </c>
      <c r="AJ89">
        <v>0.498257885326716</v>
      </c>
      <c r="AK89">
        <v>0.78932472880853599</v>
      </c>
      <c r="AL89">
        <v>2.3955357883817401E-2</v>
      </c>
      <c r="AM89">
        <v>3.0056010818020101E-2</v>
      </c>
      <c r="AN89">
        <v>0.15560165975103701</v>
      </c>
      <c r="AO89">
        <v>1.0681898340248899E-3</v>
      </c>
      <c r="AP89">
        <v>35.509088466666597</v>
      </c>
      <c r="AQ89">
        <v>1.1105469458475199</v>
      </c>
      <c r="AR89">
        <v>6.9796007115212104</v>
      </c>
      <c r="AS89">
        <v>1.6373520823823999</v>
      </c>
      <c r="AT89">
        <v>0.89025871762261599</v>
      </c>
      <c r="AU89">
        <v>94.275214285714199</v>
      </c>
      <c r="AV89">
        <v>45.2365882064178</v>
      </c>
      <c r="AW89">
        <v>-0.24992153975114201</v>
      </c>
      <c r="AX89">
        <v>-0.28523234238239997</v>
      </c>
      <c r="AY89">
        <v>-3.28752458475223E-2</v>
      </c>
      <c r="AZ89">
        <v>2.0399288478782401E-2</v>
      </c>
      <c r="BA89">
        <v>-0.210951984461376</v>
      </c>
      <c r="BB89">
        <v>2.9141840683974901E-3</v>
      </c>
      <c r="BC89">
        <v>-3.05058078889167E-2</v>
      </c>
      <c r="BD89">
        <v>-0.29770829975113999</v>
      </c>
      <c r="BE89">
        <v>-4.7786759999998298E-2</v>
      </c>
      <c r="BF89" t="e">
        <f t="shared" si="16"/>
        <v>#NAME?</v>
      </c>
      <c r="BG89" t="e">
        <f t="shared" si="18"/>
        <v>#NAME?</v>
      </c>
      <c r="BH89" t="s">
        <v>281</v>
      </c>
      <c r="BI89" t="e">
        <f t="shared" si="17"/>
        <v>#NAME?</v>
      </c>
      <c r="BJ89" t="e">
        <f t="shared" si="19"/>
        <v>#NAME?</v>
      </c>
      <c r="BK89" t="s">
        <v>281</v>
      </c>
      <c r="BP89" t="e">
        <f t="shared" si="15"/>
        <v>#NAME?</v>
      </c>
      <c r="BR89" t="s">
        <v>281</v>
      </c>
    </row>
    <row r="90" spans="1:70" x14ac:dyDescent="0.2">
      <c r="A90">
        <v>88</v>
      </c>
      <c r="B90" s="244">
        <v>44755.944444444445</v>
      </c>
      <c r="C90">
        <v>0</v>
      </c>
      <c r="D90">
        <v>0</v>
      </c>
      <c r="E90">
        <v>0</v>
      </c>
      <c r="F90">
        <v>0</v>
      </c>
      <c r="G90">
        <v>7</v>
      </c>
      <c r="H90">
        <v>5.1440000000000001</v>
      </c>
      <c r="I90">
        <v>1.3520000000000001</v>
      </c>
      <c r="J90">
        <v>31.4789999999999</v>
      </c>
      <c r="K90">
        <v>1.976</v>
      </c>
      <c r="L90">
        <v>37.9957142857142</v>
      </c>
      <c r="M90">
        <v>10.6818181818181</v>
      </c>
      <c r="N90">
        <v>1600.26923076923</v>
      </c>
      <c r="O90">
        <v>97.068421052631606</v>
      </c>
      <c r="P90">
        <v>1.50388235294117</v>
      </c>
      <c r="Q90">
        <v>40.643249999999902</v>
      </c>
      <c r="R90">
        <v>7.0947826086956498</v>
      </c>
      <c r="S90">
        <v>-0.33100000000000002</v>
      </c>
      <c r="T90">
        <v>5</v>
      </c>
      <c r="U90">
        <v>1.7606166666666601</v>
      </c>
      <c r="V90">
        <v>4.4483333333333298E-2</v>
      </c>
      <c r="W90">
        <v>16.077016666666601</v>
      </c>
      <c r="X90">
        <v>2.53168333333333</v>
      </c>
      <c r="Y90">
        <v>71.463299999999904</v>
      </c>
      <c r="Z90">
        <v>2.6381333333333301</v>
      </c>
      <c r="AA90">
        <v>4.11666666666666E-3</v>
      </c>
      <c r="AB90">
        <v>2.7333333333333298E-3</v>
      </c>
      <c r="AC90">
        <v>0</v>
      </c>
      <c r="AD90">
        <v>0</v>
      </c>
      <c r="AE90">
        <v>35.495640959999903</v>
      </c>
      <c r="AF90">
        <v>1.07746224</v>
      </c>
      <c r="AG90">
        <v>1.3541193279999999</v>
      </c>
      <c r="AH90">
        <v>4.8044959999999998E-2</v>
      </c>
      <c r="AI90">
        <v>44.974999999999902</v>
      </c>
      <c r="AJ90">
        <v>0.49669747912564899</v>
      </c>
      <c r="AK90">
        <v>0.78923048271261798</v>
      </c>
      <c r="AL90">
        <v>2.39569147304057E-2</v>
      </c>
      <c r="AM90">
        <v>3.0108267437465201E-2</v>
      </c>
      <c r="AN90">
        <v>0.155642023346303</v>
      </c>
      <c r="AO90">
        <v>1.06825925514174E-3</v>
      </c>
      <c r="AP90">
        <v>35.495640959999903</v>
      </c>
      <c r="AQ90">
        <v>1.09281717533745</v>
      </c>
      <c r="AR90">
        <v>6.9913244524330604</v>
      </c>
      <c r="AS90">
        <v>1.66189619486156</v>
      </c>
      <c r="AT90">
        <v>0.87449386003993601</v>
      </c>
      <c r="AU90">
        <v>94.470749999999896</v>
      </c>
      <c r="AV90">
        <v>45.241678782632</v>
      </c>
      <c r="AW90">
        <v>-0.26667878263209799</v>
      </c>
      <c r="AX90">
        <v>-0.30777686686156502</v>
      </c>
      <c r="AY90">
        <v>-1.5354935337456599E-2</v>
      </c>
      <c r="AZ90">
        <v>8.6755475669315595E-3</v>
      </c>
      <c r="BA90">
        <v>-0.227289324136702</v>
      </c>
      <c r="BB90">
        <v>1.23936393813308E-3</v>
      </c>
      <c r="BC90">
        <v>-1.42510194486784E-2</v>
      </c>
      <c r="BD90">
        <v>-0.31445625463208998</v>
      </c>
      <c r="BE90">
        <v>-4.7777471999991897E-2</v>
      </c>
      <c r="BF90" t="e">
        <f t="shared" si="16"/>
        <v>#NAME?</v>
      </c>
      <c r="BG90" t="e">
        <f t="shared" si="18"/>
        <v>#NAME?</v>
      </c>
      <c r="BH90" t="s">
        <v>281</v>
      </c>
      <c r="BI90" t="e">
        <f t="shared" si="17"/>
        <v>#NAME?</v>
      </c>
      <c r="BJ90" t="e">
        <f t="shared" si="19"/>
        <v>#NAME?</v>
      </c>
      <c r="BK90" t="s">
        <v>281</v>
      </c>
      <c r="BP90" t="e">
        <f t="shared" si="15"/>
        <v>#NAME?</v>
      </c>
      <c r="BR90" t="s">
        <v>281</v>
      </c>
    </row>
    <row r="91" spans="1:70" x14ac:dyDescent="0.2">
      <c r="A91">
        <v>89</v>
      </c>
      <c r="B91" s="244">
        <v>44755.958333333336</v>
      </c>
      <c r="C91">
        <v>0</v>
      </c>
      <c r="D91">
        <v>0</v>
      </c>
      <c r="E91">
        <v>0</v>
      </c>
      <c r="F91">
        <v>0</v>
      </c>
      <c r="G91">
        <v>7</v>
      </c>
      <c r="H91">
        <v>5.13</v>
      </c>
      <c r="I91">
        <v>1.3474999999999999</v>
      </c>
      <c r="J91">
        <v>31.4660714285714</v>
      </c>
      <c r="K91">
        <v>2.0154999999999998</v>
      </c>
      <c r="L91">
        <v>37.939687499999998</v>
      </c>
      <c r="M91">
        <v>10.6</v>
      </c>
      <c r="N91">
        <v>1599.75</v>
      </c>
      <c r="O91">
        <v>97.612820512820406</v>
      </c>
      <c r="P91">
        <v>1.5140714285714201</v>
      </c>
      <c r="Q91">
        <v>40.840249999999898</v>
      </c>
      <c r="R91">
        <v>7.09032258064516</v>
      </c>
      <c r="S91">
        <v>1.12575</v>
      </c>
      <c r="T91">
        <v>5</v>
      </c>
      <c r="U91">
        <v>1.73448571428571</v>
      </c>
      <c r="V91">
        <v>5.1457142857142799E-2</v>
      </c>
      <c r="W91">
        <v>16.047000000000001</v>
      </c>
      <c r="X91">
        <v>2.4935571428571399</v>
      </c>
      <c r="Y91">
        <v>71.416899999999998</v>
      </c>
      <c r="Z91">
        <v>2.6582571428571402</v>
      </c>
      <c r="AA91">
        <v>0</v>
      </c>
      <c r="AB91">
        <v>1.6028571428571399E-2</v>
      </c>
      <c r="AC91">
        <v>0</v>
      </c>
      <c r="AD91">
        <v>0</v>
      </c>
      <c r="AE91">
        <v>35.471780628571402</v>
      </c>
      <c r="AF91">
        <v>1.0745298000000001</v>
      </c>
      <c r="AG91">
        <v>1.3496135600000001</v>
      </c>
      <c r="AH91">
        <v>4.7914199999999997E-2</v>
      </c>
      <c r="AI91">
        <v>44.943571428571403</v>
      </c>
      <c r="AJ91">
        <v>0.49668608730666503</v>
      </c>
      <c r="AK91">
        <v>0.78925148805645096</v>
      </c>
      <c r="AL91">
        <v>2.3908420400184299E-2</v>
      </c>
      <c r="AM91">
        <v>3.0029067942340299E-2</v>
      </c>
      <c r="AN91">
        <v>0.15575086219227199</v>
      </c>
      <c r="AO91">
        <v>1.0660968516075699E-3</v>
      </c>
      <c r="AP91">
        <v>35.471780628571402</v>
      </c>
      <c r="AQ91">
        <v>1.0763597632930699</v>
      </c>
      <c r="AR91">
        <v>6.97827126849986</v>
      </c>
      <c r="AS91">
        <v>1.6745732199577399</v>
      </c>
      <c r="AT91">
        <v>0.86149492291787899</v>
      </c>
      <c r="AU91">
        <v>94.350200000000001</v>
      </c>
      <c r="AV91">
        <v>45.200984880322103</v>
      </c>
      <c r="AW91">
        <v>-0.25741345175067898</v>
      </c>
      <c r="AX91">
        <v>-0.32495965995774601</v>
      </c>
      <c r="AY91">
        <v>-1.8299632930716099E-3</v>
      </c>
      <c r="AZ91">
        <v>2.1728731500137301E-2</v>
      </c>
      <c r="BA91">
        <v>-0.24077978288669999</v>
      </c>
      <c r="BB91">
        <v>3.1041045000196098E-3</v>
      </c>
      <c r="BC91">
        <v>-1.70303633558754E-3</v>
      </c>
      <c r="BD91">
        <v>-0.30506089175068102</v>
      </c>
      <c r="BE91">
        <v>-4.76474400000019E-2</v>
      </c>
      <c r="BF91" t="e">
        <f t="shared" si="16"/>
        <v>#NAME?</v>
      </c>
      <c r="BG91" t="e">
        <f t="shared" si="18"/>
        <v>#NAME?</v>
      </c>
      <c r="BH91" t="s">
        <v>281</v>
      </c>
      <c r="BI91" t="e">
        <f t="shared" si="17"/>
        <v>#NAME?</v>
      </c>
      <c r="BJ91" t="e">
        <f t="shared" si="19"/>
        <v>#NAME?</v>
      </c>
      <c r="BK91" t="s">
        <v>281</v>
      </c>
      <c r="BP91" t="e">
        <f t="shared" si="15"/>
        <v>#NAME?</v>
      </c>
      <c r="BR91" t="s">
        <v>281</v>
      </c>
    </row>
    <row r="92" spans="1:70" x14ac:dyDescent="0.2">
      <c r="A92">
        <v>90</v>
      </c>
      <c r="B92" s="244">
        <v>44755.972222222219</v>
      </c>
      <c r="C92">
        <v>0</v>
      </c>
      <c r="D92">
        <v>0</v>
      </c>
      <c r="E92">
        <v>0</v>
      </c>
      <c r="F92">
        <v>0</v>
      </c>
      <c r="G92">
        <v>7</v>
      </c>
      <c r="H92">
        <v>5.14</v>
      </c>
      <c r="I92">
        <v>1.35</v>
      </c>
      <c r="J92">
        <v>31.476764705882299</v>
      </c>
      <c r="K92">
        <v>2.0017948717948699</v>
      </c>
      <c r="L92">
        <v>37.976428571428499</v>
      </c>
      <c r="M92">
        <v>10.2875</v>
      </c>
      <c r="N92">
        <v>1599.86666666666</v>
      </c>
      <c r="O92">
        <v>97.375675675675595</v>
      </c>
      <c r="P92">
        <v>1.5064615384615301</v>
      </c>
      <c r="Q92">
        <v>40.688974358974299</v>
      </c>
      <c r="R92">
        <v>7.09</v>
      </c>
      <c r="S92">
        <v>-0.38948717948717898</v>
      </c>
      <c r="T92">
        <v>5</v>
      </c>
      <c r="U92">
        <v>1.7223166666666601</v>
      </c>
      <c r="V92">
        <v>4.4600000000000001E-2</v>
      </c>
      <c r="W92">
        <v>16.072816666666601</v>
      </c>
      <c r="X92">
        <v>2.4599666666666602</v>
      </c>
      <c r="Y92">
        <v>71.404516666666595</v>
      </c>
      <c r="Z92">
        <v>2.6883499999999998</v>
      </c>
      <c r="AA92">
        <v>0</v>
      </c>
      <c r="AB92">
        <v>2.1983333333333299E-2</v>
      </c>
      <c r="AC92">
        <v>0</v>
      </c>
      <c r="AD92">
        <v>0</v>
      </c>
      <c r="AE92">
        <v>35.490282305882303</v>
      </c>
      <c r="AF92">
        <v>1.0766244</v>
      </c>
      <c r="AG92">
        <v>1.3521176800000001</v>
      </c>
      <c r="AH92">
        <v>4.8007599999999997E-2</v>
      </c>
      <c r="AI92">
        <v>44.966764705882298</v>
      </c>
      <c r="AJ92">
        <v>0.49703133586856202</v>
      </c>
      <c r="AK92">
        <v>0.78925585458541203</v>
      </c>
      <c r="AL92">
        <v>2.39426698149613E-2</v>
      </c>
      <c r="AM92">
        <v>3.0069267576706901E-2</v>
      </c>
      <c r="AN92">
        <v>0.15567052790623101</v>
      </c>
      <c r="AO92">
        <v>1.0676240622158801E-3</v>
      </c>
      <c r="AP92">
        <v>35.490282305882303</v>
      </c>
      <c r="AQ92">
        <v>1.06186022110096</v>
      </c>
      <c r="AR92">
        <v>6.98949802136634</v>
      </c>
      <c r="AS92">
        <v>1.6935302621005</v>
      </c>
      <c r="AT92">
        <v>0.85604535362202205</v>
      </c>
      <c r="AU92">
        <v>94.347966666666593</v>
      </c>
      <c r="AV92">
        <v>45.2351708104501</v>
      </c>
      <c r="AW92">
        <v>-0.268406104567816</v>
      </c>
      <c r="AX92">
        <v>-0.34141258210050901</v>
      </c>
      <c r="AY92">
        <v>1.47641788990338E-2</v>
      </c>
      <c r="AZ92">
        <v>1.05019786336546E-2</v>
      </c>
      <c r="BA92">
        <v>-0.25250212104356801</v>
      </c>
      <c r="BB92">
        <v>1.50028266195066E-3</v>
      </c>
      <c r="BC92">
        <v>1.37133980049437E-2</v>
      </c>
      <c r="BD92">
        <v>-0.31614642456781999</v>
      </c>
      <c r="BE92">
        <v>-4.7740320000004603E-2</v>
      </c>
      <c r="BF92" t="e">
        <f t="shared" si="16"/>
        <v>#NAME?</v>
      </c>
      <c r="BG92" t="s">
        <v>281</v>
      </c>
      <c r="BH92" t="s">
        <v>281</v>
      </c>
      <c r="BI92" t="e">
        <f t="shared" si="17"/>
        <v>#NAME?</v>
      </c>
      <c r="BK92" t="s">
        <v>281</v>
      </c>
      <c r="BP92" t="e">
        <f t="shared" si="15"/>
        <v>#NAME?</v>
      </c>
      <c r="BR92" t="s">
        <v>281</v>
      </c>
    </row>
    <row r="93" spans="1:70" x14ac:dyDescent="0.2">
      <c r="A93">
        <v>91</v>
      </c>
      <c r="B93" s="244">
        <v>44755.986111111109</v>
      </c>
      <c r="C93">
        <v>0</v>
      </c>
      <c r="D93">
        <v>0</v>
      </c>
      <c r="E93">
        <v>0</v>
      </c>
      <c r="F93">
        <v>0</v>
      </c>
      <c r="G93">
        <v>7</v>
      </c>
      <c r="H93">
        <v>5.1319999999999997</v>
      </c>
      <c r="I93">
        <v>1.3480000000000001</v>
      </c>
      <c r="J93">
        <v>31.474999999999898</v>
      </c>
      <c r="K93">
        <v>1.9810256410256399</v>
      </c>
      <c r="L93">
        <v>37.933846153846098</v>
      </c>
      <c r="M93">
        <v>10.574999999999999</v>
      </c>
      <c r="N93">
        <v>1599.7666666666601</v>
      </c>
      <c r="O93">
        <v>97.505405405405298</v>
      </c>
      <c r="P93">
        <v>1.51564285714285</v>
      </c>
      <c r="Q93">
        <v>40.868749999999999</v>
      </c>
      <c r="R93">
        <v>7.0925000000000002</v>
      </c>
      <c r="S93">
        <v>0.76975000000000005</v>
      </c>
      <c r="T93">
        <v>5</v>
      </c>
      <c r="U93">
        <v>1.77522857142857</v>
      </c>
      <c r="V93">
        <v>3.3328571428571402E-2</v>
      </c>
      <c r="W93">
        <v>16.062842857142801</v>
      </c>
      <c r="X93">
        <v>2.4622857142857102</v>
      </c>
      <c r="Y93">
        <v>71.475528571428498</v>
      </c>
      <c r="Z93">
        <v>2.6598857142857102</v>
      </c>
      <c r="AA93">
        <v>0</v>
      </c>
      <c r="AB93">
        <v>2.4042857142857098E-2</v>
      </c>
      <c r="AC93">
        <v>0</v>
      </c>
      <c r="AD93">
        <v>0</v>
      </c>
      <c r="AE93">
        <v>35.482270879999902</v>
      </c>
      <c r="AF93">
        <v>1.0749487200000001</v>
      </c>
      <c r="AG93">
        <v>1.3501143840000001</v>
      </c>
      <c r="AH93">
        <v>4.79328799999999E-2</v>
      </c>
      <c r="AI93">
        <v>44.954999999999998</v>
      </c>
      <c r="AJ93">
        <v>0.49642544223427498</v>
      </c>
      <c r="AK93">
        <v>0.78928419263708105</v>
      </c>
      <c r="AL93">
        <v>2.3911660994327601E-2</v>
      </c>
      <c r="AM93">
        <v>3.0032574441107698E-2</v>
      </c>
      <c r="AN93">
        <v>0.15571126682237699</v>
      </c>
      <c r="AO93">
        <v>1.0662413524635699E-3</v>
      </c>
      <c r="AP93">
        <v>35.482270879999902</v>
      </c>
      <c r="AQ93">
        <v>1.06286125272097</v>
      </c>
      <c r="AR93">
        <v>6.9851607652787502</v>
      </c>
      <c r="AS93">
        <v>1.67559914106112</v>
      </c>
      <c r="AT93">
        <v>0.88126862863834898</v>
      </c>
      <c r="AU93">
        <v>94.4357714285714</v>
      </c>
      <c r="AV93">
        <v>45.205892039060799</v>
      </c>
      <c r="AW93">
        <v>-0.250892039060858</v>
      </c>
      <c r="AX93">
        <v>-0.325484757061129</v>
      </c>
      <c r="AY93">
        <v>1.20874672790229E-2</v>
      </c>
      <c r="AZ93">
        <v>1.48392347212409E-2</v>
      </c>
      <c r="BA93">
        <v>-0.24107939365612199</v>
      </c>
      <c r="BB93">
        <v>2.1198906744629899E-3</v>
      </c>
      <c r="BC93">
        <v>1.12446920063526E-2</v>
      </c>
      <c r="BD93">
        <v>-0.29855805506086502</v>
      </c>
      <c r="BE93">
        <v>-4.7666016000007298E-2</v>
      </c>
      <c r="BF93" t="e">
        <f t="shared" si="16"/>
        <v>#NAME?</v>
      </c>
      <c r="BG93" t="s">
        <v>281</v>
      </c>
      <c r="BH93" t="s">
        <v>281</v>
      </c>
      <c r="BI93" t="e">
        <f t="shared" si="17"/>
        <v>#NAME?</v>
      </c>
      <c r="BK93" t="s">
        <v>281</v>
      </c>
      <c r="BP93" t="e">
        <f t="shared" si="15"/>
        <v>#NAME?</v>
      </c>
      <c r="BR93" t="s">
        <v>281</v>
      </c>
    </row>
    <row r="94" spans="1:70" x14ac:dyDescent="0.2">
      <c r="A94">
        <v>92</v>
      </c>
      <c r="B94" s="244">
        <v>44756</v>
      </c>
      <c r="C94">
        <v>0</v>
      </c>
      <c r="D94">
        <v>0</v>
      </c>
      <c r="E94">
        <v>0</v>
      </c>
      <c r="F94">
        <v>0</v>
      </c>
      <c r="G94">
        <v>7</v>
      </c>
      <c r="H94">
        <v>5.1324999999999896</v>
      </c>
      <c r="I94">
        <v>1.35</v>
      </c>
      <c r="J94">
        <v>31.4872727272727</v>
      </c>
      <c r="K94">
        <v>2.0182500000000001</v>
      </c>
      <c r="L94">
        <v>37.9433333333333</v>
      </c>
      <c r="M94">
        <v>10.3545454545454</v>
      </c>
      <c r="N94">
        <v>1600.03448275862</v>
      </c>
      <c r="O94">
        <v>96.884615384615401</v>
      </c>
      <c r="P94">
        <v>1.5137368421052599</v>
      </c>
      <c r="Q94">
        <v>40.83625</v>
      </c>
      <c r="R94">
        <v>7.0912499999999996</v>
      </c>
      <c r="S94">
        <v>-2.9999999999999099E-3</v>
      </c>
      <c r="T94">
        <v>5</v>
      </c>
      <c r="U94">
        <v>1.77152857142857</v>
      </c>
      <c r="V94">
        <v>2.2157142857142799E-2</v>
      </c>
      <c r="W94">
        <v>16.0766285714285</v>
      </c>
      <c r="X94">
        <v>2.4764428571428501</v>
      </c>
      <c r="Y94">
        <v>71.502328571428507</v>
      </c>
      <c r="Z94">
        <v>2.6567571428571402</v>
      </c>
      <c r="AA94">
        <v>0</v>
      </c>
      <c r="AB94">
        <v>2.1671428571428501E-2</v>
      </c>
      <c r="AC94">
        <v>0</v>
      </c>
      <c r="AD94">
        <v>0</v>
      </c>
      <c r="AE94">
        <v>35.494934027272699</v>
      </c>
      <c r="AF94">
        <v>1.07505345</v>
      </c>
      <c r="AG94">
        <v>1.35211459</v>
      </c>
      <c r="AH94">
        <v>4.7937549999999898E-2</v>
      </c>
      <c r="AI94">
        <v>44.969772727272698</v>
      </c>
      <c r="AJ94">
        <v>0.49641647672794798</v>
      </c>
      <c r="AK94">
        <v>0.789306502448614</v>
      </c>
      <c r="AL94">
        <v>2.39061348279399E-2</v>
      </c>
      <c r="AM94">
        <v>3.00671875350614E-2</v>
      </c>
      <c r="AN94">
        <v>0.15566011512783801</v>
      </c>
      <c r="AO94">
        <v>1.06599493599235E-3</v>
      </c>
      <c r="AP94">
        <v>35.494934027272699</v>
      </c>
      <c r="AQ94">
        <v>1.06897227326777</v>
      </c>
      <c r="AR94">
        <v>6.9911556835759896</v>
      </c>
      <c r="AS94">
        <v>1.67362829262568</v>
      </c>
      <c r="AT94">
        <v>0.87941597185146803</v>
      </c>
      <c r="AU94">
        <v>94.483685714285699</v>
      </c>
      <c r="AV94">
        <v>45.2286902767421</v>
      </c>
      <c r="AW94">
        <v>-0.258917549469458</v>
      </c>
      <c r="AX94">
        <v>-0.32151370262568402</v>
      </c>
      <c r="AY94">
        <v>6.0811767322226304E-3</v>
      </c>
      <c r="AZ94">
        <v>8.8443164240041804E-3</v>
      </c>
      <c r="BA94">
        <v>-0.237785839309436</v>
      </c>
      <c r="BB94">
        <v>1.26347377485774E-3</v>
      </c>
      <c r="BC94">
        <v>5.6566273353409798E-3</v>
      </c>
      <c r="BD94">
        <v>-0.30658820946945697</v>
      </c>
      <c r="BE94">
        <v>-4.7670659999998699E-2</v>
      </c>
      <c r="BF94" t="e">
        <f t="shared" si="16"/>
        <v>#NAME?</v>
      </c>
      <c r="BG94" t="s">
        <v>281</v>
      </c>
      <c r="BH94" t="s">
        <v>281</v>
      </c>
      <c r="BI94" t="e">
        <f t="shared" si="17"/>
        <v>#NAME?</v>
      </c>
      <c r="BK94" t="s">
        <v>281</v>
      </c>
      <c r="BP94" t="e">
        <f t="shared" si="15"/>
        <v>#NAME?</v>
      </c>
      <c r="BR94" t="s">
        <v>281</v>
      </c>
    </row>
    <row r="95" spans="1:70" x14ac:dyDescent="0.2">
      <c r="A95">
        <v>93</v>
      </c>
      <c r="B95" s="244">
        <v>44756.013888888891</v>
      </c>
      <c r="C95">
        <v>0</v>
      </c>
      <c r="D95">
        <v>0</v>
      </c>
      <c r="E95">
        <v>0</v>
      </c>
      <c r="F95">
        <v>0</v>
      </c>
      <c r="G95">
        <v>7</v>
      </c>
      <c r="H95">
        <v>5.1279999999999903</v>
      </c>
      <c r="I95">
        <v>1.3460000000000001</v>
      </c>
      <c r="J95">
        <v>31.481904761904701</v>
      </c>
      <c r="K95">
        <v>1.9844999999999999</v>
      </c>
      <c r="L95">
        <v>37.970454545454501</v>
      </c>
      <c r="M95">
        <v>10.4428571428571</v>
      </c>
      <c r="N95">
        <v>1599.8928571428501</v>
      </c>
      <c r="O95">
        <v>97.633333333333297</v>
      </c>
      <c r="P95">
        <v>1.51114285714285</v>
      </c>
      <c r="Q95">
        <v>40.856250000000003</v>
      </c>
      <c r="R95">
        <v>7.0937037037037003</v>
      </c>
      <c r="S95">
        <v>0.57225000000000004</v>
      </c>
      <c r="T95">
        <v>5</v>
      </c>
      <c r="U95">
        <v>1.77396666666666</v>
      </c>
      <c r="V95">
        <v>2.4949999999999899E-2</v>
      </c>
      <c r="W95">
        <v>16.0778</v>
      </c>
      <c r="X95">
        <v>2.47255</v>
      </c>
      <c r="Y95">
        <v>71.517700000000005</v>
      </c>
      <c r="Z95">
        <v>2.5879333333333299</v>
      </c>
      <c r="AA95">
        <v>0</v>
      </c>
      <c r="AB95">
        <v>8.1166666666666592E-3</v>
      </c>
      <c r="AC95">
        <v>0</v>
      </c>
      <c r="AD95">
        <v>0</v>
      </c>
      <c r="AE95">
        <v>35.486052281904698</v>
      </c>
      <c r="AF95">
        <v>1.0741108799999901</v>
      </c>
      <c r="AG95">
        <v>1.348112736</v>
      </c>
      <c r="AH95">
        <v>4.78955199999999E-2</v>
      </c>
      <c r="AI95">
        <v>44.955904761904698</v>
      </c>
      <c r="AJ95">
        <v>0.49618559156551101</v>
      </c>
      <c r="AK95">
        <v>0.78935242144153905</v>
      </c>
      <c r="AL95">
        <v>2.3892542830328899E-2</v>
      </c>
      <c r="AM95">
        <v>2.9987445323142001E-2</v>
      </c>
      <c r="AN95">
        <v>0.155708133048892</v>
      </c>
      <c r="AO95">
        <v>1.0653888572294101E-3</v>
      </c>
      <c r="AP95">
        <v>35.486052281904698</v>
      </c>
      <c r="AQ95">
        <v>1.0672918967803799</v>
      </c>
      <c r="AR95">
        <v>6.9916650963224898</v>
      </c>
      <c r="AS95">
        <v>1.6302726268151999</v>
      </c>
      <c r="AT95">
        <v>0.88021669991749696</v>
      </c>
      <c r="AU95">
        <v>94.429950000000005</v>
      </c>
      <c r="AV95">
        <v>45.1752819018228</v>
      </c>
      <c r="AW95">
        <v>-0.21937713991807301</v>
      </c>
      <c r="AX95">
        <v>-0.28215989081520099</v>
      </c>
      <c r="AY95">
        <v>6.8189832196117097E-3</v>
      </c>
      <c r="AZ95">
        <v>8.3349036775048901E-3</v>
      </c>
      <c r="BA95">
        <v>-0.20929992223973801</v>
      </c>
      <c r="BB95">
        <v>1.19070052535784E-3</v>
      </c>
      <c r="BC95">
        <v>6.3484909673494003E-3</v>
      </c>
      <c r="BD95">
        <v>-0.26700600391808399</v>
      </c>
      <c r="BE95">
        <v>-4.7628864000010998E-2</v>
      </c>
      <c r="BF95" t="e">
        <f t="shared" si="16"/>
        <v>#NAME?</v>
      </c>
      <c r="BG95" t="s">
        <v>281</v>
      </c>
      <c r="BH95" t="s">
        <v>281</v>
      </c>
      <c r="BI95" t="e">
        <f t="shared" si="17"/>
        <v>#NAME?</v>
      </c>
      <c r="BK95" t="s">
        <v>281</v>
      </c>
      <c r="BP95" t="e">
        <f t="shared" si="15"/>
        <v>#NAME?</v>
      </c>
      <c r="BR95" t="s">
        <v>281</v>
      </c>
    </row>
    <row r="96" spans="1:70" x14ac:dyDescent="0.2">
      <c r="A96">
        <v>94</v>
      </c>
      <c r="B96" s="244">
        <v>44756.027777777781</v>
      </c>
      <c r="C96">
        <v>0</v>
      </c>
      <c r="D96">
        <v>0</v>
      </c>
      <c r="E96">
        <v>0</v>
      </c>
      <c r="F96">
        <v>0</v>
      </c>
      <c r="G96">
        <v>7</v>
      </c>
      <c r="H96">
        <v>5.1425000000000001</v>
      </c>
      <c r="I96">
        <v>1.3474999999999999</v>
      </c>
      <c r="J96">
        <v>31.487916666666599</v>
      </c>
      <c r="K96">
        <v>2.0074999999999998</v>
      </c>
      <c r="L96">
        <v>37.990714285714198</v>
      </c>
      <c r="M96">
        <v>10.612499999999899</v>
      </c>
      <c r="N96">
        <v>1600.1666666666599</v>
      </c>
      <c r="O96">
        <v>97.668421052631501</v>
      </c>
      <c r="P96">
        <v>1.5177931034482699</v>
      </c>
      <c r="Q96">
        <v>40.912750000000003</v>
      </c>
      <c r="R96">
        <v>7.0873913043478201</v>
      </c>
      <c r="S96">
        <v>0.47749999999999998</v>
      </c>
      <c r="T96">
        <v>5</v>
      </c>
      <c r="U96">
        <v>1.7412714285714199</v>
      </c>
      <c r="V96">
        <v>5.3142857142857098E-3</v>
      </c>
      <c r="W96">
        <v>16.056742857142801</v>
      </c>
      <c r="X96">
        <v>2.47045714285714</v>
      </c>
      <c r="Y96">
        <v>71.420942857142805</v>
      </c>
      <c r="Z96">
        <v>2.6871</v>
      </c>
      <c r="AA96">
        <v>0</v>
      </c>
      <c r="AB96">
        <v>3.5999999999999999E-3</v>
      </c>
      <c r="AC96">
        <v>0</v>
      </c>
      <c r="AD96">
        <v>0</v>
      </c>
      <c r="AE96">
        <v>35.503386366666597</v>
      </c>
      <c r="AF96">
        <v>1.0771480499999999</v>
      </c>
      <c r="AG96">
        <v>1.3496187100000001</v>
      </c>
      <c r="AH96">
        <v>4.8030949999999899E-2</v>
      </c>
      <c r="AI96">
        <v>44.977916666666601</v>
      </c>
      <c r="AJ96">
        <v>0.497100499466676</v>
      </c>
      <c r="AK96">
        <v>0.789351508425431</v>
      </c>
      <c r="AL96">
        <v>2.3948375777001599E-2</v>
      </c>
      <c r="AM96">
        <v>3.0006252179310199E-2</v>
      </c>
      <c r="AN96">
        <v>0.15563193048440399</v>
      </c>
      <c r="AO96">
        <v>1.0678784959285499E-3</v>
      </c>
      <c r="AP96">
        <v>35.503386366666597</v>
      </c>
      <c r="AQ96">
        <v>1.0663885017146899</v>
      </c>
      <c r="AR96">
        <v>6.9825080915866096</v>
      </c>
      <c r="AS96">
        <v>1.6927428226571199</v>
      </c>
      <c r="AT96">
        <v>0.86558689684990997</v>
      </c>
      <c r="AU96">
        <v>94.376514285714293</v>
      </c>
      <c r="AV96">
        <v>45.245025782625</v>
      </c>
      <c r="AW96">
        <v>-0.26710911595843301</v>
      </c>
      <c r="AX96">
        <v>-0.343124112657123</v>
      </c>
      <c r="AY96">
        <v>1.07595482853097E-2</v>
      </c>
      <c r="AZ96">
        <v>1.7491908413385899E-2</v>
      </c>
      <c r="BA96">
        <v>-0.25423781555097402</v>
      </c>
      <c r="BB96">
        <v>2.4988440590551402E-3</v>
      </c>
      <c r="BC96">
        <v>9.9889224005091804E-3</v>
      </c>
      <c r="BD96">
        <v>-0.314872655958428</v>
      </c>
      <c r="BE96">
        <v>-4.7763539999994498E-2</v>
      </c>
      <c r="BF96" t="e">
        <f t="shared" si="16"/>
        <v>#NAME?</v>
      </c>
      <c r="BG96" t="s">
        <v>281</v>
      </c>
      <c r="BH96" t="s">
        <v>281</v>
      </c>
      <c r="BI96" t="e">
        <f t="shared" si="17"/>
        <v>#NAME?</v>
      </c>
      <c r="BK96" t="s">
        <v>281</v>
      </c>
      <c r="BP96" t="e">
        <f t="shared" si="15"/>
        <v>#NAME?</v>
      </c>
      <c r="BR96" t="s">
        <v>281</v>
      </c>
    </row>
    <row r="97" spans="1:70" x14ac:dyDescent="0.2">
      <c r="A97">
        <v>95</v>
      </c>
      <c r="B97" s="244">
        <v>44756.041666666664</v>
      </c>
      <c r="C97">
        <v>0</v>
      </c>
      <c r="D97">
        <v>0</v>
      </c>
      <c r="E97">
        <v>0</v>
      </c>
      <c r="F97">
        <v>0</v>
      </c>
      <c r="G97">
        <v>7</v>
      </c>
      <c r="H97">
        <v>5.1280000000000001</v>
      </c>
      <c r="I97">
        <v>1.3460000000000001</v>
      </c>
      <c r="J97">
        <v>31.506071428571399</v>
      </c>
      <c r="K97">
        <v>1.9990000000000001</v>
      </c>
      <c r="L97">
        <v>37.995294117646999</v>
      </c>
      <c r="M97">
        <v>10.523809523809501</v>
      </c>
      <c r="N97">
        <v>1599.8125</v>
      </c>
      <c r="O97">
        <v>97.751351351351303</v>
      </c>
      <c r="P97">
        <v>1.51329411764705</v>
      </c>
      <c r="Q97">
        <v>40.857749999999903</v>
      </c>
      <c r="R97">
        <v>7.0963636363636304</v>
      </c>
      <c r="S97">
        <v>-0.22325</v>
      </c>
      <c r="T97">
        <v>5</v>
      </c>
      <c r="U97">
        <v>1.8027428571428501</v>
      </c>
      <c r="V97">
        <v>1.15285714285714E-2</v>
      </c>
      <c r="W97">
        <v>16.014785714285701</v>
      </c>
      <c r="X97">
        <v>2.4884142857142799</v>
      </c>
      <c r="Y97">
        <v>71.397071428571394</v>
      </c>
      <c r="Z97">
        <v>2.6832142857142798</v>
      </c>
      <c r="AA97">
        <v>0</v>
      </c>
      <c r="AB97">
        <v>4.7285714285714197E-3</v>
      </c>
      <c r="AC97">
        <v>0</v>
      </c>
      <c r="AD97">
        <v>0</v>
      </c>
      <c r="AE97">
        <v>35.510218948571399</v>
      </c>
      <c r="AF97">
        <v>1.0741108800000001</v>
      </c>
      <c r="AG97">
        <v>1.348112736</v>
      </c>
      <c r="AH97">
        <v>4.7895519999999997E-2</v>
      </c>
      <c r="AI97">
        <v>44.980071428571399</v>
      </c>
      <c r="AJ97">
        <v>0.49736240209932497</v>
      </c>
      <c r="AK97">
        <v>0.78946559711364195</v>
      </c>
      <c r="AL97">
        <v>2.3879705965022601E-2</v>
      </c>
      <c r="AM97">
        <v>2.9971333819262799E-2</v>
      </c>
      <c r="AN97">
        <v>0.15562447496589699</v>
      </c>
      <c r="AO97">
        <v>1.0648164504598E-3</v>
      </c>
      <c r="AP97">
        <v>35.510218948571399</v>
      </c>
      <c r="AQ97">
        <v>1.07413981637395</v>
      </c>
      <c r="AR97">
        <v>6.9642624179710797</v>
      </c>
      <c r="AS97">
        <v>1.6902950109016801</v>
      </c>
      <c r="AT97">
        <v>0.89661651779597296</v>
      </c>
      <c r="AU97">
        <v>94.386228571428504</v>
      </c>
      <c r="AV97">
        <v>45.238916193818099</v>
      </c>
      <c r="AW97">
        <v>-0.25884476524672001</v>
      </c>
      <c r="AX97">
        <v>-0.34218227490168501</v>
      </c>
      <c r="AY97" s="245">
        <v>-2.8936373951626801E-5</v>
      </c>
      <c r="AZ97">
        <v>3.57375820289123E-2</v>
      </c>
      <c r="BA97">
        <v>-0.25382318982978902</v>
      </c>
      <c r="BB97">
        <v>5.1053688612731803E-3</v>
      </c>
      <c r="BC97" s="245">
        <v>-2.6939838791714699E-5</v>
      </c>
      <c r="BD97">
        <v>-0.306473629246724</v>
      </c>
      <c r="BE97">
        <v>-4.7628864000003497E-2</v>
      </c>
      <c r="BF97" t="e">
        <f t="shared" si="16"/>
        <v>#NAME?</v>
      </c>
      <c r="BG97" t="e">
        <f t="shared" ref="BG97:BG104" si="20">-inf</f>
        <v>#NAME?</v>
      </c>
      <c r="BH97" t="s">
        <v>281</v>
      </c>
      <c r="BI97" t="e">
        <f t="shared" si="17"/>
        <v>#NAME?</v>
      </c>
      <c r="BJ97" t="e">
        <f t="shared" ref="BJ97:BJ104" si="21">-inf</f>
        <v>#NAME?</v>
      </c>
      <c r="BK97" t="s">
        <v>281</v>
      </c>
      <c r="BP97" t="e">
        <f t="shared" si="15"/>
        <v>#NAME?</v>
      </c>
      <c r="BR97" t="s">
        <v>281</v>
      </c>
    </row>
    <row r="98" spans="1:70" x14ac:dyDescent="0.2">
      <c r="A98">
        <v>96</v>
      </c>
      <c r="B98" s="244">
        <v>44756.055555555555</v>
      </c>
      <c r="C98">
        <v>0</v>
      </c>
      <c r="D98">
        <v>0</v>
      </c>
      <c r="E98">
        <v>0</v>
      </c>
      <c r="F98">
        <v>0</v>
      </c>
      <c r="G98">
        <v>7</v>
      </c>
      <c r="H98">
        <v>5.1275000000000004</v>
      </c>
      <c r="I98">
        <v>1.3474999999999999</v>
      </c>
      <c r="J98">
        <v>31.4656666666666</v>
      </c>
      <c r="K98">
        <v>2.0135000000000001</v>
      </c>
      <c r="L98">
        <v>37.956969696969601</v>
      </c>
      <c r="M98">
        <v>10.483333333333301</v>
      </c>
      <c r="N98">
        <v>1599.8125</v>
      </c>
      <c r="O98">
        <v>98.038888888888906</v>
      </c>
      <c r="P98">
        <v>1.51828571428571</v>
      </c>
      <c r="Q98">
        <v>40.9495</v>
      </c>
      <c r="R98">
        <v>7.0873076923076903</v>
      </c>
      <c r="S98">
        <v>0.87024999999999897</v>
      </c>
      <c r="T98">
        <v>5</v>
      </c>
      <c r="U98">
        <v>1.8155666666666599</v>
      </c>
      <c r="V98">
        <v>5.1700000000000003E-2</v>
      </c>
      <c r="W98">
        <v>15.885350000000001</v>
      </c>
      <c r="X98">
        <v>2.4969166666666598</v>
      </c>
      <c r="Y98">
        <v>71.038816666666605</v>
      </c>
      <c r="Z98">
        <v>2.5423499999999999</v>
      </c>
      <c r="AA98">
        <v>0</v>
      </c>
      <c r="AB98">
        <v>3.0499999999999898E-3</v>
      </c>
      <c r="AC98">
        <v>0</v>
      </c>
      <c r="AD98">
        <v>0</v>
      </c>
      <c r="AE98">
        <v>35.469423766666601</v>
      </c>
      <c r="AF98">
        <v>1.07400615</v>
      </c>
      <c r="AG98">
        <v>1.3496125299999999</v>
      </c>
      <c r="AH98">
        <v>4.7890849999999999E-2</v>
      </c>
      <c r="AI98">
        <v>44.940666666666601</v>
      </c>
      <c r="AJ98">
        <v>0.499296376699217</v>
      </c>
      <c r="AK98">
        <v>0.789250057854059</v>
      </c>
      <c r="AL98">
        <v>2.3898313702511401E-2</v>
      </c>
      <c r="AM98">
        <v>3.0030985966681901E-2</v>
      </c>
      <c r="AN98">
        <v>0.15576092922519999</v>
      </c>
      <c r="AO98">
        <v>1.0656461853406701E-3</v>
      </c>
      <c r="AP98">
        <v>35.469423766666601</v>
      </c>
      <c r="AQ98">
        <v>1.0778099230629199</v>
      </c>
      <c r="AR98">
        <v>6.9079754156580204</v>
      </c>
      <c r="AS98">
        <v>1.6015573351130701</v>
      </c>
      <c r="AT98">
        <v>0.90650585832254305</v>
      </c>
      <c r="AU98">
        <v>93.778999999999996</v>
      </c>
      <c r="AV98">
        <v>45.056766440500603</v>
      </c>
      <c r="AW98">
        <v>-0.116099773834015</v>
      </c>
      <c r="AX98">
        <v>-0.25194480511307299</v>
      </c>
      <c r="AY98">
        <v>-3.8037730629227801E-3</v>
      </c>
      <c r="AZ98">
        <v>9.2024584341976898E-2</v>
      </c>
      <c r="BA98">
        <v>-0.186679361307554</v>
      </c>
      <c r="BB98">
        <v>1.31463691917109E-2</v>
      </c>
      <c r="BC98">
        <v>-3.5416678600236899E-3</v>
      </c>
      <c r="BD98">
        <v>-0.16372399383401801</v>
      </c>
      <c r="BE98">
        <v>-4.7624220000003201E-2</v>
      </c>
      <c r="BF98" t="e">
        <f t="shared" si="16"/>
        <v>#NAME?</v>
      </c>
      <c r="BG98" t="e">
        <f t="shared" si="20"/>
        <v>#NAME?</v>
      </c>
      <c r="BH98" t="s">
        <v>281</v>
      </c>
      <c r="BI98" t="e">
        <f t="shared" si="17"/>
        <v>#NAME?</v>
      </c>
      <c r="BJ98" t="e">
        <f t="shared" si="21"/>
        <v>#NAME?</v>
      </c>
      <c r="BK98" t="s">
        <v>281</v>
      </c>
      <c r="BP98" t="e">
        <f t="shared" si="15"/>
        <v>#NAME?</v>
      </c>
      <c r="BR98" t="s">
        <v>281</v>
      </c>
    </row>
    <row r="99" spans="1:70" x14ac:dyDescent="0.2">
      <c r="A99">
        <v>97</v>
      </c>
      <c r="B99" s="244">
        <v>44756.069444444445</v>
      </c>
      <c r="C99">
        <v>0</v>
      </c>
      <c r="D99">
        <v>0</v>
      </c>
      <c r="E99">
        <v>0</v>
      </c>
      <c r="F99">
        <v>0</v>
      </c>
      <c r="G99">
        <v>7</v>
      </c>
      <c r="H99">
        <v>5.1375000000000002</v>
      </c>
      <c r="I99">
        <v>1.35</v>
      </c>
      <c r="J99">
        <v>31.497499999999999</v>
      </c>
      <c r="K99">
        <v>2.0194999999999999</v>
      </c>
      <c r="L99">
        <v>37.9882142857142</v>
      </c>
      <c r="M99">
        <v>10.41</v>
      </c>
      <c r="N99">
        <v>1599.875</v>
      </c>
      <c r="O99">
        <v>97.630769230769204</v>
      </c>
      <c r="P99">
        <v>1.51878260869565</v>
      </c>
      <c r="Q99">
        <v>40.9864999999999</v>
      </c>
      <c r="R99">
        <v>7.0931578947368399</v>
      </c>
      <c r="S99">
        <v>-0.42925000000000002</v>
      </c>
      <c r="T99">
        <v>5</v>
      </c>
      <c r="U99">
        <v>1.84365714285714</v>
      </c>
      <c r="V99">
        <v>3.2800000000000003E-2</v>
      </c>
      <c r="W99">
        <v>15.9256142857142</v>
      </c>
      <c r="X99">
        <v>2.55362857142857</v>
      </c>
      <c r="Y99">
        <v>71.076514285714197</v>
      </c>
      <c r="Z99">
        <v>2.53784285714285</v>
      </c>
      <c r="AA99">
        <v>0</v>
      </c>
      <c r="AB99">
        <v>1.0857142857142799E-3</v>
      </c>
      <c r="AC99">
        <v>0</v>
      </c>
      <c r="AD99">
        <v>0</v>
      </c>
      <c r="AE99">
        <v>35.509065499999998</v>
      </c>
      <c r="AF99">
        <v>1.0761007499999999</v>
      </c>
      <c r="AG99">
        <v>1.3521166499999999</v>
      </c>
      <c r="AH99">
        <v>4.7984249999999999E-2</v>
      </c>
      <c r="AI99">
        <v>44.984999999999999</v>
      </c>
      <c r="AJ99">
        <v>0.49958929270588798</v>
      </c>
      <c r="AK99">
        <v>0.78935346226519898</v>
      </c>
      <c r="AL99">
        <v>2.39213237745915E-2</v>
      </c>
      <c r="AM99">
        <v>3.0057055685228401E-2</v>
      </c>
      <c r="AN99">
        <v>0.15560742469712099</v>
      </c>
      <c r="AO99">
        <v>1.0666722240746901E-3</v>
      </c>
      <c r="AP99">
        <v>35.509065499999998</v>
      </c>
      <c r="AQ99">
        <v>1.10228997661223</v>
      </c>
      <c r="AR99">
        <v>6.9254849257313396</v>
      </c>
      <c r="AS99">
        <v>1.59871805346292</v>
      </c>
      <c r="AT99">
        <v>0.92107136799215905</v>
      </c>
      <c r="AU99">
        <v>93.937257142857106</v>
      </c>
      <c r="AV99">
        <v>45.135558455806503</v>
      </c>
      <c r="AW99">
        <v>-0.15055845580651001</v>
      </c>
      <c r="AX99">
        <v>-0.246601403462922</v>
      </c>
      <c r="AY99">
        <v>-2.61892266122392E-2</v>
      </c>
      <c r="AZ99">
        <v>7.4515074268650602E-2</v>
      </c>
      <c r="BA99">
        <v>-0.18238175194641801</v>
      </c>
      <c r="BB99">
        <v>1.0645010609807199E-2</v>
      </c>
      <c r="BC99">
        <v>-2.4337151156375601E-2</v>
      </c>
      <c r="BD99">
        <v>-0.19827555580651099</v>
      </c>
      <c r="BE99">
        <v>-4.77171000000002E-2</v>
      </c>
      <c r="BF99" t="e">
        <f t="shared" si="16"/>
        <v>#NAME?</v>
      </c>
      <c r="BG99" t="e">
        <f t="shared" si="20"/>
        <v>#NAME?</v>
      </c>
      <c r="BH99" t="s">
        <v>281</v>
      </c>
      <c r="BI99" t="e">
        <f t="shared" si="17"/>
        <v>#NAME?</v>
      </c>
      <c r="BJ99" t="e">
        <f t="shared" si="21"/>
        <v>#NAME?</v>
      </c>
      <c r="BK99" t="s">
        <v>281</v>
      </c>
      <c r="BP99" t="e">
        <f t="shared" si="15"/>
        <v>#NAME?</v>
      </c>
      <c r="BR99" t="s">
        <v>281</v>
      </c>
    </row>
    <row r="100" spans="1:70" x14ac:dyDescent="0.2">
      <c r="A100">
        <v>98</v>
      </c>
      <c r="B100" s="244">
        <v>44756.083333333336</v>
      </c>
      <c r="C100">
        <v>0</v>
      </c>
      <c r="D100">
        <v>0</v>
      </c>
      <c r="E100">
        <v>0</v>
      </c>
      <c r="F100">
        <v>0</v>
      </c>
      <c r="G100">
        <v>7</v>
      </c>
      <c r="H100">
        <v>5.1339999999999897</v>
      </c>
      <c r="I100">
        <v>1.3480000000000001</v>
      </c>
      <c r="J100">
        <v>31.451724137930999</v>
      </c>
      <c r="K100">
        <v>2.0057499999999999</v>
      </c>
      <c r="L100">
        <v>37.936562499999901</v>
      </c>
      <c r="M100">
        <v>10.3</v>
      </c>
      <c r="N100">
        <v>1600</v>
      </c>
      <c r="O100">
        <v>97.407894736841996</v>
      </c>
      <c r="P100">
        <v>1.5241363636363601</v>
      </c>
      <c r="Q100">
        <v>41.15325</v>
      </c>
      <c r="R100">
        <v>7.0858333333333299</v>
      </c>
      <c r="S100">
        <v>0.88724999999999998</v>
      </c>
      <c r="T100">
        <v>5</v>
      </c>
      <c r="U100">
        <v>1.83164285714285</v>
      </c>
      <c r="V100">
        <v>4.4128571428571399E-2</v>
      </c>
      <c r="W100">
        <v>15.9653285714285</v>
      </c>
      <c r="X100">
        <v>2.5518285714285698</v>
      </c>
      <c r="Y100">
        <v>71.009699999999995</v>
      </c>
      <c r="Z100">
        <v>2.5467285714285701</v>
      </c>
      <c r="AA100">
        <v>0</v>
      </c>
      <c r="AB100">
        <v>5.85714285714285E-4</v>
      </c>
      <c r="AC100">
        <v>0</v>
      </c>
      <c r="AD100">
        <v>0</v>
      </c>
      <c r="AE100">
        <v>35.460556697930997</v>
      </c>
      <c r="AF100">
        <v>1.0753676399999901</v>
      </c>
      <c r="AG100">
        <v>1.3501152080000001</v>
      </c>
      <c r="AH100">
        <v>4.79515599999999E-2</v>
      </c>
      <c r="AI100">
        <v>44.933724137931002</v>
      </c>
      <c r="AJ100">
        <v>0.499376235893561</v>
      </c>
      <c r="AK100">
        <v>0.78917466509295597</v>
      </c>
      <c r="AL100">
        <v>2.3932306093725701E-2</v>
      </c>
      <c r="AM100">
        <v>3.0046813031913599E-2</v>
      </c>
      <c r="AN100">
        <v>0.15578499521901201</v>
      </c>
      <c r="AO100">
        <v>1.0671619350491599E-3</v>
      </c>
      <c r="AP100">
        <v>35.460556697930997</v>
      </c>
      <c r="AQ100">
        <v>1.10151299519054</v>
      </c>
      <c r="AR100">
        <v>6.9427552603078402</v>
      </c>
      <c r="AS100">
        <v>1.6043156229919</v>
      </c>
      <c r="AT100">
        <v>0.91467891550132796</v>
      </c>
      <c r="AU100">
        <v>93.905228571428495</v>
      </c>
      <c r="AV100">
        <v>45.109140576421296</v>
      </c>
      <c r="AW100">
        <v>-0.17541643849029401</v>
      </c>
      <c r="AX100">
        <v>-0.25420041499190299</v>
      </c>
      <c r="AY100">
        <v>-2.61453551905475E-2</v>
      </c>
      <c r="AZ100">
        <v>5.7244739692157098E-2</v>
      </c>
      <c r="BA100">
        <v>-0.18828053597623301</v>
      </c>
      <c r="BB100">
        <v>8.1778199560224498E-3</v>
      </c>
      <c r="BC100">
        <v>-2.4312945841058999E-2</v>
      </c>
      <c r="BD100">
        <v>-0.22310103049029401</v>
      </c>
      <c r="BE100">
        <v>-4.7684591999999297E-2</v>
      </c>
      <c r="BF100" t="e">
        <f t="shared" si="16"/>
        <v>#NAME?</v>
      </c>
      <c r="BG100" t="e">
        <f t="shared" si="20"/>
        <v>#NAME?</v>
      </c>
      <c r="BH100" t="s">
        <v>281</v>
      </c>
      <c r="BI100" t="e">
        <f t="shared" si="17"/>
        <v>#NAME?</v>
      </c>
      <c r="BJ100" t="e">
        <f t="shared" si="21"/>
        <v>#NAME?</v>
      </c>
      <c r="BK100" t="s">
        <v>281</v>
      </c>
      <c r="BP100" t="e">
        <f t="shared" si="15"/>
        <v>#NAME?</v>
      </c>
      <c r="BR100" t="s">
        <v>281</v>
      </c>
    </row>
    <row r="101" spans="1:70" x14ac:dyDescent="0.2">
      <c r="A101">
        <v>99</v>
      </c>
      <c r="B101" s="244">
        <v>44756.097222222219</v>
      </c>
      <c r="C101">
        <v>0</v>
      </c>
      <c r="D101">
        <v>0</v>
      </c>
      <c r="E101">
        <v>0</v>
      </c>
      <c r="F101">
        <v>0</v>
      </c>
      <c r="G101">
        <v>7</v>
      </c>
      <c r="H101">
        <v>5.1349999999999998</v>
      </c>
      <c r="I101">
        <v>1.3474999999999999</v>
      </c>
      <c r="J101">
        <v>31.497777777777699</v>
      </c>
      <c r="K101">
        <v>2.0142499999999899</v>
      </c>
      <c r="L101">
        <v>37.980689655172398</v>
      </c>
      <c r="M101">
        <v>10.35</v>
      </c>
      <c r="N101">
        <v>1600.3333333333301</v>
      </c>
      <c r="O101">
        <v>96.445714285714303</v>
      </c>
      <c r="P101">
        <v>1.52</v>
      </c>
      <c r="Q101">
        <v>41.024999999999999</v>
      </c>
      <c r="R101">
        <v>7.0887999999999902</v>
      </c>
      <c r="S101">
        <v>-0.152</v>
      </c>
      <c r="T101">
        <v>5</v>
      </c>
      <c r="U101">
        <v>1.7674333333333301</v>
      </c>
      <c r="V101">
        <v>6.3466666666666602E-2</v>
      </c>
      <c r="W101">
        <v>15.966200000000001</v>
      </c>
      <c r="X101">
        <v>2.55525</v>
      </c>
      <c r="Y101">
        <v>70.706866666666599</v>
      </c>
      <c r="Z101">
        <v>2.5084166666666601</v>
      </c>
      <c r="AA101">
        <v>5.9999999999999995E-4</v>
      </c>
      <c r="AB101">
        <v>1.8499999999999901E-3</v>
      </c>
      <c r="AC101">
        <v>0</v>
      </c>
      <c r="AD101">
        <v>0</v>
      </c>
      <c r="AE101">
        <v>35.507391177777698</v>
      </c>
      <c r="AF101">
        <v>1.0755771000000001</v>
      </c>
      <c r="AG101">
        <v>1.34961562</v>
      </c>
      <c r="AH101">
        <v>4.7960900000000001E-2</v>
      </c>
      <c r="AI101">
        <v>44.980277777777701</v>
      </c>
      <c r="AJ101">
        <v>0.50217741008338301</v>
      </c>
      <c r="AK101">
        <v>0.78939910849816797</v>
      </c>
      <c r="AL101">
        <v>2.3912193368698601E-2</v>
      </c>
      <c r="AM101">
        <v>3.0004608390096901E-2</v>
      </c>
      <c r="AN101">
        <v>0.15562376103106901</v>
      </c>
      <c r="AO101">
        <v>1.06626509149071E-3</v>
      </c>
      <c r="AP101">
        <v>35.507391177777698</v>
      </c>
      <c r="AQ101">
        <v>1.1029898765436801</v>
      </c>
      <c r="AR101">
        <v>6.9431342136924297</v>
      </c>
      <c r="AS101">
        <v>1.5801809790232899</v>
      </c>
      <c r="AT101">
        <v>0.88756509382837401</v>
      </c>
      <c r="AU101">
        <v>93.504166666666606</v>
      </c>
      <c r="AV101">
        <v>45.133696247037101</v>
      </c>
      <c r="AW101">
        <v>-0.153418469259406</v>
      </c>
      <c r="AX101">
        <v>-0.230565359023299</v>
      </c>
      <c r="AY101">
        <v>-2.7412776543683699E-2</v>
      </c>
      <c r="AZ101">
        <v>5.6865786307565003E-2</v>
      </c>
      <c r="BA101">
        <v>-0.17083779678194499</v>
      </c>
      <c r="BB101">
        <v>8.1236837582235703E-3</v>
      </c>
      <c r="BC101">
        <v>-2.54865751080827E-2</v>
      </c>
      <c r="BD101">
        <v>-0.20111234925941701</v>
      </c>
      <c r="BE101">
        <v>-4.7693880000010999E-2</v>
      </c>
      <c r="BF101" t="e">
        <f t="shared" si="16"/>
        <v>#NAME?</v>
      </c>
      <c r="BG101" t="e">
        <f t="shared" si="20"/>
        <v>#NAME?</v>
      </c>
      <c r="BH101" t="s">
        <v>281</v>
      </c>
      <c r="BI101" t="e">
        <f t="shared" si="17"/>
        <v>#NAME?</v>
      </c>
      <c r="BJ101" t="e">
        <f t="shared" si="21"/>
        <v>#NAME?</v>
      </c>
      <c r="BK101" t="s">
        <v>281</v>
      </c>
      <c r="BP101" t="e">
        <f t="shared" si="15"/>
        <v>#NAME?</v>
      </c>
      <c r="BR101" t="s">
        <v>281</v>
      </c>
    </row>
    <row r="102" spans="1:70" x14ac:dyDescent="0.2">
      <c r="A102">
        <v>100</v>
      </c>
      <c r="B102" s="244">
        <v>44756.111111111109</v>
      </c>
      <c r="C102">
        <v>0</v>
      </c>
      <c r="D102">
        <v>0</v>
      </c>
      <c r="E102">
        <v>0</v>
      </c>
      <c r="F102">
        <v>0</v>
      </c>
      <c r="G102">
        <v>7</v>
      </c>
      <c r="H102">
        <v>5.1360000000000001</v>
      </c>
      <c r="I102">
        <v>1.3480000000000001</v>
      </c>
      <c r="J102">
        <v>31.5010714285714</v>
      </c>
      <c r="K102">
        <v>2.0012500000000002</v>
      </c>
      <c r="L102">
        <v>37.968620689655097</v>
      </c>
      <c r="M102">
        <v>10.633333333333301</v>
      </c>
      <c r="N102">
        <v>1599.9142857142799</v>
      </c>
      <c r="O102">
        <v>97.022222222222197</v>
      </c>
      <c r="P102">
        <v>1.52406666666666</v>
      </c>
      <c r="Q102">
        <v>41.128250000000001</v>
      </c>
      <c r="R102">
        <v>7.0919999999999996</v>
      </c>
      <c r="S102">
        <v>0.98174999999999901</v>
      </c>
      <c r="T102">
        <v>5</v>
      </c>
      <c r="U102">
        <v>1.7331142857142801</v>
      </c>
      <c r="V102">
        <v>6.1085714285714202E-2</v>
      </c>
      <c r="W102">
        <v>15.9974285714285</v>
      </c>
      <c r="X102">
        <v>2.5374714285714202</v>
      </c>
      <c r="Y102">
        <v>70.906085714285695</v>
      </c>
      <c r="Z102">
        <v>2.5851285714285699</v>
      </c>
      <c r="AA102">
        <v>1.3142857142857099E-3</v>
      </c>
      <c r="AB102">
        <v>1.0285714285714199E-3</v>
      </c>
      <c r="AC102">
        <v>0</v>
      </c>
      <c r="AD102">
        <v>0</v>
      </c>
      <c r="AE102">
        <v>35.511465668571397</v>
      </c>
      <c r="AF102">
        <v>1.0757865600000001</v>
      </c>
      <c r="AG102">
        <v>1.3501160320000001</v>
      </c>
      <c r="AH102">
        <v>4.7970239999999997E-2</v>
      </c>
      <c r="AI102">
        <v>44.985071428571402</v>
      </c>
      <c r="AJ102">
        <v>0.50082394636285499</v>
      </c>
      <c r="AK102">
        <v>0.78940556368700099</v>
      </c>
      <c r="AL102">
        <v>2.3914301474616099E-2</v>
      </c>
      <c r="AM102">
        <v>3.0012535028287102E-2</v>
      </c>
      <c r="AN102">
        <v>0.155607177619241</v>
      </c>
      <c r="AO102">
        <v>1.06635909373109E-3</v>
      </c>
      <c r="AP102">
        <v>35.511465668571397</v>
      </c>
      <c r="AQ102">
        <v>1.09531564337467</v>
      </c>
      <c r="AR102">
        <v>6.9567144120320803</v>
      </c>
      <c r="AS102">
        <v>1.6285057626927</v>
      </c>
      <c r="AT102">
        <v>0.86798513606926897</v>
      </c>
      <c r="AU102">
        <v>93.759228571428494</v>
      </c>
      <c r="AV102">
        <v>45.192001486670797</v>
      </c>
      <c r="AW102">
        <v>-0.206930058099459</v>
      </c>
      <c r="AX102">
        <v>-0.278389730692709</v>
      </c>
      <c r="AY102">
        <v>-1.95290833746701E-2</v>
      </c>
      <c r="AZ102">
        <v>4.3285587967919703E-2</v>
      </c>
      <c r="BA102">
        <v>-0.20619689278136699</v>
      </c>
      <c r="BB102">
        <v>6.1836554239885202E-3</v>
      </c>
      <c r="BC102">
        <v>-1.8153306706741298E-2</v>
      </c>
      <c r="BD102">
        <v>-0.25463322609945899</v>
      </c>
      <c r="BE102">
        <v>-4.77031680000004E-2</v>
      </c>
      <c r="BF102" t="e">
        <f t="shared" si="16"/>
        <v>#NAME?</v>
      </c>
      <c r="BG102" t="e">
        <f t="shared" si="20"/>
        <v>#NAME?</v>
      </c>
      <c r="BH102" t="s">
        <v>281</v>
      </c>
      <c r="BI102" t="e">
        <f t="shared" si="17"/>
        <v>#NAME?</v>
      </c>
      <c r="BJ102" t="e">
        <f t="shared" si="21"/>
        <v>#NAME?</v>
      </c>
      <c r="BK102" t="s">
        <v>281</v>
      </c>
      <c r="BP102" t="e">
        <f t="shared" si="15"/>
        <v>#NAME?</v>
      </c>
      <c r="BR102" t="s">
        <v>281</v>
      </c>
    </row>
    <row r="103" spans="1:70" x14ac:dyDescent="0.2">
      <c r="A103">
        <v>101</v>
      </c>
      <c r="B103" s="244">
        <v>44756.125</v>
      </c>
      <c r="C103">
        <v>0</v>
      </c>
      <c r="D103">
        <v>0</v>
      </c>
      <c r="E103">
        <v>0</v>
      </c>
      <c r="F103">
        <v>0</v>
      </c>
      <c r="G103">
        <v>7</v>
      </c>
      <c r="H103">
        <v>5.1375000000000002</v>
      </c>
      <c r="I103">
        <v>1.35</v>
      </c>
      <c r="J103">
        <v>31.49625</v>
      </c>
      <c r="K103">
        <v>2.0215000000000001</v>
      </c>
      <c r="L103">
        <v>37.9748387096774</v>
      </c>
      <c r="M103">
        <v>10.399999999999901</v>
      </c>
      <c r="N103">
        <v>1600.0882352941101</v>
      </c>
      <c r="O103">
        <v>98.015789473684194</v>
      </c>
      <c r="P103">
        <v>1.52158620689655</v>
      </c>
      <c r="Q103">
        <v>41.100749999999998</v>
      </c>
      <c r="R103">
        <v>7.0937931034482702</v>
      </c>
      <c r="S103">
        <v>0.309</v>
      </c>
      <c r="T103">
        <v>5</v>
      </c>
      <c r="U103">
        <v>1.73085</v>
      </c>
      <c r="V103">
        <v>4.2849999999999999E-2</v>
      </c>
      <c r="W103">
        <v>16.047533333333298</v>
      </c>
      <c r="X103">
        <v>2.5589999999999899</v>
      </c>
      <c r="Y103">
        <v>71.214316666666605</v>
      </c>
      <c r="Z103">
        <v>2.6355</v>
      </c>
      <c r="AA103">
        <v>0</v>
      </c>
      <c r="AB103">
        <v>0</v>
      </c>
      <c r="AC103">
        <v>0</v>
      </c>
      <c r="AD103">
        <v>0</v>
      </c>
      <c r="AE103">
        <v>35.5078155</v>
      </c>
      <c r="AF103">
        <v>1.0761007499999999</v>
      </c>
      <c r="AG103">
        <v>1.3521166499999999</v>
      </c>
      <c r="AH103">
        <v>4.7984249999999999E-2</v>
      </c>
      <c r="AI103">
        <v>44.983750000000001</v>
      </c>
      <c r="AJ103">
        <v>0.498605015985783</v>
      </c>
      <c r="AK103">
        <v>0.78934760885875399</v>
      </c>
      <c r="AL103">
        <v>2.39219884958457E-2</v>
      </c>
      <c r="AM103">
        <v>3.0057890905049001E-2</v>
      </c>
      <c r="AN103">
        <v>0.15561174868702499</v>
      </c>
      <c r="AO103">
        <v>1.0667018645622E-3</v>
      </c>
      <c r="AP103">
        <v>35.5078155</v>
      </c>
      <c r="AQ103">
        <v>1.1046085878388701</v>
      </c>
      <c r="AR103">
        <v>6.9785031962543602</v>
      </c>
      <c r="AS103">
        <v>1.66023732243416</v>
      </c>
      <c r="AT103">
        <v>0.86301049191899304</v>
      </c>
      <c r="AU103">
        <v>94.187199999999905</v>
      </c>
      <c r="AV103">
        <v>45.251164606527396</v>
      </c>
      <c r="AW103">
        <v>-0.26741460652741</v>
      </c>
      <c r="AX103">
        <v>-0.30812067243416602</v>
      </c>
      <c r="AY103">
        <v>-2.8507837838875599E-2</v>
      </c>
      <c r="AZ103">
        <v>2.1496803745632599E-2</v>
      </c>
      <c r="BA103">
        <v>-0.22788024423348899</v>
      </c>
      <c r="BB103">
        <v>3.0709719636618101E-3</v>
      </c>
      <c r="BC103">
        <v>-2.6491792556482902E-2</v>
      </c>
      <c r="BD103">
        <v>-0.31513170652740902</v>
      </c>
      <c r="BE103">
        <v>-4.7717099999999797E-2</v>
      </c>
      <c r="BF103" t="e">
        <f t="shared" si="16"/>
        <v>#NAME?</v>
      </c>
      <c r="BG103" t="e">
        <f t="shared" si="20"/>
        <v>#NAME?</v>
      </c>
      <c r="BH103" t="s">
        <v>281</v>
      </c>
      <c r="BI103" t="e">
        <f t="shared" si="17"/>
        <v>#NAME?</v>
      </c>
      <c r="BJ103" t="e">
        <f t="shared" si="21"/>
        <v>#NAME?</v>
      </c>
      <c r="BK103" t="s">
        <v>281</v>
      </c>
      <c r="BP103" t="e">
        <f t="shared" si="15"/>
        <v>#NAME?</v>
      </c>
      <c r="BR103" t="s">
        <v>281</v>
      </c>
    </row>
    <row r="104" spans="1:70" x14ac:dyDescent="0.2">
      <c r="A104">
        <v>102</v>
      </c>
      <c r="B104" s="244">
        <v>44756.138888888891</v>
      </c>
      <c r="C104">
        <v>0</v>
      </c>
      <c r="D104">
        <v>0</v>
      </c>
      <c r="E104">
        <v>0</v>
      </c>
      <c r="F104">
        <v>0</v>
      </c>
      <c r="G104">
        <v>7</v>
      </c>
      <c r="H104">
        <v>5.1459999999999999</v>
      </c>
      <c r="I104">
        <v>1.35</v>
      </c>
      <c r="J104">
        <v>31.451874999999902</v>
      </c>
      <c r="K104">
        <v>2.0137499999999999</v>
      </c>
      <c r="L104">
        <v>37.958076923076902</v>
      </c>
      <c r="M104">
        <v>10.6785714285714</v>
      </c>
      <c r="N104">
        <v>1600.1111111111099</v>
      </c>
      <c r="O104">
        <v>98.045945945945903</v>
      </c>
      <c r="P104">
        <v>1.5248947368421</v>
      </c>
      <c r="Q104">
        <v>41.140999999999998</v>
      </c>
      <c r="R104">
        <v>7.0878260869565199</v>
      </c>
      <c r="S104">
        <v>0.13250000000000001</v>
      </c>
      <c r="T104">
        <v>5</v>
      </c>
      <c r="U104">
        <v>1.7668999999999999</v>
      </c>
      <c r="V104">
        <v>4.4071428571428498E-2</v>
      </c>
      <c r="W104">
        <v>16.008685714285701</v>
      </c>
      <c r="X104">
        <v>2.5407999999999999</v>
      </c>
      <c r="Y104">
        <v>71.329028571428495</v>
      </c>
      <c r="Z104">
        <v>2.5635142857142799</v>
      </c>
      <c r="AA104">
        <v>0</v>
      </c>
      <c r="AB104">
        <v>5.5714285714285696E-4</v>
      </c>
      <c r="AC104">
        <v>0</v>
      </c>
      <c r="AD104">
        <v>0</v>
      </c>
      <c r="AE104">
        <v>35.47007764</v>
      </c>
      <c r="AF104">
        <v>1.07788116</v>
      </c>
      <c r="AG104">
        <v>1.3521201519999999</v>
      </c>
      <c r="AH104">
        <v>4.8063639999999998E-2</v>
      </c>
      <c r="AI104">
        <v>44.947874999999897</v>
      </c>
      <c r="AJ104">
        <v>0.49727408812921597</v>
      </c>
      <c r="AK104">
        <v>0.78913803244313496</v>
      </c>
      <c r="AL104">
        <v>2.3980692301916299E-2</v>
      </c>
      <c r="AM104">
        <v>3.0081959425223102E-2</v>
      </c>
      <c r="AN104">
        <v>0.15573594969728799</v>
      </c>
      <c r="AO104">
        <v>1.0693195173297899E-3</v>
      </c>
      <c r="AP104">
        <v>35.47007764</v>
      </c>
      <c r="AQ104">
        <v>1.0967524423528701</v>
      </c>
      <c r="AR104">
        <v>6.96160974427894</v>
      </c>
      <c r="AS104">
        <v>1.6148898098030799</v>
      </c>
      <c r="AT104">
        <v>0.87863358631551303</v>
      </c>
      <c r="AU104">
        <v>94.208928571428501</v>
      </c>
      <c r="AV104">
        <v>45.143329636434899</v>
      </c>
      <c r="AW104">
        <v>-0.19545463643490901</v>
      </c>
      <c r="AX104">
        <v>-0.26276965780308098</v>
      </c>
      <c r="AY104">
        <v>-1.8871282352878702E-2</v>
      </c>
      <c r="AZ104">
        <v>3.83902557210564E-2</v>
      </c>
      <c r="BA104">
        <v>-0.19433898490042001</v>
      </c>
      <c r="BB104">
        <v>5.4843222458652099E-3</v>
      </c>
      <c r="BC104">
        <v>-1.7507757861616801E-2</v>
      </c>
      <c r="BD104">
        <v>-0.243250684434904</v>
      </c>
      <c r="BE104">
        <v>-4.7796047999994103E-2</v>
      </c>
      <c r="BF104" t="e">
        <f t="shared" si="16"/>
        <v>#NAME?</v>
      </c>
      <c r="BG104" t="e">
        <f t="shared" si="20"/>
        <v>#NAME?</v>
      </c>
      <c r="BH104" t="s">
        <v>281</v>
      </c>
      <c r="BI104" t="e">
        <f t="shared" si="17"/>
        <v>#NAME?</v>
      </c>
      <c r="BJ104" t="e">
        <f t="shared" si="21"/>
        <v>#NAME?</v>
      </c>
      <c r="BK104" t="s">
        <v>281</v>
      </c>
      <c r="BP104" t="e">
        <f t="shared" si="15"/>
        <v>#NAME?</v>
      </c>
      <c r="BR104" t="s">
        <v>281</v>
      </c>
    </row>
    <row r="105" spans="1:70" x14ac:dyDescent="0.2">
      <c r="A105">
        <v>103</v>
      </c>
      <c r="B105" s="244">
        <v>44756.152777777781</v>
      </c>
      <c r="C105">
        <v>0</v>
      </c>
      <c r="D105">
        <v>0</v>
      </c>
      <c r="E105">
        <v>0</v>
      </c>
      <c r="F105">
        <v>0</v>
      </c>
      <c r="G105">
        <v>7</v>
      </c>
      <c r="H105">
        <v>5.1274999999999897</v>
      </c>
      <c r="I105">
        <v>1.3474999999999999</v>
      </c>
      <c r="J105">
        <v>31.450952380952302</v>
      </c>
      <c r="K105">
        <v>2.0002499999999999</v>
      </c>
      <c r="L105">
        <v>37.935333333333297</v>
      </c>
      <c r="M105">
        <v>10.3764705882352</v>
      </c>
      <c r="N105">
        <v>1599.9166666666599</v>
      </c>
      <c r="O105">
        <v>98.897142857142796</v>
      </c>
      <c r="P105">
        <v>1.5246923076923</v>
      </c>
      <c r="Q105">
        <v>41.201749999999997</v>
      </c>
      <c r="R105">
        <v>7.0948148148148098</v>
      </c>
      <c r="S105">
        <v>0.86924999999999897</v>
      </c>
      <c r="T105">
        <v>5</v>
      </c>
      <c r="U105">
        <v>1.8256857142857099</v>
      </c>
      <c r="V105">
        <v>5.91714285714285E-2</v>
      </c>
      <c r="W105">
        <v>15.995842857142801</v>
      </c>
      <c r="X105">
        <v>2.47825714285714</v>
      </c>
      <c r="Y105">
        <v>71.134157142857106</v>
      </c>
      <c r="Z105">
        <v>2.6056714285714202</v>
      </c>
      <c r="AA105">
        <v>0</v>
      </c>
      <c r="AB105">
        <v>7.4142857142857101E-3</v>
      </c>
      <c r="AC105">
        <v>0</v>
      </c>
      <c r="AD105">
        <v>0</v>
      </c>
      <c r="AE105">
        <v>35.454709480952303</v>
      </c>
      <c r="AF105">
        <v>1.07400615</v>
      </c>
      <c r="AG105">
        <v>1.3496125299999999</v>
      </c>
      <c r="AH105">
        <v>4.7890849999999902E-2</v>
      </c>
      <c r="AI105">
        <v>44.925952380952303</v>
      </c>
      <c r="AJ105">
        <v>0.49842032161496502</v>
      </c>
      <c r="AK105">
        <v>0.78918103238662496</v>
      </c>
      <c r="AL105">
        <v>2.3906140951512798E-2</v>
      </c>
      <c r="AM105">
        <v>3.00408218073125E-2</v>
      </c>
      <c r="AN105">
        <v>0.15581194452246799</v>
      </c>
      <c r="AO105">
        <v>1.0659952090476901E-3</v>
      </c>
      <c r="AP105">
        <v>35.454709480952303</v>
      </c>
      <c r="AQ105">
        <v>1.0697554212086799</v>
      </c>
      <c r="AR105">
        <v>6.9560248411191301</v>
      </c>
      <c r="AS105">
        <v>1.641446767488</v>
      </c>
      <c r="AT105">
        <v>0.90995886088213396</v>
      </c>
      <c r="AU105">
        <v>94.039614285714293</v>
      </c>
      <c r="AV105">
        <v>45.121936510768201</v>
      </c>
      <c r="AW105">
        <v>-0.195984129815826</v>
      </c>
      <c r="AX105">
        <v>-0.29183423748800502</v>
      </c>
      <c r="AY105">
        <v>4.2507287913104898E-3</v>
      </c>
      <c r="AZ105">
        <v>4.3975158880865402E-2</v>
      </c>
      <c r="BA105">
        <v>-0.216235572063046</v>
      </c>
      <c r="BB105">
        <v>6.2821655544093502E-3</v>
      </c>
      <c r="BC105">
        <v>3.9578253730767699E-3</v>
      </c>
      <c r="BD105">
        <v>-0.24360834981582899</v>
      </c>
      <c r="BE105">
        <v>-4.7624220000003201E-2</v>
      </c>
      <c r="BF105" t="e">
        <f t="shared" si="16"/>
        <v>#NAME?</v>
      </c>
      <c r="BG105" t="s">
        <v>281</v>
      </c>
      <c r="BH105" t="s">
        <v>281</v>
      </c>
      <c r="BI105" t="e">
        <f t="shared" si="17"/>
        <v>#NAME?</v>
      </c>
      <c r="BK105" t="s">
        <v>281</v>
      </c>
      <c r="BP105" t="e">
        <f t="shared" si="15"/>
        <v>#NAME?</v>
      </c>
      <c r="BR105" t="s">
        <v>281</v>
      </c>
    </row>
    <row r="106" spans="1:70" x14ac:dyDescent="0.2">
      <c r="A106">
        <v>104</v>
      </c>
      <c r="B106" s="244">
        <v>44756.166666666664</v>
      </c>
      <c r="C106">
        <v>0</v>
      </c>
      <c r="D106">
        <v>0</v>
      </c>
      <c r="E106">
        <v>0</v>
      </c>
      <c r="F106">
        <v>0</v>
      </c>
      <c r="G106">
        <v>7</v>
      </c>
      <c r="H106">
        <v>5.1420000000000003</v>
      </c>
      <c r="I106">
        <v>1.3480000000000001</v>
      </c>
      <c r="J106">
        <v>31.492068965517198</v>
      </c>
      <c r="K106">
        <v>1.9989999999999899</v>
      </c>
      <c r="L106">
        <v>37.9672727272727</v>
      </c>
      <c r="M106">
        <v>10.399999999999901</v>
      </c>
      <c r="N106">
        <v>1599.9230769230701</v>
      </c>
      <c r="O106">
        <v>98.397435897435898</v>
      </c>
      <c r="P106">
        <v>1.5257999999999901</v>
      </c>
      <c r="Q106">
        <v>41.203249999999898</v>
      </c>
      <c r="R106">
        <v>7.0907407407407401</v>
      </c>
      <c r="S106">
        <v>-0.20249999999999899</v>
      </c>
      <c r="T106">
        <v>5</v>
      </c>
      <c r="U106">
        <v>1.82735</v>
      </c>
      <c r="V106">
        <v>6.6199999999999995E-2</v>
      </c>
      <c r="W106">
        <v>16.009366666666601</v>
      </c>
      <c r="X106">
        <v>2.488</v>
      </c>
      <c r="Y106">
        <v>71.218816666666598</v>
      </c>
      <c r="Z106">
        <v>2.5413666666666601</v>
      </c>
      <c r="AA106">
        <v>2.6666666666666597E-4</v>
      </c>
      <c r="AB106">
        <v>7.1666666666666602E-4</v>
      </c>
      <c r="AC106">
        <v>0</v>
      </c>
      <c r="AD106">
        <v>0</v>
      </c>
      <c r="AE106">
        <v>35.5071482455172</v>
      </c>
      <c r="AF106">
        <v>1.07704332</v>
      </c>
      <c r="AG106">
        <v>1.3501185040000001</v>
      </c>
      <c r="AH106">
        <v>4.8026279999999998E-2</v>
      </c>
      <c r="AI106">
        <v>44.9820689655172</v>
      </c>
      <c r="AJ106">
        <v>0.49856414227865198</v>
      </c>
      <c r="AK106">
        <v>0.78936227394823899</v>
      </c>
      <c r="AL106">
        <v>2.3943836839200299E-2</v>
      </c>
      <c r="AM106">
        <v>3.0014593260149599E-2</v>
      </c>
      <c r="AN106">
        <v>0.15561756408683899</v>
      </c>
      <c r="AO106">
        <v>1.06767610082178E-3</v>
      </c>
      <c r="AP106">
        <v>35.5071482455172</v>
      </c>
      <c r="AQ106">
        <v>1.0739609873165701</v>
      </c>
      <c r="AR106">
        <v>6.9619058663226401</v>
      </c>
      <c r="AS106">
        <v>1.60093788275094</v>
      </c>
      <c r="AT106">
        <v>0.91105118539289398</v>
      </c>
      <c r="AU106">
        <v>94.084899999999905</v>
      </c>
      <c r="AV106">
        <v>45.143952981907297</v>
      </c>
      <c r="AW106">
        <v>-0.16188401639015301</v>
      </c>
      <c r="AX106">
        <v>-0.25081937875094201</v>
      </c>
      <c r="AY106">
        <v>3.0823326834219498E-3</v>
      </c>
      <c r="AZ106">
        <v>3.8094133677358998E-2</v>
      </c>
      <c r="BA106">
        <v>-0.18577582486858699</v>
      </c>
      <c r="BB106">
        <v>5.4420190967655697E-3</v>
      </c>
      <c r="BC106">
        <v>2.8618465257478601E-3</v>
      </c>
      <c r="BD106">
        <v>-0.209642912390161</v>
      </c>
      <c r="BE106">
        <v>-4.7758896000007899E-2</v>
      </c>
      <c r="BF106" t="e">
        <f t="shared" si="16"/>
        <v>#NAME?</v>
      </c>
      <c r="BG106" t="s">
        <v>281</v>
      </c>
      <c r="BH106" t="s">
        <v>281</v>
      </c>
      <c r="BI106" t="e">
        <f t="shared" si="17"/>
        <v>#NAME?</v>
      </c>
      <c r="BK106" t="s">
        <v>281</v>
      </c>
      <c r="BP106" t="e">
        <f t="shared" si="15"/>
        <v>#NAME?</v>
      </c>
      <c r="BR106" t="s">
        <v>281</v>
      </c>
    </row>
    <row r="107" spans="1:70" x14ac:dyDescent="0.2">
      <c r="A107">
        <v>105</v>
      </c>
      <c r="B107" s="244">
        <v>44756.180555555555</v>
      </c>
      <c r="C107">
        <v>0</v>
      </c>
      <c r="D107">
        <v>0</v>
      </c>
      <c r="E107">
        <v>0</v>
      </c>
      <c r="F107">
        <v>0</v>
      </c>
      <c r="G107">
        <v>7</v>
      </c>
      <c r="H107">
        <v>5.1524999999999999</v>
      </c>
      <c r="I107">
        <v>1.3525</v>
      </c>
      <c r="J107">
        <v>31.506764705882301</v>
      </c>
      <c r="K107">
        <v>1.9897499999999999</v>
      </c>
      <c r="L107">
        <v>37.982500000000002</v>
      </c>
      <c r="M107">
        <v>10.643749999999899</v>
      </c>
      <c r="N107">
        <v>1599.87878787878</v>
      </c>
      <c r="O107">
        <v>98.032432432432401</v>
      </c>
      <c r="P107">
        <v>1.5307916666666599</v>
      </c>
      <c r="Q107">
        <v>41.308750000000003</v>
      </c>
      <c r="R107">
        <v>7.0930769230769197</v>
      </c>
      <c r="S107">
        <v>1.1912820512820499</v>
      </c>
      <c r="T107">
        <v>5</v>
      </c>
      <c r="U107">
        <v>1.7988999999999999</v>
      </c>
      <c r="V107">
        <v>4.0485714285714201E-2</v>
      </c>
      <c r="W107">
        <v>16.040099999999999</v>
      </c>
      <c r="X107">
        <v>2.5063714285714198</v>
      </c>
      <c r="Y107">
        <v>71.108014285714205</v>
      </c>
      <c r="Z107">
        <v>2.6291142857142802</v>
      </c>
      <c r="AA107">
        <v>1.57142857142857E-4</v>
      </c>
      <c r="AB107">
        <v>0</v>
      </c>
      <c r="AC107">
        <v>0</v>
      </c>
      <c r="AD107">
        <v>0</v>
      </c>
      <c r="AE107">
        <v>35.530042805882303</v>
      </c>
      <c r="AF107">
        <v>1.0792426500000001</v>
      </c>
      <c r="AG107">
        <v>1.3546228300000001</v>
      </c>
      <c r="AH107">
        <v>4.8124350000000003E-2</v>
      </c>
      <c r="AI107">
        <v>45.0117647058823</v>
      </c>
      <c r="AJ107">
        <v>0.49966298683466898</v>
      </c>
      <c r="AK107">
        <v>0.78935014074751697</v>
      </c>
      <c r="AL107">
        <v>2.3976901529011999E-2</v>
      </c>
      <c r="AM107">
        <v>3.00948616178776E-2</v>
      </c>
      <c r="AN107">
        <v>0.15551489806586499</v>
      </c>
      <c r="AO107">
        <v>1.0691504835337101E-3</v>
      </c>
      <c r="AP107">
        <v>35.530042805882303</v>
      </c>
      <c r="AQ107">
        <v>1.08189113103321</v>
      </c>
      <c r="AR107">
        <v>6.9752707031759602</v>
      </c>
      <c r="AS107">
        <v>1.6562146317919499</v>
      </c>
      <c r="AT107">
        <v>0.89884374701688696</v>
      </c>
      <c r="AU107">
        <v>94.082499999999996</v>
      </c>
      <c r="AV107">
        <v>45.243419271883397</v>
      </c>
      <c r="AW107">
        <v>-0.231654566001118</v>
      </c>
      <c r="AX107">
        <v>-0.30159180179195699</v>
      </c>
      <c r="AY107">
        <v>-2.6484810332123498E-3</v>
      </c>
      <c r="AZ107">
        <v>2.4729296824039699E-2</v>
      </c>
      <c r="BA107">
        <v>-0.22263894798816899</v>
      </c>
      <c r="BB107">
        <v>3.5327566891485401E-3</v>
      </c>
      <c r="BC107">
        <v>-2.4540181331903E-3</v>
      </c>
      <c r="BD107">
        <v>-0.279510986001129</v>
      </c>
      <c r="BE107">
        <v>-4.7856420000011099E-2</v>
      </c>
      <c r="BF107" t="e">
        <f t="shared" si="16"/>
        <v>#NAME?</v>
      </c>
      <c r="BG107" t="e">
        <f>-inf</f>
        <v>#NAME?</v>
      </c>
      <c r="BH107" t="s">
        <v>281</v>
      </c>
      <c r="BI107" t="e">
        <f t="shared" si="17"/>
        <v>#NAME?</v>
      </c>
      <c r="BJ107" t="e">
        <f>-inf</f>
        <v>#NAME?</v>
      </c>
      <c r="BK107" t="s">
        <v>281</v>
      </c>
      <c r="BP107" t="e">
        <f t="shared" si="15"/>
        <v>#NAME?</v>
      </c>
      <c r="BR107" t="s">
        <v>281</v>
      </c>
    </row>
    <row r="108" spans="1:70" x14ac:dyDescent="0.2">
      <c r="A108">
        <v>106</v>
      </c>
      <c r="B108" s="244">
        <v>44756.194444444445</v>
      </c>
      <c r="C108">
        <v>0</v>
      </c>
      <c r="D108">
        <v>0</v>
      </c>
      <c r="E108">
        <v>0</v>
      </c>
      <c r="F108">
        <v>0</v>
      </c>
      <c r="G108">
        <v>7</v>
      </c>
      <c r="H108">
        <v>5.1324999999999896</v>
      </c>
      <c r="I108">
        <v>1.35</v>
      </c>
      <c r="J108">
        <v>31.500294117647002</v>
      </c>
      <c r="K108">
        <v>2.0077499999999899</v>
      </c>
      <c r="L108">
        <v>37.982941176470497</v>
      </c>
      <c r="M108">
        <v>10.1999999999999</v>
      </c>
      <c r="N108">
        <v>1599.5925925925901</v>
      </c>
      <c r="O108">
        <v>98.9305555555555</v>
      </c>
      <c r="P108">
        <v>1.5234545454545401</v>
      </c>
      <c r="Q108">
        <v>41.172999999999902</v>
      </c>
      <c r="R108">
        <v>7.0932258064516098</v>
      </c>
      <c r="S108">
        <v>-0.17274999999999899</v>
      </c>
      <c r="T108">
        <v>5</v>
      </c>
      <c r="U108">
        <v>1.7867999999999999</v>
      </c>
      <c r="V108">
        <v>3.1185714285714199E-2</v>
      </c>
      <c r="W108">
        <v>16.012</v>
      </c>
      <c r="X108">
        <v>2.5013285714285698</v>
      </c>
      <c r="Y108">
        <v>71.263900000000007</v>
      </c>
      <c r="Z108">
        <v>2.5357142857142798</v>
      </c>
      <c r="AA108">
        <v>1.2857142857142801E-4</v>
      </c>
      <c r="AB108">
        <v>0</v>
      </c>
      <c r="AC108">
        <v>0</v>
      </c>
      <c r="AD108">
        <v>0</v>
      </c>
      <c r="AE108">
        <v>35.507955417646997</v>
      </c>
      <c r="AF108">
        <v>1.07505345</v>
      </c>
      <c r="AG108">
        <v>1.35211459</v>
      </c>
      <c r="AH108">
        <v>4.7937549999999898E-2</v>
      </c>
      <c r="AI108">
        <v>44.982794117647003</v>
      </c>
      <c r="AJ108">
        <v>0.49826006459998701</v>
      </c>
      <c r="AK108">
        <v>0.78936749293030295</v>
      </c>
      <c r="AL108">
        <v>2.38992146016614E-2</v>
      </c>
      <c r="AM108">
        <v>3.0058483838591801E-2</v>
      </c>
      <c r="AN108">
        <v>0.15561505542969001</v>
      </c>
      <c r="AO108">
        <v>1.0656863572019301E-3</v>
      </c>
      <c r="AP108">
        <v>35.507955417646997</v>
      </c>
      <c r="AQ108">
        <v>1.0797143497486299</v>
      </c>
      <c r="AR108">
        <v>6.9630510096105001</v>
      </c>
      <c r="AS108">
        <v>1.5973771565821799</v>
      </c>
      <c r="AT108">
        <v>0.89029108342725705</v>
      </c>
      <c r="AU108">
        <v>94.0997428571428</v>
      </c>
      <c r="AV108">
        <v>45.148097933588303</v>
      </c>
      <c r="AW108">
        <v>-0.16530381594131399</v>
      </c>
      <c r="AX108">
        <v>-0.24526256658218601</v>
      </c>
      <c r="AY108">
        <v>-4.6608997486308201E-3</v>
      </c>
      <c r="AZ108">
        <v>3.6948990389493702E-2</v>
      </c>
      <c r="BA108">
        <v>-0.181391849770799</v>
      </c>
      <c r="BB108">
        <v>5.2784271984990996E-3</v>
      </c>
      <c r="BC108">
        <v>-4.3355051310526097E-3</v>
      </c>
      <c r="BD108">
        <v>-0.21297447594132299</v>
      </c>
      <c r="BE108">
        <v>-4.76706600000091E-2</v>
      </c>
      <c r="BF108" t="e">
        <f t="shared" si="16"/>
        <v>#NAME?</v>
      </c>
      <c r="BG108" t="e">
        <f>-inf</f>
        <v>#NAME?</v>
      </c>
      <c r="BH108" t="s">
        <v>281</v>
      </c>
      <c r="BI108" t="e">
        <f t="shared" si="17"/>
        <v>#NAME?</v>
      </c>
      <c r="BJ108" t="e">
        <f>-inf</f>
        <v>#NAME?</v>
      </c>
      <c r="BK108" t="s">
        <v>281</v>
      </c>
      <c r="BP108" t="e">
        <f t="shared" si="15"/>
        <v>#NAME?</v>
      </c>
      <c r="BR108" t="s">
        <v>281</v>
      </c>
    </row>
    <row r="109" spans="1:70" x14ac:dyDescent="0.2">
      <c r="A109">
        <v>107</v>
      </c>
      <c r="B109" s="244">
        <v>44756.208333333336</v>
      </c>
      <c r="C109">
        <v>0</v>
      </c>
      <c r="D109">
        <v>0</v>
      </c>
      <c r="E109">
        <v>0</v>
      </c>
      <c r="F109">
        <v>0</v>
      </c>
      <c r="G109">
        <v>7</v>
      </c>
      <c r="H109">
        <v>5.1440000000000001</v>
      </c>
      <c r="I109">
        <v>1.35</v>
      </c>
      <c r="J109">
        <v>31.478518518518499</v>
      </c>
      <c r="K109">
        <v>2.00325</v>
      </c>
      <c r="L109">
        <v>37.973333333333301</v>
      </c>
      <c r="M109">
        <v>10.5818181818181</v>
      </c>
      <c r="N109">
        <v>1599.6060606060601</v>
      </c>
      <c r="O109">
        <v>98.182499999999905</v>
      </c>
      <c r="P109">
        <v>1.5321363636363601</v>
      </c>
      <c r="Q109">
        <v>41.406750000000002</v>
      </c>
      <c r="R109">
        <v>7.0915999999999997</v>
      </c>
      <c r="S109">
        <v>1.0868421052631501</v>
      </c>
      <c r="T109">
        <v>5</v>
      </c>
      <c r="U109">
        <v>1.79236666666666</v>
      </c>
      <c r="V109">
        <v>2.3983333333333301E-2</v>
      </c>
      <c r="W109">
        <v>16.001283333333301</v>
      </c>
      <c r="X109">
        <v>2.4969000000000001</v>
      </c>
      <c r="Y109">
        <v>71.167066666666599</v>
      </c>
      <c r="Z109">
        <v>2.6204000000000001</v>
      </c>
      <c r="AA109">
        <v>0</v>
      </c>
      <c r="AB109">
        <v>8.8333333333333298E-4</v>
      </c>
      <c r="AC109">
        <v>0</v>
      </c>
      <c r="AD109">
        <v>0</v>
      </c>
      <c r="AE109">
        <v>35.495159478518502</v>
      </c>
      <c r="AF109">
        <v>1.07746224</v>
      </c>
      <c r="AG109">
        <v>1.3521193279999999</v>
      </c>
      <c r="AH109">
        <v>4.8044959999999998E-2</v>
      </c>
      <c r="AI109">
        <v>44.972518518518498</v>
      </c>
      <c r="AJ109">
        <v>0.49875821979246698</v>
      </c>
      <c r="AK109">
        <v>0.78926332453234804</v>
      </c>
      <c r="AL109">
        <v>2.3958236618576899E-2</v>
      </c>
      <c r="AM109">
        <v>3.00654571400806E-2</v>
      </c>
      <c r="AN109">
        <v>0.15565061131983399</v>
      </c>
      <c r="AO109">
        <v>1.0683181992624301E-3</v>
      </c>
      <c r="AP109">
        <v>35.495159478518502</v>
      </c>
      <c r="AQ109">
        <v>1.0778027287904901</v>
      </c>
      <c r="AR109">
        <v>6.95839071129343</v>
      </c>
      <c r="AS109">
        <v>1.65072505395806</v>
      </c>
      <c r="AT109">
        <v>0.89395760788202505</v>
      </c>
      <c r="AU109">
        <v>94.078016666666599</v>
      </c>
      <c r="AV109">
        <v>45.182077972560499</v>
      </c>
      <c r="AW109">
        <v>-0.20955945404200799</v>
      </c>
      <c r="AX109">
        <v>-0.298605725958069</v>
      </c>
      <c r="AY109">
        <v>-3.40488790499859E-4</v>
      </c>
      <c r="AZ109">
        <v>4.1609288706568201E-2</v>
      </c>
      <c r="BA109">
        <v>-0.22084273168386201</v>
      </c>
      <c r="BB109">
        <v>5.9441841009383097E-3</v>
      </c>
      <c r="BC109">
        <v>-3.1600995177321402E-4</v>
      </c>
      <c r="BD109">
        <v>-0.25733692604199998</v>
      </c>
      <c r="BE109">
        <v>-4.7777471999992598E-2</v>
      </c>
      <c r="BF109" t="e">
        <f t="shared" si="16"/>
        <v>#NAME?</v>
      </c>
      <c r="BG109" t="e">
        <f>-inf</f>
        <v>#NAME?</v>
      </c>
      <c r="BH109" t="s">
        <v>281</v>
      </c>
      <c r="BI109" t="e">
        <f t="shared" si="17"/>
        <v>#NAME?</v>
      </c>
      <c r="BJ109" t="e">
        <f>-inf</f>
        <v>#NAME?</v>
      </c>
      <c r="BK109" t="s">
        <v>281</v>
      </c>
      <c r="BP109" t="e">
        <f t="shared" si="15"/>
        <v>#NAME?</v>
      </c>
      <c r="BR109" t="s">
        <v>281</v>
      </c>
    </row>
    <row r="110" spans="1:70" x14ac:dyDescent="0.2">
      <c r="A110">
        <v>108</v>
      </c>
      <c r="B110" s="244">
        <v>44756.222222222219</v>
      </c>
      <c r="C110">
        <v>0</v>
      </c>
      <c r="D110">
        <v>0</v>
      </c>
      <c r="E110">
        <v>0</v>
      </c>
      <c r="F110">
        <v>0</v>
      </c>
      <c r="G110">
        <v>7</v>
      </c>
      <c r="H110">
        <v>5.1349999999999998</v>
      </c>
      <c r="I110">
        <v>1.35</v>
      </c>
      <c r="J110">
        <v>31.5268421052631</v>
      </c>
      <c r="K110">
        <v>2.00049999999999</v>
      </c>
      <c r="L110">
        <v>38.008620689655103</v>
      </c>
      <c r="M110">
        <v>10.4299999999999</v>
      </c>
      <c r="N110">
        <v>1600.125</v>
      </c>
      <c r="O110">
        <v>97.85</v>
      </c>
      <c r="P110">
        <v>1.526</v>
      </c>
      <c r="Q110">
        <v>41.244358974358903</v>
      </c>
      <c r="R110">
        <v>7.0973333333333297</v>
      </c>
      <c r="S110">
        <v>8.2499999999999397E-3</v>
      </c>
      <c r="T110">
        <v>5</v>
      </c>
      <c r="U110">
        <v>1.8044714285714201</v>
      </c>
      <c r="V110">
        <v>1.24E-2</v>
      </c>
      <c r="W110">
        <v>16.049885714285701</v>
      </c>
      <c r="X110">
        <v>2.4437857142857098</v>
      </c>
      <c r="Y110">
        <v>71.463542857142798</v>
      </c>
      <c r="Z110">
        <v>2.6276999999999999</v>
      </c>
      <c r="AA110">
        <v>0</v>
      </c>
      <c r="AB110">
        <v>0</v>
      </c>
      <c r="AC110">
        <v>0</v>
      </c>
      <c r="AD110">
        <v>0</v>
      </c>
      <c r="AE110">
        <v>35.536455505263099</v>
      </c>
      <c r="AF110">
        <v>1.0755771000000001</v>
      </c>
      <c r="AG110">
        <v>1.35211562</v>
      </c>
      <c r="AH110">
        <v>4.7960899999999897E-2</v>
      </c>
      <c r="AI110">
        <v>45.011842105263099</v>
      </c>
      <c r="AJ110">
        <v>0.497266915192006</v>
      </c>
      <c r="AK110">
        <v>0.78949125037270895</v>
      </c>
      <c r="AL110">
        <v>2.3895425063579698E-2</v>
      </c>
      <c r="AM110">
        <v>3.00391087491595E-2</v>
      </c>
      <c r="AN110">
        <v>0.15551463065275201</v>
      </c>
      <c r="AO110">
        <v>1.06551737846765E-3</v>
      </c>
      <c r="AP110">
        <v>35.536455505263099</v>
      </c>
      <c r="AQ110">
        <v>1.0548756103313599</v>
      </c>
      <c r="AR110">
        <v>6.9795261633144099</v>
      </c>
      <c r="AS110">
        <v>1.6553237003074399</v>
      </c>
      <c r="AT110">
        <v>0.89730394083782605</v>
      </c>
      <c r="AU110">
        <v>94.389385714285694</v>
      </c>
      <c r="AV110">
        <v>45.226180979216302</v>
      </c>
      <c r="AW110">
        <v>-0.21433887395321699</v>
      </c>
      <c r="AX110">
        <v>-0.30320808030744001</v>
      </c>
      <c r="AY110">
        <v>2.0701489668635699E-2</v>
      </c>
      <c r="AZ110">
        <v>2.0473836685586499E-2</v>
      </c>
      <c r="BA110">
        <v>-0.224247154475917</v>
      </c>
      <c r="BB110">
        <v>2.92483381222665E-3</v>
      </c>
      <c r="BC110">
        <v>1.9246867257247901E-2</v>
      </c>
      <c r="BD110">
        <v>-0.26203275395321801</v>
      </c>
      <c r="BE110">
        <v>-4.76938800000015E-2</v>
      </c>
      <c r="BF110" t="e">
        <f t="shared" si="16"/>
        <v>#NAME?</v>
      </c>
      <c r="BG110" t="s">
        <v>281</v>
      </c>
      <c r="BH110" t="s">
        <v>281</v>
      </c>
      <c r="BI110" t="e">
        <f t="shared" si="17"/>
        <v>#NAME?</v>
      </c>
      <c r="BK110" t="s">
        <v>281</v>
      </c>
      <c r="BP110" t="e">
        <f t="shared" ref="BP110:BP146" si="22">-inf</f>
        <v>#NAME?</v>
      </c>
      <c r="BR110" t="s">
        <v>281</v>
      </c>
    </row>
    <row r="111" spans="1:70" x14ac:dyDescent="0.2">
      <c r="A111">
        <v>109</v>
      </c>
      <c r="B111" s="244">
        <v>44756.236111111109</v>
      </c>
      <c r="C111">
        <v>0</v>
      </c>
      <c r="D111">
        <v>0</v>
      </c>
      <c r="E111">
        <v>0</v>
      </c>
      <c r="F111">
        <v>0</v>
      </c>
      <c r="G111">
        <v>7</v>
      </c>
      <c r="H111">
        <v>5.1360000000000001</v>
      </c>
      <c r="I111">
        <v>1.35</v>
      </c>
      <c r="J111">
        <v>31.4531818181818</v>
      </c>
      <c r="K111">
        <v>1.9842499999999901</v>
      </c>
      <c r="L111">
        <v>37.954166666666602</v>
      </c>
      <c r="M111">
        <v>10.46</v>
      </c>
      <c r="N111">
        <v>1600.1666666666599</v>
      </c>
      <c r="O111">
        <v>97.524242424242402</v>
      </c>
      <c r="P111">
        <v>1.53158333333333</v>
      </c>
      <c r="Q111">
        <v>41.316499999999998</v>
      </c>
      <c r="R111">
        <v>7.0921874999999996</v>
      </c>
      <c r="S111">
        <v>0.91724999999999901</v>
      </c>
      <c r="T111">
        <v>5</v>
      </c>
      <c r="U111">
        <v>1.8362333333333301</v>
      </c>
      <c r="V111">
        <v>1.30333333333333E-2</v>
      </c>
      <c r="W111">
        <v>16.043133333333301</v>
      </c>
      <c r="X111">
        <v>2.4793333333333298</v>
      </c>
      <c r="Y111">
        <v>71.479933333333307</v>
      </c>
      <c r="Z111">
        <v>2.6379999999999999</v>
      </c>
      <c r="AA111">
        <v>0</v>
      </c>
      <c r="AB111">
        <v>2.2000000000000001E-3</v>
      </c>
      <c r="AC111">
        <v>0</v>
      </c>
      <c r="AD111">
        <v>0</v>
      </c>
      <c r="AE111">
        <v>35.4635760581818</v>
      </c>
      <c r="AF111">
        <v>1.0757865600000001</v>
      </c>
      <c r="AG111">
        <v>1.3521160320000001</v>
      </c>
      <c r="AH111">
        <v>4.7970239999999997E-2</v>
      </c>
      <c r="AI111">
        <v>44.939181818181801</v>
      </c>
      <c r="AJ111">
        <v>0.49613331188774301</v>
      </c>
      <c r="AK111">
        <v>0.789146010749882</v>
      </c>
      <c r="AL111">
        <v>2.39387215448758E-2</v>
      </c>
      <c r="AM111">
        <v>3.0087686898050001E-2</v>
      </c>
      <c r="AN111">
        <v>0.15576607576704599</v>
      </c>
      <c r="AO111">
        <v>1.0674480054862E-3</v>
      </c>
      <c r="AP111">
        <v>35.4635760581818</v>
      </c>
      <c r="AQ111">
        <v>1.0702199656565701</v>
      </c>
      <c r="AR111">
        <v>6.9765897922797002</v>
      </c>
      <c r="AS111">
        <v>1.66181220132093</v>
      </c>
      <c r="AT111">
        <v>0.91101652506533803</v>
      </c>
      <c r="AU111">
        <v>94.476633333333297</v>
      </c>
      <c r="AV111">
        <v>45.172198017439001</v>
      </c>
      <c r="AW111">
        <v>-0.23301619925721401</v>
      </c>
      <c r="AX111">
        <v>-0.30969616932093802</v>
      </c>
      <c r="AY111">
        <v>5.5665943434208796E-3</v>
      </c>
      <c r="AZ111">
        <v>2.3410207720295301E-2</v>
      </c>
      <c r="BA111">
        <v>-0.22904555673587099</v>
      </c>
      <c r="BB111">
        <v>3.3443153886136201E-3</v>
      </c>
      <c r="BC111">
        <v>5.1744412417839402E-3</v>
      </c>
      <c r="BD111">
        <v>-0.28071936725722102</v>
      </c>
      <c r="BE111">
        <v>-4.7703168000007498E-2</v>
      </c>
      <c r="BF111" t="e">
        <f t="shared" si="16"/>
        <v>#NAME?</v>
      </c>
      <c r="BG111" t="s">
        <v>281</v>
      </c>
      <c r="BH111" t="s">
        <v>281</v>
      </c>
      <c r="BI111" t="e">
        <f t="shared" si="17"/>
        <v>#NAME?</v>
      </c>
      <c r="BK111" t="s">
        <v>281</v>
      </c>
      <c r="BP111" t="e">
        <f t="shared" si="22"/>
        <v>#NAME?</v>
      </c>
      <c r="BR111" t="s">
        <v>281</v>
      </c>
    </row>
    <row r="112" spans="1:70" x14ac:dyDescent="0.2">
      <c r="A112">
        <v>110</v>
      </c>
      <c r="B112" s="244">
        <v>44756.25</v>
      </c>
      <c r="C112">
        <v>0</v>
      </c>
      <c r="D112">
        <v>0</v>
      </c>
      <c r="E112">
        <v>0</v>
      </c>
      <c r="F112">
        <v>0</v>
      </c>
      <c r="G112">
        <v>7</v>
      </c>
      <c r="H112">
        <v>5.1375000000000002</v>
      </c>
      <c r="I112">
        <v>1.3474999999999999</v>
      </c>
      <c r="J112">
        <v>31.482647058823499</v>
      </c>
      <c r="K112">
        <v>1.9776923076923001</v>
      </c>
      <c r="L112">
        <v>37.959629629629603</v>
      </c>
      <c r="M112">
        <v>10.395</v>
      </c>
      <c r="N112">
        <v>1599.8108108108099</v>
      </c>
      <c r="O112">
        <v>97.575675675675598</v>
      </c>
      <c r="P112">
        <v>1.52571428571428</v>
      </c>
      <c r="Q112">
        <v>41.232249999999901</v>
      </c>
      <c r="R112">
        <v>7.0974999999999904</v>
      </c>
      <c r="S112">
        <v>0.24384615384615299</v>
      </c>
      <c r="T112">
        <v>5</v>
      </c>
      <c r="U112">
        <v>1.8177857142857099</v>
      </c>
      <c r="V112">
        <v>2.0042857142857098E-2</v>
      </c>
      <c r="W112">
        <v>15.9890142857142</v>
      </c>
      <c r="X112">
        <v>2.53612857142857</v>
      </c>
      <c r="Y112">
        <v>71.238942857142803</v>
      </c>
      <c r="Z112">
        <v>2.63482857142857</v>
      </c>
      <c r="AA112">
        <v>0</v>
      </c>
      <c r="AB112">
        <v>3.0428571428571401E-3</v>
      </c>
      <c r="AC112">
        <v>0</v>
      </c>
      <c r="AD112">
        <v>0</v>
      </c>
      <c r="AE112">
        <v>35.494212558823499</v>
      </c>
      <c r="AF112">
        <v>1.0761007499999999</v>
      </c>
      <c r="AG112">
        <v>1.34961665</v>
      </c>
      <c r="AH112">
        <v>4.7984249999999999E-2</v>
      </c>
      <c r="AI112">
        <v>44.967647058823502</v>
      </c>
      <c r="AJ112">
        <v>0.49824170790968803</v>
      </c>
      <c r="AK112">
        <v>0.78932776963830198</v>
      </c>
      <c r="AL112">
        <v>2.3930554974164402E-2</v>
      </c>
      <c r="AM112">
        <v>3.0013059127477201E-2</v>
      </c>
      <c r="AN112">
        <v>0.15566747334684999</v>
      </c>
      <c r="AO112">
        <v>1.0670838511347999E-3</v>
      </c>
      <c r="AP112">
        <v>35.494212558823499</v>
      </c>
      <c r="AQ112">
        <v>1.0947359905680101</v>
      </c>
      <c r="AR112">
        <v>6.9530553375480597</v>
      </c>
      <c r="AS112">
        <v>1.6598143549617199</v>
      </c>
      <c r="AT112">
        <v>0.90569665889954598</v>
      </c>
      <c r="AU112">
        <v>94.216700000000003</v>
      </c>
      <c r="AV112">
        <v>45.2018182419013</v>
      </c>
      <c r="AW112">
        <v>-0.234171183077798</v>
      </c>
      <c r="AX112">
        <v>-0.310197704961719</v>
      </c>
      <c r="AY112">
        <v>-1.8635240568010799E-2</v>
      </c>
      <c r="AZ112">
        <v>4.6944662451932198E-2</v>
      </c>
      <c r="BA112">
        <v>-0.229841344178526</v>
      </c>
      <c r="BB112">
        <v>6.7063803502760396E-3</v>
      </c>
      <c r="BC112">
        <v>-1.7317375318259699E-2</v>
      </c>
      <c r="BD112">
        <v>-0.28188828307779801</v>
      </c>
      <c r="BE112">
        <v>-4.7717099999999998E-2</v>
      </c>
      <c r="BF112" t="e">
        <f t="shared" si="16"/>
        <v>#NAME?</v>
      </c>
      <c r="BG112" t="e">
        <f>-inf</f>
        <v>#NAME?</v>
      </c>
      <c r="BH112" t="s">
        <v>281</v>
      </c>
      <c r="BI112" t="e">
        <f t="shared" si="17"/>
        <v>#NAME?</v>
      </c>
      <c r="BJ112" t="e">
        <f>-inf</f>
        <v>#NAME?</v>
      </c>
      <c r="BK112" t="s">
        <v>281</v>
      </c>
      <c r="BP112" t="e">
        <f t="shared" si="22"/>
        <v>#NAME?</v>
      </c>
      <c r="BR112" t="s">
        <v>281</v>
      </c>
    </row>
    <row r="113" spans="1:70" x14ac:dyDescent="0.2">
      <c r="A113">
        <v>111</v>
      </c>
      <c r="B113" s="244">
        <v>44756.263888888891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5.1459999999999999</v>
      </c>
      <c r="I113">
        <v>1.3520000000000001</v>
      </c>
      <c r="J113">
        <v>31.4707692307692</v>
      </c>
      <c r="K113">
        <v>2.00999999999999</v>
      </c>
      <c r="L113">
        <v>37.962647058823499</v>
      </c>
      <c r="M113">
        <v>10.44</v>
      </c>
      <c r="N113">
        <v>1600</v>
      </c>
      <c r="O113">
        <v>97.831428571428503</v>
      </c>
      <c r="P113">
        <v>1.528</v>
      </c>
      <c r="Q113">
        <v>41.322749999999999</v>
      </c>
      <c r="R113">
        <v>7.0911999999999997</v>
      </c>
      <c r="S113">
        <v>0.33274999999999899</v>
      </c>
      <c r="T113">
        <v>5</v>
      </c>
      <c r="U113">
        <v>1.78473333333333</v>
      </c>
      <c r="V113">
        <v>2.7216666666666601E-2</v>
      </c>
      <c r="W113">
        <v>16.012699999999999</v>
      </c>
      <c r="X113">
        <v>2.49281666666666</v>
      </c>
      <c r="Y113">
        <v>71.149249999999995</v>
      </c>
      <c r="Z113">
        <v>2.7044999999999999</v>
      </c>
      <c r="AA113">
        <v>0</v>
      </c>
      <c r="AB113">
        <v>8.1333333333333292E-3</v>
      </c>
      <c r="AC113">
        <v>0</v>
      </c>
      <c r="AD113">
        <v>0</v>
      </c>
      <c r="AE113">
        <v>35.488971870769198</v>
      </c>
      <c r="AF113">
        <v>1.07788116</v>
      </c>
      <c r="AG113">
        <v>1.3541201519999999</v>
      </c>
      <c r="AH113">
        <v>4.8063639999999998E-2</v>
      </c>
      <c r="AI113">
        <v>44.968769230769198</v>
      </c>
      <c r="AJ113">
        <v>0.49879614852959397</v>
      </c>
      <c r="AK113">
        <v>0.78919153176392498</v>
      </c>
      <c r="AL113">
        <v>2.3969549944063698E-2</v>
      </c>
      <c r="AM113">
        <v>3.0112457493576699E-2</v>
      </c>
      <c r="AN113">
        <v>0.15566358874706199</v>
      </c>
      <c r="AO113">
        <v>1.0688226700924001E-3</v>
      </c>
      <c r="AP113">
        <v>35.488971870769198</v>
      </c>
      <c r="AQ113">
        <v>1.07604013204684</v>
      </c>
      <c r="AR113">
        <v>6.9633554147882899</v>
      </c>
      <c r="AS113">
        <v>1.7037039797090501</v>
      </c>
      <c r="AT113">
        <v>0.89021811281905106</v>
      </c>
      <c r="AU113">
        <v>94.143999999999906</v>
      </c>
      <c r="AV113">
        <v>45.232071397313398</v>
      </c>
      <c r="AW113">
        <v>-0.26330216654420002</v>
      </c>
      <c r="AX113">
        <v>-0.34958382770905</v>
      </c>
      <c r="AY113">
        <v>1.8410279531535501E-3</v>
      </c>
      <c r="AZ113">
        <v>3.6644585211707402E-2</v>
      </c>
      <c r="BA113">
        <v>-0.25816307895036</v>
      </c>
      <c r="BB113">
        <v>5.2349407445296302E-3</v>
      </c>
      <c r="BC113">
        <v>1.7080064310183701E-3</v>
      </c>
      <c r="BD113">
        <v>-0.31109821454418901</v>
      </c>
      <c r="BE113">
        <v>-4.7796047999989703E-2</v>
      </c>
      <c r="BF113" t="e">
        <f t="shared" ref="BF113:BF146" si="23">-inf</f>
        <v>#NAME?</v>
      </c>
      <c r="BG113" t="s">
        <v>281</v>
      </c>
      <c r="BH113" t="s">
        <v>281</v>
      </c>
      <c r="BI113" t="e">
        <f t="shared" ref="BI113:BI146" si="24">-inf</f>
        <v>#NAME?</v>
      </c>
      <c r="BK113" t="s">
        <v>281</v>
      </c>
      <c r="BP113" t="e">
        <f t="shared" si="22"/>
        <v>#NAME?</v>
      </c>
      <c r="BR113" t="s">
        <v>281</v>
      </c>
    </row>
    <row r="114" spans="1:70" x14ac:dyDescent="0.2">
      <c r="A114">
        <v>112</v>
      </c>
      <c r="B114" s="244">
        <v>44756.277777777781</v>
      </c>
      <c r="C114">
        <v>0</v>
      </c>
      <c r="D114">
        <v>0</v>
      </c>
      <c r="E114">
        <v>0</v>
      </c>
      <c r="F114">
        <v>0</v>
      </c>
      <c r="G114">
        <v>7</v>
      </c>
      <c r="H114">
        <v>5.1349999999999998</v>
      </c>
      <c r="I114">
        <v>1.35</v>
      </c>
      <c r="J114">
        <v>31.491739130434699</v>
      </c>
      <c r="K114">
        <v>2.02075</v>
      </c>
      <c r="L114">
        <v>37.982999999999997</v>
      </c>
      <c r="M114">
        <v>10.6285714285714</v>
      </c>
      <c r="N114">
        <v>1599.96551724137</v>
      </c>
      <c r="O114">
        <v>97.728125000000006</v>
      </c>
      <c r="P114">
        <v>1.5324</v>
      </c>
      <c r="Q114">
        <v>41.421749999999903</v>
      </c>
      <c r="R114">
        <v>7.0883333333333303</v>
      </c>
      <c r="S114">
        <v>0.70230769230769197</v>
      </c>
      <c r="T114">
        <v>5</v>
      </c>
      <c r="U114">
        <v>1.7575714285714199</v>
      </c>
      <c r="V114">
        <v>3.0700000000000002E-2</v>
      </c>
      <c r="W114">
        <v>16.0003142857142</v>
      </c>
      <c r="X114">
        <v>2.4720428571428501</v>
      </c>
      <c r="Y114">
        <v>71.235514285714203</v>
      </c>
      <c r="Z114">
        <v>2.6543142857142801</v>
      </c>
      <c r="AA114">
        <v>0</v>
      </c>
      <c r="AB114">
        <v>8.1428571428571392E-3</v>
      </c>
      <c r="AC114">
        <v>0</v>
      </c>
      <c r="AD114">
        <v>0</v>
      </c>
      <c r="AE114">
        <v>35.501352530434701</v>
      </c>
      <c r="AF114">
        <v>1.0755771000000001</v>
      </c>
      <c r="AG114">
        <v>1.35211562</v>
      </c>
      <c r="AH114">
        <v>4.7960899999999897E-2</v>
      </c>
      <c r="AI114">
        <v>44.976739130434702</v>
      </c>
      <c r="AJ114">
        <v>0.498365918831504</v>
      </c>
      <c r="AK114">
        <v>0.78932695470605496</v>
      </c>
      <c r="AL114">
        <v>2.3914074714949201E-2</v>
      </c>
      <c r="AM114">
        <v>3.0062553358499298E-2</v>
      </c>
      <c r="AN114">
        <v>0.155636005084753</v>
      </c>
      <c r="AO114">
        <v>1.06634898232419E-3</v>
      </c>
      <c r="AP114">
        <v>35.501352530434701</v>
      </c>
      <c r="AQ114">
        <v>1.06707298534808</v>
      </c>
      <c r="AR114">
        <v>6.9579693068466302</v>
      </c>
      <c r="AS114">
        <v>1.6720894109706099</v>
      </c>
      <c r="AT114">
        <v>0.87591369991199997</v>
      </c>
      <c r="AU114">
        <v>94.119757142857097</v>
      </c>
      <c r="AV114">
        <v>45.198484233600098</v>
      </c>
      <c r="AW114">
        <v>-0.221745103165325</v>
      </c>
      <c r="AX114">
        <v>-0.31997379097061002</v>
      </c>
      <c r="AY114">
        <v>8.5041146519142501E-3</v>
      </c>
      <c r="AZ114">
        <v>4.2030693153368902E-2</v>
      </c>
      <c r="BA114">
        <v>-0.23664676765631101</v>
      </c>
      <c r="BB114">
        <v>6.00438473619556E-3</v>
      </c>
      <c r="BC114">
        <v>7.9065597918682399E-3</v>
      </c>
      <c r="BD114">
        <v>-0.269438983165327</v>
      </c>
      <c r="BE114">
        <v>-4.76938800000015E-2</v>
      </c>
      <c r="BF114" t="e">
        <f t="shared" si="23"/>
        <v>#NAME?</v>
      </c>
      <c r="BG114" t="s">
        <v>281</v>
      </c>
      <c r="BH114" t="s">
        <v>281</v>
      </c>
      <c r="BI114" t="e">
        <f t="shared" si="24"/>
        <v>#NAME?</v>
      </c>
      <c r="BK114" t="s">
        <v>281</v>
      </c>
      <c r="BP114" t="e">
        <f t="shared" si="22"/>
        <v>#NAME?</v>
      </c>
      <c r="BR114" t="s">
        <v>281</v>
      </c>
    </row>
    <row r="115" spans="1:70" x14ac:dyDescent="0.2">
      <c r="A115">
        <v>113</v>
      </c>
      <c r="B115" s="244">
        <v>44756.291666666664</v>
      </c>
      <c r="C115">
        <v>0</v>
      </c>
      <c r="D115">
        <v>0</v>
      </c>
      <c r="E115">
        <v>0</v>
      </c>
      <c r="F115">
        <v>0</v>
      </c>
      <c r="G115">
        <v>7</v>
      </c>
      <c r="H115">
        <v>5.12</v>
      </c>
      <c r="I115">
        <v>1.345</v>
      </c>
      <c r="J115">
        <v>31.471250000000001</v>
      </c>
      <c r="K115">
        <v>1.9970000000000001</v>
      </c>
      <c r="L115">
        <v>37.966875000000002</v>
      </c>
      <c r="M115">
        <v>10.1142857142857</v>
      </c>
      <c r="N115">
        <v>1599.72727272727</v>
      </c>
      <c r="O115">
        <v>97.270270270270203</v>
      </c>
      <c r="P115">
        <v>1.53454838709677</v>
      </c>
      <c r="Q115">
        <v>41.418750000000003</v>
      </c>
      <c r="R115">
        <v>7.0937931034482702</v>
      </c>
      <c r="S115">
        <v>-0.22474999999999901</v>
      </c>
      <c r="T115">
        <v>5</v>
      </c>
      <c r="U115">
        <v>1.7738571428571399</v>
      </c>
      <c r="V115">
        <v>2.6285714285714201E-2</v>
      </c>
      <c r="W115">
        <v>16.056514285714201</v>
      </c>
      <c r="X115">
        <v>2.4672571428571399</v>
      </c>
      <c r="Y115">
        <v>71.200028571428504</v>
      </c>
      <c r="Z115">
        <v>2.7001714285714198</v>
      </c>
      <c r="AA115">
        <v>1.7142857142857101E-3</v>
      </c>
      <c r="AB115">
        <v>0</v>
      </c>
      <c r="AC115">
        <v>0</v>
      </c>
      <c r="AD115">
        <v>0</v>
      </c>
      <c r="AE115">
        <v>35.469150800000001</v>
      </c>
      <c r="AF115">
        <v>1.0724351999999999</v>
      </c>
      <c r="AG115">
        <v>1.3471094399999901</v>
      </c>
      <c r="AH115">
        <v>4.7820799999999997E-2</v>
      </c>
      <c r="AI115">
        <v>44.936250000000001</v>
      </c>
      <c r="AJ115">
        <v>0.49816203043257201</v>
      </c>
      <c r="AK115">
        <v>0.78932155664969805</v>
      </c>
      <c r="AL115">
        <v>2.3865703079362401E-2</v>
      </c>
      <c r="AM115">
        <v>2.99782344988734E-2</v>
      </c>
      <c r="AN115">
        <v>0.155776238560182</v>
      </c>
      <c r="AO115">
        <v>1.06419204984839E-3</v>
      </c>
      <c r="AP115">
        <v>35.469150800000001</v>
      </c>
      <c r="AQ115">
        <v>1.06500720140946</v>
      </c>
      <c r="AR115">
        <v>6.9824086939775301</v>
      </c>
      <c r="AS115">
        <v>1.70097718940795</v>
      </c>
      <c r="AT115">
        <v>0.88366827598303499</v>
      </c>
      <c r="AU115">
        <v>94.197828571428502</v>
      </c>
      <c r="AV115">
        <v>45.2175438847949</v>
      </c>
      <c r="AW115">
        <v>-0.28129388479495498</v>
      </c>
      <c r="AX115">
        <v>-0.35386774940795601</v>
      </c>
      <c r="AY115">
        <v>7.4279985905398799E-3</v>
      </c>
      <c r="AZ115">
        <v>1.7591306022460999E-2</v>
      </c>
      <c r="BA115">
        <v>-0.26268671193333498</v>
      </c>
      <c r="BB115">
        <v>2.5130437174944301E-3</v>
      </c>
      <c r="BC115">
        <v>6.9262912953061201E-3</v>
      </c>
      <c r="BD115">
        <v>-0.32884844479495501</v>
      </c>
      <c r="BE115">
        <v>-4.7554560000000003E-2</v>
      </c>
      <c r="BF115" t="e">
        <f t="shared" si="23"/>
        <v>#NAME?</v>
      </c>
      <c r="BG115" t="s">
        <v>281</v>
      </c>
      <c r="BH115" t="s">
        <v>281</v>
      </c>
      <c r="BI115" t="e">
        <f t="shared" si="24"/>
        <v>#NAME?</v>
      </c>
      <c r="BK115" t="s">
        <v>281</v>
      </c>
      <c r="BP115" t="e">
        <f t="shared" si="22"/>
        <v>#NAME?</v>
      </c>
      <c r="BR115" t="s">
        <v>281</v>
      </c>
    </row>
    <row r="116" spans="1:70" x14ac:dyDescent="0.2">
      <c r="A116">
        <v>114</v>
      </c>
      <c r="B116" s="244">
        <v>44756.305555555555</v>
      </c>
      <c r="C116">
        <v>0</v>
      </c>
      <c r="D116">
        <v>0</v>
      </c>
      <c r="E116">
        <v>0</v>
      </c>
      <c r="F116">
        <v>0</v>
      </c>
      <c r="G116">
        <v>7</v>
      </c>
      <c r="H116">
        <v>5.1440000000000001</v>
      </c>
      <c r="I116">
        <v>1.35</v>
      </c>
      <c r="J116">
        <v>31.445833333333301</v>
      </c>
      <c r="K116">
        <v>2.00475</v>
      </c>
      <c r="L116">
        <v>37.941111111111098</v>
      </c>
      <c r="M116">
        <v>10.6444444444444</v>
      </c>
      <c r="N116">
        <v>1600.25925925925</v>
      </c>
      <c r="O116">
        <v>96.694285714285698</v>
      </c>
      <c r="P116">
        <v>1.5421785714285701</v>
      </c>
      <c r="Q116">
        <v>41.612499999999997</v>
      </c>
      <c r="R116">
        <v>7.0949999999999998</v>
      </c>
      <c r="S116">
        <v>1.0434999999999901</v>
      </c>
      <c r="T116">
        <v>5</v>
      </c>
      <c r="U116">
        <v>1.7682833333333301</v>
      </c>
      <c r="V116">
        <v>2.4666666666666601E-2</v>
      </c>
      <c r="W116">
        <v>16.065999999999999</v>
      </c>
      <c r="X116">
        <v>2.46176666666666</v>
      </c>
      <c r="Y116">
        <v>71.113666666666603</v>
      </c>
      <c r="Z116">
        <v>2.68983333333333</v>
      </c>
      <c r="AA116">
        <v>1.5333333333333299E-3</v>
      </c>
      <c r="AB116">
        <v>8.7499999999999904E-3</v>
      </c>
      <c r="AC116">
        <v>0</v>
      </c>
      <c r="AD116">
        <v>0</v>
      </c>
      <c r="AE116">
        <v>35.462474293333301</v>
      </c>
      <c r="AF116">
        <v>1.07746224</v>
      </c>
      <c r="AG116">
        <v>1.3521193279999999</v>
      </c>
      <c r="AH116">
        <v>4.8044959999999998E-2</v>
      </c>
      <c r="AI116">
        <v>44.939833333333297</v>
      </c>
      <c r="AJ116">
        <v>0.49867312368461703</v>
      </c>
      <c r="AK116">
        <v>0.78911005366434295</v>
      </c>
      <c r="AL116">
        <v>2.3975661680988199E-2</v>
      </c>
      <c r="AM116">
        <v>3.0087324044370398E-2</v>
      </c>
      <c r="AN116">
        <v>0.15576381754864799</v>
      </c>
      <c r="AO116">
        <v>1.0690951976531501E-3</v>
      </c>
      <c r="AP116">
        <v>35.462474293333301</v>
      </c>
      <c r="AQ116">
        <v>1.06263720252265</v>
      </c>
      <c r="AR116">
        <v>6.9865336947540797</v>
      </c>
      <c r="AS116">
        <v>1.69446469023999</v>
      </c>
      <c r="AT116">
        <v>0.88179537339278102</v>
      </c>
      <c r="AU116">
        <v>94.099549999999994</v>
      </c>
      <c r="AV116">
        <v>45.206109880850001</v>
      </c>
      <c r="AW116">
        <v>-0.26627654751673902</v>
      </c>
      <c r="AX116">
        <v>-0.34234536223999301</v>
      </c>
      <c r="AY116">
        <v>1.4825037477340999E-2</v>
      </c>
      <c r="AZ116">
        <v>1.3466305245914899E-2</v>
      </c>
      <c r="BA116">
        <v>-0.25319167853800001</v>
      </c>
      <c r="BB116">
        <v>1.9237578922735601E-3</v>
      </c>
      <c r="BC116">
        <v>1.37592176569835E-2</v>
      </c>
      <c r="BD116">
        <v>-0.314054019516737</v>
      </c>
      <c r="BE116">
        <v>-4.7777471999998301E-2</v>
      </c>
      <c r="BF116" t="e">
        <f t="shared" si="23"/>
        <v>#NAME?</v>
      </c>
      <c r="BG116" t="s">
        <v>281</v>
      </c>
      <c r="BH116" t="s">
        <v>281</v>
      </c>
      <c r="BI116" t="e">
        <f t="shared" si="24"/>
        <v>#NAME?</v>
      </c>
      <c r="BK116" t="s">
        <v>281</v>
      </c>
      <c r="BP116" t="e">
        <f t="shared" si="22"/>
        <v>#NAME?</v>
      </c>
      <c r="BR116" t="s">
        <v>281</v>
      </c>
    </row>
    <row r="117" spans="1:70" x14ac:dyDescent="0.2">
      <c r="A117">
        <v>115</v>
      </c>
      <c r="B117" s="244">
        <v>44756.319444444445</v>
      </c>
      <c r="C117">
        <v>0</v>
      </c>
      <c r="D117">
        <v>0</v>
      </c>
      <c r="E117">
        <v>0</v>
      </c>
      <c r="F117">
        <v>0</v>
      </c>
      <c r="G117">
        <v>7</v>
      </c>
      <c r="H117">
        <v>5.1475</v>
      </c>
      <c r="I117">
        <v>1.35</v>
      </c>
      <c r="J117">
        <v>31.497599999999998</v>
      </c>
      <c r="K117">
        <v>1.9824999999999999</v>
      </c>
      <c r="L117">
        <v>37.966666666666598</v>
      </c>
      <c r="M117">
        <v>10.213333333333299</v>
      </c>
      <c r="N117">
        <v>1600.0416666666599</v>
      </c>
      <c r="O117">
        <v>97.524324324324297</v>
      </c>
      <c r="P117">
        <v>1.5398571428571399</v>
      </c>
      <c r="Q117">
        <v>41.521250000000002</v>
      </c>
      <c r="R117">
        <v>7.0975000000000001</v>
      </c>
      <c r="S117">
        <v>-0.369499999999999</v>
      </c>
      <c r="T117">
        <v>5</v>
      </c>
      <c r="U117">
        <v>1.7755714285714199</v>
      </c>
      <c r="V117">
        <v>2.76714285714285E-2</v>
      </c>
      <c r="W117">
        <v>16.015285714285699</v>
      </c>
      <c r="X117">
        <v>2.4773571428571399</v>
      </c>
      <c r="Y117">
        <v>71.154399999999995</v>
      </c>
      <c r="Z117">
        <v>2.6061857142857101</v>
      </c>
      <c r="AA117">
        <v>6.2714285714285702E-3</v>
      </c>
      <c r="AB117">
        <v>1.9428571428571401E-3</v>
      </c>
      <c r="AC117">
        <v>0</v>
      </c>
      <c r="AD117">
        <v>0</v>
      </c>
      <c r="AE117">
        <v>35.516973899999897</v>
      </c>
      <c r="AF117">
        <v>1.0781953500000001</v>
      </c>
      <c r="AG117">
        <v>1.35212077</v>
      </c>
      <c r="AH117">
        <v>4.807765E-2</v>
      </c>
      <c r="AI117">
        <v>44.995100000000001</v>
      </c>
      <c r="AJ117">
        <v>0.49915358572343999</v>
      </c>
      <c r="AK117">
        <v>0.789352038333062</v>
      </c>
      <c r="AL117">
        <v>2.3962505917310899E-2</v>
      </c>
      <c r="AM117">
        <v>3.0050400376929898E-2</v>
      </c>
      <c r="AN117">
        <v>0.15557249567174999</v>
      </c>
      <c r="AO117">
        <v>1.06850857093327E-3</v>
      </c>
      <c r="AP117">
        <v>35.516973899999897</v>
      </c>
      <c r="AQ117">
        <v>1.0693669304978399</v>
      </c>
      <c r="AR117">
        <v>6.96447985024093</v>
      </c>
      <c r="AS117">
        <v>1.6417707425732799</v>
      </c>
      <c r="AT117">
        <v>0.88628284527951995</v>
      </c>
      <c r="AU117">
        <v>94.028799999999904</v>
      </c>
      <c r="AV117">
        <v>45.192591423312003</v>
      </c>
      <c r="AW117">
        <v>-0.19749142331205799</v>
      </c>
      <c r="AX117">
        <v>-0.28964997257328401</v>
      </c>
      <c r="AY117">
        <v>8.8284195021566206E-3</v>
      </c>
      <c r="AZ117">
        <v>3.5520149759064701E-2</v>
      </c>
      <c r="BA117">
        <v>-0.21421900986942399</v>
      </c>
      <c r="BB117">
        <v>5.0743071084378101E-3</v>
      </c>
      <c r="BC117">
        <v>8.1881446642824204E-3</v>
      </c>
      <c r="BD117">
        <v>-0.24530140331206199</v>
      </c>
      <c r="BE117">
        <v>-4.78099800000042E-2</v>
      </c>
      <c r="BF117" t="e">
        <f t="shared" si="23"/>
        <v>#NAME?</v>
      </c>
      <c r="BG117" t="s">
        <v>281</v>
      </c>
      <c r="BH117" t="s">
        <v>281</v>
      </c>
      <c r="BI117" t="e">
        <f t="shared" si="24"/>
        <v>#NAME?</v>
      </c>
      <c r="BK117" t="s">
        <v>281</v>
      </c>
      <c r="BP117" t="e">
        <f t="shared" si="22"/>
        <v>#NAME?</v>
      </c>
      <c r="BR117" t="s">
        <v>281</v>
      </c>
    </row>
    <row r="118" spans="1:70" x14ac:dyDescent="0.2">
      <c r="A118">
        <v>116</v>
      </c>
      <c r="B118" s="244">
        <v>44756.333333333336</v>
      </c>
      <c r="C118">
        <v>0</v>
      </c>
      <c r="D118">
        <v>0</v>
      </c>
      <c r="E118">
        <v>0</v>
      </c>
      <c r="F118">
        <v>0</v>
      </c>
      <c r="G118">
        <v>7</v>
      </c>
      <c r="H118">
        <v>5.1360000000000001</v>
      </c>
      <c r="I118">
        <v>1.35</v>
      </c>
      <c r="J118">
        <v>31.461874999999999</v>
      </c>
      <c r="K118">
        <v>1.95875</v>
      </c>
      <c r="L118">
        <v>37.9568421052631</v>
      </c>
      <c r="M118">
        <v>10.3761904761904</v>
      </c>
      <c r="N118">
        <v>1600.16</v>
      </c>
      <c r="O118">
        <v>97.805128205128099</v>
      </c>
      <c r="P118">
        <v>1.54816666666666</v>
      </c>
      <c r="Q118">
        <v>41.829999999999899</v>
      </c>
      <c r="R118">
        <v>7.0984615384615299</v>
      </c>
      <c r="S118">
        <v>0.98307692307692296</v>
      </c>
      <c r="T118">
        <v>5</v>
      </c>
      <c r="U118">
        <v>1.79851428571428</v>
      </c>
      <c r="V118">
        <v>2.63142857142857E-2</v>
      </c>
      <c r="W118">
        <v>16.0157142857142</v>
      </c>
      <c r="X118">
        <v>2.52307142857142</v>
      </c>
      <c r="Y118">
        <v>71.234242857142803</v>
      </c>
      <c r="Z118">
        <v>2.5656714285714202</v>
      </c>
      <c r="AA118">
        <v>7.6142857142857097E-3</v>
      </c>
      <c r="AB118">
        <v>7.2857142857142804E-4</v>
      </c>
      <c r="AC118">
        <v>0</v>
      </c>
      <c r="AD118">
        <v>0</v>
      </c>
      <c r="AE118">
        <v>35.472269240000003</v>
      </c>
      <c r="AF118">
        <v>1.0757865600000001</v>
      </c>
      <c r="AG118">
        <v>1.3521160320000001</v>
      </c>
      <c r="AH118">
        <v>4.7970239999999997E-2</v>
      </c>
      <c r="AI118">
        <v>44.947875000000003</v>
      </c>
      <c r="AJ118">
        <v>0.49796653712089101</v>
      </c>
      <c r="AK118">
        <v>0.789186791144186</v>
      </c>
      <c r="AL118">
        <v>2.3934091656168301E-2</v>
      </c>
      <c r="AM118">
        <v>3.0081867763492701E-2</v>
      </c>
      <c r="AN118">
        <v>0.15573594969728799</v>
      </c>
      <c r="AO118">
        <v>1.0672415548009699E-3</v>
      </c>
      <c r="AP118">
        <v>35.472269240000003</v>
      </c>
      <c r="AQ118">
        <v>1.0890997920011301</v>
      </c>
      <c r="AR118">
        <v>6.9646662207579402</v>
      </c>
      <c r="AS118">
        <v>1.6162487052996599</v>
      </c>
      <c r="AT118">
        <v>0.89559993081959499</v>
      </c>
      <c r="AU118">
        <v>94.137214285714293</v>
      </c>
      <c r="AV118">
        <v>45.142283958058698</v>
      </c>
      <c r="AW118">
        <v>-0.194408958058751</v>
      </c>
      <c r="AX118">
        <v>-0.264132673299667</v>
      </c>
      <c r="AY118">
        <v>-1.3313232001133501E-2</v>
      </c>
      <c r="AZ118">
        <v>3.5333779242051798E-2</v>
      </c>
      <c r="BA118">
        <v>-0.19534763810837399</v>
      </c>
      <c r="BB118">
        <v>5.0476827488645402E-3</v>
      </c>
      <c r="BC118">
        <v>-1.2375347021563E-2</v>
      </c>
      <c r="BD118">
        <v>-0.24211212605874799</v>
      </c>
      <c r="BE118">
        <v>-4.7703167999997298E-2</v>
      </c>
      <c r="BF118" t="e">
        <f t="shared" si="23"/>
        <v>#NAME?</v>
      </c>
      <c r="BG118" t="e">
        <f>-inf</f>
        <v>#NAME?</v>
      </c>
      <c r="BH118" t="s">
        <v>281</v>
      </c>
      <c r="BI118" t="e">
        <f t="shared" si="24"/>
        <v>#NAME?</v>
      </c>
      <c r="BJ118" t="e">
        <f>-inf</f>
        <v>#NAME?</v>
      </c>
      <c r="BK118" t="s">
        <v>281</v>
      </c>
      <c r="BP118" t="e">
        <f t="shared" si="22"/>
        <v>#NAME?</v>
      </c>
      <c r="BR118" t="s">
        <v>281</v>
      </c>
    </row>
    <row r="119" spans="1:70" x14ac:dyDescent="0.2">
      <c r="A119">
        <v>117</v>
      </c>
      <c r="B119" s="244">
        <v>44756.347222222219</v>
      </c>
      <c r="C119">
        <v>0</v>
      </c>
      <c r="D119">
        <v>0</v>
      </c>
      <c r="E119">
        <v>0</v>
      </c>
      <c r="F119">
        <v>0</v>
      </c>
      <c r="G119">
        <v>7</v>
      </c>
      <c r="H119">
        <v>5.1324999999999896</v>
      </c>
      <c r="I119">
        <v>1.35</v>
      </c>
      <c r="J119">
        <v>31.481935483870899</v>
      </c>
      <c r="K119">
        <v>1.9537499999999901</v>
      </c>
      <c r="L119">
        <v>37.964999999999897</v>
      </c>
      <c r="M119">
        <v>10.445833333333301</v>
      </c>
      <c r="N119">
        <v>1600.0769230769199</v>
      </c>
      <c r="O119">
        <v>97.584210526315701</v>
      </c>
      <c r="P119">
        <v>1.5426315789473599</v>
      </c>
      <c r="Q119">
        <v>41.684249999999899</v>
      </c>
      <c r="R119">
        <v>7.1031250000000004</v>
      </c>
      <c r="S119">
        <v>-0.27899999999999903</v>
      </c>
      <c r="T119">
        <v>5</v>
      </c>
      <c r="U119">
        <v>1.8405499999999999</v>
      </c>
      <c r="V119">
        <v>2.6166666666666599E-2</v>
      </c>
      <c r="W119">
        <v>15.99865</v>
      </c>
      <c r="X119">
        <v>2.4969499999999898</v>
      </c>
      <c r="Y119">
        <v>71.061666666666596</v>
      </c>
      <c r="Z119">
        <v>2.62523333333333</v>
      </c>
      <c r="AA119">
        <v>2.81666666666666E-3</v>
      </c>
      <c r="AB119">
        <v>1.2999999999999999E-3</v>
      </c>
      <c r="AC119">
        <v>0</v>
      </c>
      <c r="AD119">
        <v>0</v>
      </c>
      <c r="AE119">
        <v>35.489596783870901</v>
      </c>
      <c r="AF119">
        <v>1.07505345</v>
      </c>
      <c r="AG119">
        <v>1.35211459</v>
      </c>
      <c r="AH119">
        <v>4.7937549999999898E-2</v>
      </c>
      <c r="AI119">
        <v>44.964435483870901</v>
      </c>
      <c r="AJ119">
        <v>0.499419707538583</v>
      </c>
      <c r="AK119">
        <v>0.78928149329487995</v>
      </c>
      <c r="AL119">
        <v>2.3908972467487698E-2</v>
      </c>
      <c r="AM119">
        <v>3.0070756486757399E-2</v>
      </c>
      <c r="AN119">
        <v>0.15567859186202701</v>
      </c>
      <c r="AO119">
        <v>1.0661214687593501E-3</v>
      </c>
      <c r="AP119">
        <v>35.489596783870901</v>
      </c>
      <c r="AQ119">
        <v>1.0778243116077599</v>
      </c>
      <c r="AR119">
        <v>6.9572455680055603</v>
      </c>
      <c r="AS119">
        <v>1.6537698198058199</v>
      </c>
      <c r="AT119">
        <v>0.91920694271013903</v>
      </c>
      <c r="AU119">
        <v>94.023049999999898</v>
      </c>
      <c r="AV119">
        <v>45.178436483290099</v>
      </c>
      <c r="AW119">
        <v>-0.21400099941916201</v>
      </c>
      <c r="AX119">
        <v>-0.30165522980582599</v>
      </c>
      <c r="AY119">
        <v>-2.7708616077690702E-3</v>
      </c>
      <c r="AZ119">
        <v>4.2754431994433503E-2</v>
      </c>
      <c r="BA119">
        <v>-0.22309886457613501</v>
      </c>
      <c r="BB119">
        <v>6.1077759992047799E-3</v>
      </c>
      <c r="BC119">
        <v>-2.5774175300484498E-3</v>
      </c>
      <c r="BD119">
        <v>-0.26167165941916198</v>
      </c>
      <c r="BE119">
        <v>-4.7670659999999199E-2</v>
      </c>
      <c r="BF119" t="e">
        <f t="shared" si="23"/>
        <v>#NAME?</v>
      </c>
      <c r="BG119" t="e">
        <f>-inf</f>
        <v>#NAME?</v>
      </c>
      <c r="BH119" t="s">
        <v>281</v>
      </c>
      <c r="BI119" t="e">
        <f t="shared" si="24"/>
        <v>#NAME?</v>
      </c>
      <c r="BJ119" t="e">
        <f>-inf</f>
        <v>#NAME?</v>
      </c>
      <c r="BK119" t="s">
        <v>281</v>
      </c>
      <c r="BP119" t="e">
        <f t="shared" si="22"/>
        <v>#NAME?</v>
      </c>
      <c r="BR119" t="s">
        <v>281</v>
      </c>
    </row>
    <row r="120" spans="1:70" x14ac:dyDescent="0.2">
      <c r="A120">
        <v>118</v>
      </c>
      <c r="B120" s="244">
        <v>44756.361111111109</v>
      </c>
      <c r="C120">
        <v>0</v>
      </c>
      <c r="D120">
        <v>0</v>
      </c>
      <c r="E120">
        <v>0</v>
      </c>
      <c r="F120">
        <v>0</v>
      </c>
      <c r="G120">
        <v>7</v>
      </c>
      <c r="H120">
        <v>5.1440000000000001</v>
      </c>
      <c r="I120">
        <v>1.35</v>
      </c>
      <c r="J120">
        <v>31.491875</v>
      </c>
      <c r="K120">
        <v>1.9677499999999899</v>
      </c>
      <c r="L120">
        <v>37.949130434782603</v>
      </c>
      <c r="M120">
        <v>10.3533333333333</v>
      </c>
      <c r="N120">
        <v>1600.0833333333301</v>
      </c>
      <c r="O120">
        <v>97.2945945945945</v>
      </c>
      <c r="P120">
        <v>1.5582941176470499</v>
      </c>
      <c r="Q120">
        <v>41.997750000000003</v>
      </c>
      <c r="R120">
        <v>7.0914999999999901</v>
      </c>
      <c r="S120">
        <v>0.68315789473684196</v>
      </c>
      <c r="T120">
        <v>5</v>
      </c>
      <c r="U120">
        <v>1.83831428571428</v>
      </c>
      <c r="V120">
        <v>2.7314285714285701E-2</v>
      </c>
      <c r="W120">
        <v>16.0322142857142</v>
      </c>
      <c r="X120">
        <v>2.49011428571428</v>
      </c>
      <c r="Y120">
        <v>71.293557142857097</v>
      </c>
      <c r="Z120">
        <v>2.5366142857142799</v>
      </c>
      <c r="AA120">
        <v>0</v>
      </c>
      <c r="AB120">
        <v>5.4285714285714198E-3</v>
      </c>
      <c r="AC120">
        <v>0</v>
      </c>
      <c r="AD120">
        <v>0</v>
      </c>
      <c r="AE120">
        <v>35.508515959999997</v>
      </c>
      <c r="AF120">
        <v>1.07746224</v>
      </c>
      <c r="AG120">
        <v>1.3521193279999999</v>
      </c>
      <c r="AH120">
        <v>4.8044959999999998E-2</v>
      </c>
      <c r="AI120">
        <v>44.985875</v>
      </c>
      <c r="AJ120">
        <v>0.49806065769517499</v>
      </c>
      <c r="AK120">
        <v>0.78932589307199197</v>
      </c>
      <c r="AL120">
        <v>2.39511233248214E-2</v>
      </c>
      <c r="AM120">
        <v>3.0056530588768102E-2</v>
      </c>
      <c r="AN120">
        <v>0.155604398047164</v>
      </c>
      <c r="AO120">
        <v>1.0680010114285799E-3</v>
      </c>
      <c r="AP120">
        <v>35.508515959999997</v>
      </c>
      <c r="AQ120">
        <v>1.0748736321611001</v>
      </c>
      <c r="AR120">
        <v>6.9718414856629298</v>
      </c>
      <c r="AS120">
        <v>1.59794411298142</v>
      </c>
      <c r="AT120">
        <v>0.91559202219329305</v>
      </c>
      <c r="AU120">
        <v>94.190814285714296</v>
      </c>
      <c r="AV120">
        <v>45.153175190805399</v>
      </c>
      <c r="AW120">
        <v>-0.167300190805455</v>
      </c>
      <c r="AX120">
        <v>-0.24582478498142299</v>
      </c>
      <c r="AY120">
        <v>2.58860783889502E-3</v>
      </c>
      <c r="AZ120">
        <v>2.8158514337069201E-2</v>
      </c>
      <c r="BA120">
        <v>-0.18180701946257799</v>
      </c>
      <c r="BB120">
        <v>4.0226449052956099E-3</v>
      </c>
      <c r="BC120">
        <v>2.40250446168306E-3</v>
      </c>
      <c r="BD120">
        <v>-0.21507766280545901</v>
      </c>
      <c r="BE120">
        <v>-4.77774720000037E-2</v>
      </c>
      <c r="BF120" t="e">
        <f t="shared" si="23"/>
        <v>#NAME?</v>
      </c>
      <c r="BG120" t="s">
        <v>281</v>
      </c>
      <c r="BH120" t="s">
        <v>281</v>
      </c>
      <c r="BI120" t="e">
        <f t="shared" si="24"/>
        <v>#NAME?</v>
      </c>
      <c r="BK120" t="s">
        <v>281</v>
      </c>
      <c r="BP120" t="e">
        <f t="shared" si="22"/>
        <v>#NAME?</v>
      </c>
      <c r="BR120" t="s">
        <v>281</v>
      </c>
    </row>
    <row r="121" spans="1:70" x14ac:dyDescent="0.2">
      <c r="A121">
        <v>119</v>
      </c>
      <c r="B121" s="244">
        <v>44756.375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5.15</v>
      </c>
      <c r="I121">
        <v>1.35</v>
      </c>
      <c r="J121">
        <v>31.4751724137931</v>
      </c>
      <c r="K121">
        <v>1.9904999999999899</v>
      </c>
      <c r="L121">
        <v>37.945999999999998</v>
      </c>
      <c r="M121">
        <v>10.678947368420999</v>
      </c>
      <c r="N121">
        <v>1600.15384615384</v>
      </c>
      <c r="O121">
        <v>97.074285714285693</v>
      </c>
      <c r="P121">
        <v>1.5580000000000001</v>
      </c>
      <c r="Q121">
        <v>42.073749999999997</v>
      </c>
      <c r="R121">
        <v>7.0923333333333298</v>
      </c>
      <c r="S121">
        <v>0.25674999999999898</v>
      </c>
      <c r="T121">
        <v>5</v>
      </c>
      <c r="U121">
        <v>1.83688571428571</v>
      </c>
      <c r="V121">
        <v>2.31428571428571E-2</v>
      </c>
      <c r="W121">
        <v>16.0097428571428</v>
      </c>
      <c r="X121">
        <v>2.4640714285714198</v>
      </c>
      <c r="Y121">
        <v>70.978142857142799</v>
      </c>
      <c r="Z121">
        <v>2.6881285714285701</v>
      </c>
      <c r="AA121">
        <v>7.1428571428571396E-4</v>
      </c>
      <c r="AB121">
        <v>3.8714285714285699E-3</v>
      </c>
      <c r="AC121">
        <v>0</v>
      </c>
      <c r="AD121">
        <v>0</v>
      </c>
      <c r="AE121">
        <v>35.496498413793098</v>
      </c>
      <c r="AF121">
        <v>1.078719</v>
      </c>
      <c r="AG121">
        <v>1.3521217999999999</v>
      </c>
      <c r="AH121">
        <v>4.8100999999999998E-2</v>
      </c>
      <c r="AI121">
        <v>44.975172413793103</v>
      </c>
      <c r="AJ121">
        <v>0.50010463763804902</v>
      </c>
      <c r="AK121">
        <v>0.78924652221915503</v>
      </c>
      <c r="AL121">
        <v>2.3984766307848002E-2</v>
      </c>
      <c r="AM121">
        <v>3.00637380010427E-2</v>
      </c>
      <c r="AN121">
        <v>0.15564142668752101</v>
      </c>
      <c r="AO121">
        <v>1.06950118072806E-3</v>
      </c>
      <c r="AP121">
        <v>35.496498413793098</v>
      </c>
      <c r="AQ121">
        <v>1.0636320676234401</v>
      </c>
      <c r="AR121">
        <v>6.9620694582209</v>
      </c>
      <c r="AS121">
        <v>1.69339077282768</v>
      </c>
      <c r="AT121">
        <v>0.91863506452536503</v>
      </c>
      <c r="AU121">
        <v>93.976971428571403</v>
      </c>
      <c r="AV121">
        <v>45.215590712465101</v>
      </c>
      <c r="AW121">
        <v>-0.240418298672047</v>
      </c>
      <c r="AX121">
        <v>-0.34126897282767998</v>
      </c>
      <c r="AY121">
        <v>1.50869323765503E-2</v>
      </c>
      <c r="AZ121">
        <v>3.7930541779092899E-2</v>
      </c>
      <c r="BA121">
        <v>-0.25239514134575802</v>
      </c>
      <c r="BB121">
        <v>5.4186488255847003E-3</v>
      </c>
      <c r="BC121">
        <v>1.398597074544E-2</v>
      </c>
      <c r="BD121">
        <v>-0.28825149867203698</v>
      </c>
      <c r="BE121">
        <v>-4.7833199999990299E-2</v>
      </c>
      <c r="BF121" t="e">
        <f t="shared" si="23"/>
        <v>#NAME?</v>
      </c>
      <c r="BG121" t="s">
        <v>281</v>
      </c>
      <c r="BH121" t="s">
        <v>281</v>
      </c>
      <c r="BI121" t="e">
        <f t="shared" si="24"/>
        <v>#NAME?</v>
      </c>
      <c r="BK121" t="s">
        <v>281</v>
      </c>
      <c r="BP121" t="e">
        <f t="shared" si="22"/>
        <v>#NAME?</v>
      </c>
      <c r="BR121" t="s">
        <v>281</v>
      </c>
    </row>
    <row r="122" spans="1:70" x14ac:dyDescent="0.2">
      <c r="A122">
        <v>120</v>
      </c>
      <c r="B122" s="244">
        <v>44756.388888888891</v>
      </c>
      <c r="C122">
        <v>0</v>
      </c>
      <c r="D122">
        <v>0</v>
      </c>
      <c r="E122">
        <v>0</v>
      </c>
      <c r="F122">
        <v>0</v>
      </c>
      <c r="G122">
        <v>7</v>
      </c>
      <c r="H122">
        <v>5.1459999999999901</v>
      </c>
      <c r="I122">
        <v>1.35</v>
      </c>
      <c r="J122">
        <v>31.4877419354838</v>
      </c>
      <c r="K122">
        <v>1.97384615384615</v>
      </c>
      <c r="L122">
        <v>37.962857142857104</v>
      </c>
      <c r="M122">
        <v>10.331578947368399</v>
      </c>
      <c r="N122">
        <v>1599.9354838709601</v>
      </c>
      <c r="O122">
        <v>97.894871794871804</v>
      </c>
      <c r="P122">
        <v>1.55962499999999</v>
      </c>
      <c r="Q122">
        <v>42.167249999999903</v>
      </c>
      <c r="R122">
        <v>7.0982352941176403</v>
      </c>
      <c r="S122">
        <v>0.47076923076923</v>
      </c>
      <c r="T122">
        <v>5</v>
      </c>
      <c r="U122">
        <v>1.80236666666666</v>
      </c>
      <c r="V122">
        <v>1.76166666666666E-2</v>
      </c>
      <c r="W122">
        <v>15.9999166666666</v>
      </c>
      <c r="X122">
        <v>2.48711666666666</v>
      </c>
      <c r="Y122">
        <v>71.192099999999996</v>
      </c>
      <c r="Z122">
        <v>2.5617333333333301</v>
      </c>
      <c r="AA122">
        <v>0</v>
      </c>
      <c r="AB122">
        <v>9.2333333333333295E-3</v>
      </c>
      <c r="AC122">
        <v>0</v>
      </c>
      <c r="AD122">
        <v>0</v>
      </c>
      <c r="AE122">
        <v>35.505944575483802</v>
      </c>
      <c r="AF122">
        <v>1.07788115999999</v>
      </c>
      <c r="AG122">
        <v>1.3521201519999999</v>
      </c>
      <c r="AH122">
        <v>4.8063639999999901E-2</v>
      </c>
      <c r="AI122">
        <v>44.983741935483799</v>
      </c>
      <c r="AJ122">
        <v>0.49873433394272498</v>
      </c>
      <c r="AK122">
        <v>0.78930615924319603</v>
      </c>
      <c r="AL122">
        <v>2.3961571750653901E-2</v>
      </c>
      <c r="AM122">
        <v>3.0057974144063498E-2</v>
      </c>
      <c r="AN122">
        <v>0.155611776584515</v>
      </c>
      <c r="AO122">
        <v>1.0684669156455001E-3</v>
      </c>
      <c r="AP122">
        <v>35.505944575483802</v>
      </c>
      <c r="AQ122">
        <v>1.0735796908781501</v>
      </c>
      <c r="AR122">
        <v>6.95779639642251</v>
      </c>
      <c r="AS122">
        <v>1.61376789608183</v>
      </c>
      <c r="AT122">
        <v>0.89890213902056904</v>
      </c>
      <c r="AU122">
        <v>94.043233333333305</v>
      </c>
      <c r="AV122">
        <v>45.151088558866299</v>
      </c>
      <c r="AW122">
        <v>-0.16734662338251299</v>
      </c>
      <c r="AX122">
        <v>-0.261647744081838</v>
      </c>
      <c r="AY122">
        <v>4.3014691218445896E-3</v>
      </c>
      <c r="AZ122">
        <v>4.2203603577486398E-2</v>
      </c>
      <c r="BA122">
        <v>-0.19350924079847501</v>
      </c>
      <c r="BB122">
        <v>6.0290862253552001E-3</v>
      </c>
      <c r="BC122">
        <v>3.9906710326438801E-3</v>
      </c>
      <c r="BD122">
        <v>-0.21514267138250701</v>
      </c>
      <c r="BE122">
        <v>-4.7796047999993901E-2</v>
      </c>
      <c r="BF122" t="e">
        <f t="shared" si="23"/>
        <v>#NAME?</v>
      </c>
      <c r="BG122" t="s">
        <v>281</v>
      </c>
      <c r="BH122" t="s">
        <v>281</v>
      </c>
      <c r="BI122" t="e">
        <f t="shared" si="24"/>
        <v>#NAME?</v>
      </c>
      <c r="BK122" t="s">
        <v>281</v>
      </c>
      <c r="BP122" t="e">
        <f t="shared" si="22"/>
        <v>#NAME?</v>
      </c>
      <c r="BR122" t="s">
        <v>281</v>
      </c>
    </row>
    <row r="123" spans="1:70" x14ac:dyDescent="0.2">
      <c r="A123">
        <v>121</v>
      </c>
      <c r="B123" s="244">
        <v>44756.402777777781</v>
      </c>
      <c r="C123">
        <v>0</v>
      </c>
      <c r="D123">
        <v>0</v>
      </c>
      <c r="E123">
        <v>0</v>
      </c>
      <c r="F123">
        <v>0</v>
      </c>
      <c r="G123">
        <v>7</v>
      </c>
      <c r="H123">
        <v>5.1374999999999904</v>
      </c>
      <c r="I123">
        <v>1.35</v>
      </c>
      <c r="J123">
        <v>31.471</v>
      </c>
      <c r="K123">
        <v>2.02049999999999</v>
      </c>
      <c r="L123">
        <v>37.944666666666599</v>
      </c>
      <c r="M123">
        <v>10.486666666666601</v>
      </c>
      <c r="N123">
        <v>1600.16</v>
      </c>
      <c r="O123">
        <v>97.353846153846106</v>
      </c>
      <c r="P123">
        <v>1.56818518518518</v>
      </c>
      <c r="Q123">
        <v>42.338250000000002</v>
      </c>
      <c r="R123">
        <v>7.0888235294117603</v>
      </c>
      <c r="S123">
        <v>0.51600000000000001</v>
      </c>
      <c r="T123">
        <v>5</v>
      </c>
      <c r="U123">
        <v>1.7714142857142801</v>
      </c>
      <c r="V123">
        <v>2.06E-2</v>
      </c>
      <c r="W123">
        <v>16.0558714285714</v>
      </c>
      <c r="X123">
        <v>2.5007142857142801</v>
      </c>
      <c r="Y123">
        <v>71.138499999999993</v>
      </c>
      <c r="Z123">
        <v>2.6796428571428499</v>
      </c>
      <c r="AA123">
        <v>1.51428571428571E-3</v>
      </c>
      <c r="AB123">
        <v>9.7857142857142795E-3</v>
      </c>
      <c r="AC123">
        <v>0</v>
      </c>
      <c r="AD123">
        <v>0</v>
      </c>
      <c r="AE123">
        <v>35.4825655</v>
      </c>
      <c r="AF123">
        <v>1.0761007499999999</v>
      </c>
      <c r="AG123">
        <v>1.3521166499999999</v>
      </c>
      <c r="AH123">
        <v>4.7984249999999902E-2</v>
      </c>
      <c r="AI123">
        <v>44.958500000000001</v>
      </c>
      <c r="AJ123">
        <v>0.49878146854375599</v>
      </c>
      <c r="AK123">
        <v>0.78922930035477101</v>
      </c>
      <c r="AL123">
        <v>2.39354237797079E-2</v>
      </c>
      <c r="AM123">
        <v>3.00747722900007E-2</v>
      </c>
      <c r="AN123">
        <v>0.15569914476683999</v>
      </c>
      <c r="AO123">
        <v>1.06730095532546E-3</v>
      </c>
      <c r="AP123">
        <v>35.4825655</v>
      </c>
      <c r="AQ123">
        <v>1.07944918942218</v>
      </c>
      <c r="AR123">
        <v>6.9821291382020201</v>
      </c>
      <c r="AS123">
        <v>1.6880451839205799</v>
      </c>
      <c r="AT123">
        <v>0.88354861882795999</v>
      </c>
      <c r="AU123">
        <v>94.146142857142806</v>
      </c>
      <c r="AV123">
        <v>45.232189011544698</v>
      </c>
      <c r="AW123">
        <v>-0.27368901154478198</v>
      </c>
      <c r="AX123">
        <v>-0.33592853392058297</v>
      </c>
      <c r="AY123">
        <v>-3.3484394221807699E-3</v>
      </c>
      <c r="AZ123">
        <v>1.7870861797978099E-2</v>
      </c>
      <c r="BA123">
        <v>-0.24844641467922399</v>
      </c>
      <c r="BB123">
        <v>2.5529802568540201E-3</v>
      </c>
      <c r="BC123">
        <v>-3.1116411936157199E-3</v>
      </c>
      <c r="BD123">
        <v>-0.32140611154478599</v>
      </c>
      <c r="BE123">
        <v>-4.7717100000004002E-2</v>
      </c>
      <c r="BF123" t="e">
        <f t="shared" si="23"/>
        <v>#NAME?</v>
      </c>
      <c r="BG123" t="e">
        <f>-inf</f>
        <v>#NAME?</v>
      </c>
      <c r="BH123" t="s">
        <v>281</v>
      </c>
      <c r="BI123" t="e">
        <f t="shared" si="24"/>
        <v>#NAME?</v>
      </c>
      <c r="BJ123" t="e">
        <f>-inf</f>
        <v>#NAME?</v>
      </c>
      <c r="BK123" t="s">
        <v>281</v>
      </c>
      <c r="BP123" t="e">
        <f t="shared" si="22"/>
        <v>#NAME?</v>
      </c>
      <c r="BR123" t="s">
        <v>281</v>
      </c>
    </row>
    <row r="124" spans="1:70" x14ac:dyDescent="0.2">
      <c r="A124">
        <v>122</v>
      </c>
      <c r="B124" s="244">
        <v>44756.416666666664</v>
      </c>
      <c r="C124">
        <v>0</v>
      </c>
      <c r="D124">
        <v>0</v>
      </c>
      <c r="E124">
        <v>0</v>
      </c>
      <c r="F124">
        <v>0</v>
      </c>
      <c r="G124">
        <v>7</v>
      </c>
      <c r="H124">
        <v>5.1325000000000003</v>
      </c>
      <c r="I124">
        <v>1.35</v>
      </c>
      <c r="J124">
        <v>31.486538461538402</v>
      </c>
      <c r="K124">
        <v>1.9994736842105201</v>
      </c>
      <c r="L124">
        <v>37.946666666666601</v>
      </c>
      <c r="M124">
        <v>10.0818181818181</v>
      </c>
      <c r="N124">
        <v>1600.2222222222199</v>
      </c>
      <c r="O124">
        <v>97.321621621621603</v>
      </c>
      <c r="P124">
        <v>1.5671666666666599</v>
      </c>
      <c r="Q124">
        <v>42.391750000000002</v>
      </c>
      <c r="R124">
        <v>7.0940000000000003</v>
      </c>
      <c r="S124">
        <v>0.151999999999999</v>
      </c>
      <c r="T124">
        <v>5</v>
      </c>
      <c r="U124">
        <v>1.84018333333333</v>
      </c>
      <c r="V124">
        <v>1.5133333333333301E-2</v>
      </c>
      <c r="W124">
        <v>16.116633333333301</v>
      </c>
      <c r="X124">
        <v>2.4952333333333301</v>
      </c>
      <c r="Y124">
        <v>71.299633333333304</v>
      </c>
      <c r="Z124">
        <v>2.7791166666666598</v>
      </c>
      <c r="AA124">
        <v>2.0000000000000001E-4</v>
      </c>
      <c r="AB124">
        <v>2.5500000000000002E-3</v>
      </c>
      <c r="AC124">
        <v>0</v>
      </c>
      <c r="AD124">
        <v>0</v>
      </c>
      <c r="AE124">
        <v>35.494199761538397</v>
      </c>
      <c r="AF124">
        <v>1.07505345</v>
      </c>
      <c r="AG124">
        <v>1.35211459</v>
      </c>
      <c r="AH124">
        <v>4.7937550000000002E-2</v>
      </c>
      <c r="AI124">
        <v>44.969038461538403</v>
      </c>
      <c r="AJ124">
        <v>0.49781742348658797</v>
      </c>
      <c r="AK124">
        <v>0.78930306219236301</v>
      </c>
      <c r="AL124">
        <v>2.3906525173302998E-2</v>
      </c>
      <c r="AM124">
        <v>3.0067678479637601E-2</v>
      </c>
      <c r="AN124">
        <v>0.15566265678522401</v>
      </c>
      <c r="AO124">
        <v>1.06601234182493E-3</v>
      </c>
      <c r="AP124">
        <v>35.494199761538397</v>
      </c>
      <c r="AQ124">
        <v>1.07708330154819</v>
      </c>
      <c r="AR124">
        <v>7.0085523359473498</v>
      </c>
      <c r="AS124">
        <v>1.7507088648828799</v>
      </c>
      <c r="AT124">
        <v>0.91607532574296102</v>
      </c>
      <c r="AU124">
        <v>94.530799999999999</v>
      </c>
      <c r="AV124">
        <v>45.330544263916799</v>
      </c>
      <c r="AW124">
        <v>-0.36150580237841701</v>
      </c>
      <c r="AX124">
        <v>-0.39859427488288102</v>
      </c>
      <c r="AY124">
        <v>-2.0298515481924598E-3</v>
      </c>
      <c r="AZ124">
        <v>-8.5523359473524893E-3</v>
      </c>
      <c r="BA124">
        <v>-0.29479326517945598</v>
      </c>
      <c r="BB124">
        <v>-1.2217622781932099E-3</v>
      </c>
      <c r="BC124">
        <v>-1.88814011823548E-3</v>
      </c>
      <c r="BD124">
        <v>-0.40917646237842598</v>
      </c>
      <c r="BE124">
        <v>-4.76706600000091E-2</v>
      </c>
      <c r="BF124" t="e">
        <f t="shared" si="23"/>
        <v>#NAME?</v>
      </c>
      <c r="BG124" t="e">
        <f>-inf</f>
        <v>#NAME?</v>
      </c>
      <c r="BH124" t="e">
        <f>-inf</f>
        <v>#NAME?</v>
      </c>
      <c r="BI124" t="e">
        <f t="shared" si="24"/>
        <v>#NAME?</v>
      </c>
      <c r="BJ124" t="e">
        <f>-inf</f>
        <v>#NAME?</v>
      </c>
      <c r="BK124" t="e">
        <f>-inf</f>
        <v>#NAME?</v>
      </c>
      <c r="BO124" t="e">
        <f>-inf</f>
        <v>#NAME?</v>
      </c>
      <c r="BP124" t="e">
        <f t="shared" si="22"/>
        <v>#NAME?</v>
      </c>
    </row>
    <row r="125" spans="1:70" x14ac:dyDescent="0.2">
      <c r="A125">
        <v>123</v>
      </c>
      <c r="B125" s="244">
        <v>44756.430555555555</v>
      </c>
      <c r="C125">
        <v>0</v>
      </c>
      <c r="D125">
        <v>0</v>
      </c>
      <c r="E125">
        <v>0</v>
      </c>
      <c r="F125">
        <v>0</v>
      </c>
      <c r="G125">
        <v>7</v>
      </c>
      <c r="H125">
        <v>5.1479999999999997</v>
      </c>
      <c r="I125">
        <v>1.3520000000000001</v>
      </c>
      <c r="J125">
        <v>31.491304347825999</v>
      </c>
      <c r="K125">
        <v>2.03249999999999</v>
      </c>
      <c r="L125">
        <v>37.984074074074002</v>
      </c>
      <c r="M125">
        <v>10.6421052631578</v>
      </c>
      <c r="N125">
        <v>1600.21875</v>
      </c>
      <c r="O125">
        <v>96.745945945945905</v>
      </c>
      <c r="P125">
        <v>1.5750952380952301</v>
      </c>
      <c r="Q125">
        <v>42.536749999999998</v>
      </c>
      <c r="R125">
        <v>7.0943999999999896</v>
      </c>
      <c r="S125">
        <v>0.98874999999999902</v>
      </c>
      <c r="T125">
        <v>5</v>
      </c>
      <c r="U125">
        <v>1.7823714285714201</v>
      </c>
      <c r="V125">
        <v>1.94142857142857E-2</v>
      </c>
      <c r="W125">
        <v>16.072257142857101</v>
      </c>
      <c r="X125">
        <v>2.5253714285714199</v>
      </c>
      <c r="Y125">
        <v>71.194114285714207</v>
      </c>
      <c r="Z125">
        <v>2.59099999999999</v>
      </c>
      <c r="AA125">
        <v>1.6999999999999999E-3</v>
      </c>
      <c r="AB125">
        <v>0</v>
      </c>
      <c r="AC125">
        <v>0</v>
      </c>
      <c r="AD125">
        <v>0</v>
      </c>
      <c r="AE125">
        <v>35.511068667826002</v>
      </c>
      <c r="AF125">
        <v>1.07830008</v>
      </c>
      <c r="AG125">
        <v>1.3541209759999999</v>
      </c>
      <c r="AH125">
        <v>4.8082319999999998E-2</v>
      </c>
      <c r="AI125">
        <v>44.991304347826002</v>
      </c>
      <c r="AJ125">
        <v>0.49879219685652698</v>
      </c>
      <c r="AK125">
        <v>0.78928737858523301</v>
      </c>
      <c r="AL125">
        <v>2.3966855276381899E-2</v>
      </c>
      <c r="AM125">
        <v>3.0097393165829101E-2</v>
      </c>
      <c r="AN125">
        <v>0.155585620409741</v>
      </c>
      <c r="AO125">
        <v>1.0687025125628101E-3</v>
      </c>
      <c r="AP125">
        <v>35.511068667826002</v>
      </c>
      <c r="AQ125">
        <v>1.0900926015955099</v>
      </c>
      <c r="AR125">
        <v>6.9892547043024598</v>
      </c>
      <c r="AS125">
        <v>1.6322044782496401</v>
      </c>
      <c r="AT125">
        <v>0.88903296047144897</v>
      </c>
      <c r="AU125">
        <v>94.165114285714196</v>
      </c>
      <c r="AV125">
        <v>45.222620451973697</v>
      </c>
      <c r="AW125">
        <v>-0.23131610414762299</v>
      </c>
      <c r="AX125">
        <v>-0.27808350224963901</v>
      </c>
      <c r="AY125">
        <v>-1.1792521595517601E-2</v>
      </c>
      <c r="AZ125">
        <v>1.0745295697533099E-2</v>
      </c>
      <c r="BA125">
        <v>-0.205360899933094</v>
      </c>
      <c r="BB125">
        <v>1.53504224250473E-3</v>
      </c>
      <c r="BC125">
        <v>-1.09362150798669E-2</v>
      </c>
      <c r="BD125">
        <v>-0.27913072814762402</v>
      </c>
      <c r="BE125">
        <v>-4.7814624000000999E-2</v>
      </c>
      <c r="BF125" t="e">
        <f t="shared" si="23"/>
        <v>#NAME?</v>
      </c>
      <c r="BG125" t="e">
        <f>-inf</f>
        <v>#NAME?</v>
      </c>
      <c r="BH125" t="s">
        <v>281</v>
      </c>
      <c r="BI125" t="e">
        <f t="shared" si="24"/>
        <v>#NAME?</v>
      </c>
      <c r="BJ125" t="e">
        <f>-inf</f>
        <v>#NAME?</v>
      </c>
      <c r="BK125" t="s">
        <v>281</v>
      </c>
      <c r="BP125" t="e">
        <f t="shared" si="22"/>
        <v>#NAME?</v>
      </c>
      <c r="BR125" t="s">
        <v>281</v>
      </c>
    </row>
    <row r="126" spans="1:70" x14ac:dyDescent="0.2">
      <c r="A126">
        <v>124</v>
      </c>
      <c r="B126" s="244">
        <v>44756.444444444445</v>
      </c>
      <c r="C126">
        <v>0</v>
      </c>
      <c r="D126">
        <v>0</v>
      </c>
      <c r="E126">
        <v>0</v>
      </c>
      <c r="F126">
        <v>0</v>
      </c>
      <c r="G126">
        <v>7</v>
      </c>
      <c r="H126">
        <v>5.14</v>
      </c>
      <c r="I126">
        <v>1.35</v>
      </c>
      <c r="J126">
        <v>31.472857142857102</v>
      </c>
      <c r="K126">
        <v>2.00924999999999</v>
      </c>
      <c r="L126">
        <v>37.972608695652099</v>
      </c>
      <c r="M126">
        <v>10.4285714285714</v>
      </c>
      <c r="N126">
        <v>1599.5384615384601</v>
      </c>
      <c r="O126">
        <v>97.155263157894694</v>
      </c>
      <c r="P126">
        <v>1.57631818181818</v>
      </c>
      <c r="Q126">
        <v>42.538749999999901</v>
      </c>
      <c r="R126">
        <v>7.0952173913043399</v>
      </c>
      <c r="S126">
        <v>-0.19350000000000001</v>
      </c>
      <c r="T126">
        <v>5</v>
      </c>
      <c r="U126">
        <v>1.7657</v>
      </c>
      <c r="V126">
        <v>1.14142857142857E-2</v>
      </c>
      <c r="W126">
        <v>16.055342857142801</v>
      </c>
      <c r="X126">
        <v>2.5404714285714198</v>
      </c>
      <c r="Y126">
        <v>71.274671428571395</v>
      </c>
      <c r="Z126">
        <v>2.5745428571428501</v>
      </c>
      <c r="AA126" s="245">
        <v>2.85714285714285E-5</v>
      </c>
      <c r="AB126">
        <v>0</v>
      </c>
      <c r="AC126">
        <v>0</v>
      </c>
      <c r="AD126">
        <v>0</v>
      </c>
      <c r="AE126">
        <v>35.486374742857102</v>
      </c>
      <c r="AF126">
        <v>1.0766244</v>
      </c>
      <c r="AG126">
        <v>1.3521176800000001</v>
      </c>
      <c r="AH126">
        <v>4.80075999999999E-2</v>
      </c>
      <c r="AI126">
        <v>44.962857142857104</v>
      </c>
      <c r="AJ126">
        <v>0.49788198292039998</v>
      </c>
      <c r="AK126">
        <v>0.78923753955645903</v>
      </c>
      <c r="AL126">
        <v>2.3944750587786699E-2</v>
      </c>
      <c r="AM126">
        <v>3.00718807904937E-2</v>
      </c>
      <c r="AN126">
        <v>0.15568405668170501</v>
      </c>
      <c r="AO126">
        <v>1.0677168456503701E-3</v>
      </c>
      <c r="AP126">
        <v>35.486374742857102</v>
      </c>
      <c r="AQ126">
        <v>1.0966106124108199</v>
      </c>
      <c r="AR126">
        <v>6.9818992812310396</v>
      </c>
      <c r="AS126">
        <v>1.62183727552072</v>
      </c>
      <c r="AT126">
        <v>0.87911021724255001</v>
      </c>
      <c r="AU126">
        <v>94.210728571428504</v>
      </c>
      <c r="AV126">
        <v>45.186721912019699</v>
      </c>
      <c r="AW126">
        <v>-0.223864769162581</v>
      </c>
      <c r="AX126">
        <v>-0.269719595520723</v>
      </c>
      <c r="AY126">
        <v>-1.9986212410823601E-2</v>
      </c>
      <c r="AZ126">
        <v>1.81007187689603E-2</v>
      </c>
      <c r="BA126">
        <v>-0.199479379280598</v>
      </c>
      <c r="BB126">
        <v>2.58581696699433E-3</v>
      </c>
      <c r="BC126">
        <v>-1.8563774340265401E-2</v>
      </c>
      <c r="BD126">
        <v>-0.27160508916258602</v>
      </c>
      <c r="BE126">
        <v>-4.77403200000052E-2</v>
      </c>
      <c r="BF126" t="e">
        <f t="shared" si="23"/>
        <v>#NAME?</v>
      </c>
      <c r="BG126" t="e">
        <f>-inf</f>
        <v>#NAME?</v>
      </c>
      <c r="BH126" t="s">
        <v>281</v>
      </c>
      <c r="BI126" t="e">
        <f t="shared" si="24"/>
        <v>#NAME?</v>
      </c>
      <c r="BJ126" t="e">
        <f>-inf</f>
        <v>#NAME?</v>
      </c>
      <c r="BK126" t="s">
        <v>281</v>
      </c>
      <c r="BP126" t="e">
        <f t="shared" si="22"/>
        <v>#NAME?</v>
      </c>
      <c r="BR126" t="s">
        <v>281</v>
      </c>
    </row>
    <row r="127" spans="1:70" x14ac:dyDescent="0.2">
      <c r="A127">
        <v>125</v>
      </c>
      <c r="B127" s="244">
        <v>44756.458333333336</v>
      </c>
      <c r="C127">
        <v>0</v>
      </c>
      <c r="D127">
        <v>0</v>
      </c>
      <c r="E127">
        <v>0</v>
      </c>
      <c r="F127">
        <v>0</v>
      </c>
      <c r="G127">
        <v>7</v>
      </c>
      <c r="H127">
        <v>5.15</v>
      </c>
      <c r="I127">
        <v>1.3540000000000001</v>
      </c>
      <c r="J127">
        <v>31.4791666666666</v>
      </c>
      <c r="K127">
        <v>2.0095000000000001</v>
      </c>
      <c r="L127">
        <v>37.964687499999997</v>
      </c>
      <c r="M127">
        <v>10.331250000000001</v>
      </c>
      <c r="N127">
        <v>1600.15625</v>
      </c>
      <c r="O127">
        <v>97.081578947368399</v>
      </c>
      <c r="P127">
        <v>1.5826842105263099</v>
      </c>
      <c r="Q127">
        <v>42.76925</v>
      </c>
      <c r="R127">
        <v>7.0941666666666601</v>
      </c>
      <c r="S127">
        <v>1.0994999999999999</v>
      </c>
      <c r="T127">
        <v>5</v>
      </c>
      <c r="U127">
        <v>1.76764999999999</v>
      </c>
      <c r="V127">
        <v>1.355E-2</v>
      </c>
      <c r="W127">
        <v>16.04195</v>
      </c>
      <c r="X127">
        <v>2.5159333333333298</v>
      </c>
      <c r="Y127">
        <v>71.285066666666594</v>
      </c>
      <c r="Z127">
        <v>2.6321833333333302</v>
      </c>
      <c r="AA127">
        <v>4.6666666666666601E-3</v>
      </c>
      <c r="AB127">
        <v>0</v>
      </c>
      <c r="AC127">
        <v>0</v>
      </c>
      <c r="AD127">
        <v>0</v>
      </c>
      <c r="AE127">
        <v>35.500492666666602</v>
      </c>
      <c r="AF127">
        <v>1.078719</v>
      </c>
      <c r="AG127">
        <v>1.3561217999999999</v>
      </c>
      <c r="AH127">
        <v>4.8100999999999998E-2</v>
      </c>
      <c r="AI127">
        <v>44.983166666666598</v>
      </c>
      <c r="AJ127">
        <v>0.49800742745558602</v>
      </c>
      <c r="AK127">
        <v>0.78919505444629201</v>
      </c>
      <c r="AL127">
        <v>2.3980503818094901E-2</v>
      </c>
      <c r="AM127">
        <v>3.01473173298159E-2</v>
      </c>
      <c r="AN127">
        <v>0.15561376663122101</v>
      </c>
      <c r="AO127">
        <v>1.0693111126754799E-3</v>
      </c>
      <c r="AP127">
        <v>35.500492666666602</v>
      </c>
      <c r="AQ127">
        <v>1.08601858789765</v>
      </c>
      <c r="AR127">
        <v>6.97607520257439</v>
      </c>
      <c r="AS127">
        <v>1.6581479831110499</v>
      </c>
      <c r="AT127">
        <v>0.88030282914186697</v>
      </c>
      <c r="AU127">
        <v>94.242783333333307</v>
      </c>
      <c r="AV127">
        <v>45.2207344402497</v>
      </c>
      <c r="AW127">
        <v>-0.237567773583094</v>
      </c>
      <c r="AX127">
        <v>-0.30202618311105001</v>
      </c>
      <c r="AY127">
        <v>-7.2995878976509498E-3</v>
      </c>
      <c r="AZ127">
        <v>2.3924797425601999E-2</v>
      </c>
      <c r="BA127">
        <v>-0.22271316861881399</v>
      </c>
      <c r="BB127">
        <v>3.4178282036574298E-3</v>
      </c>
      <c r="BC127">
        <v>-6.7669039830122102E-3</v>
      </c>
      <c r="BD127">
        <v>-0.28540097358309902</v>
      </c>
      <c r="BE127">
        <v>-4.7833200000004301E-2</v>
      </c>
      <c r="BF127" t="e">
        <f t="shared" si="23"/>
        <v>#NAME?</v>
      </c>
      <c r="BG127" t="e">
        <f>-inf</f>
        <v>#NAME?</v>
      </c>
      <c r="BH127" t="s">
        <v>281</v>
      </c>
      <c r="BI127" t="e">
        <f t="shared" si="24"/>
        <v>#NAME?</v>
      </c>
      <c r="BJ127" t="e">
        <f>-inf</f>
        <v>#NAME?</v>
      </c>
      <c r="BK127" t="s">
        <v>281</v>
      </c>
      <c r="BP127" t="e">
        <f t="shared" si="22"/>
        <v>#NAME?</v>
      </c>
      <c r="BR127" t="s">
        <v>281</v>
      </c>
    </row>
    <row r="128" spans="1:70" x14ac:dyDescent="0.2">
      <c r="A128">
        <v>126</v>
      </c>
      <c r="B128" s="244">
        <v>44756.472222222219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5.1349999999999998</v>
      </c>
      <c r="I128">
        <v>1.35</v>
      </c>
      <c r="J128">
        <v>31.485769230769201</v>
      </c>
      <c r="K128">
        <v>1.99849999999999</v>
      </c>
      <c r="L128">
        <v>37.970454545454501</v>
      </c>
      <c r="M128">
        <v>10.386666666666599</v>
      </c>
      <c r="N128">
        <v>1599.88235294117</v>
      </c>
      <c r="O128">
        <v>98.018421052631496</v>
      </c>
      <c r="P128">
        <v>1.58205555555555</v>
      </c>
      <c r="Q128">
        <v>42.662750000000003</v>
      </c>
      <c r="R128">
        <v>7.0946153846153797</v>
      </c>
      <c r="S128">
        <v>-0.41897435897435897</v>
      </c>
      <c r="T128">
        <v>5</v>
      </c>
      <c r="U128">
        <v>1.78782857142857</v>
      </c>
      <c r="V128">
        <v>1.8571428571428499E-2</v>
      </c>
      <c r="W128">
        <v>16.027899999999999</v>
      </c>
      <c r="X128">
        <v>2.48694285714285</v>
      </c>
      <c r="Y128">
        <v>71.324242857142806</v>
      </c>
      <c r="Z128">
        <v>2.5590999999999999</v>
      </c>
      <c r="AA128">
        <v>3.64285714285714E-3</v>
      </c>
      <c r="AB128">
        <v>0</v>
      </c>
      <c r="AC128">
        <v>0</v>
      </c>
      <c r="AD128">
        <v>0</v>
      </c>
      <c r="AE128">
        <v>35.4953826307692</v>
      </c>
      <c r="AF128">
        <v>1.0755771000000001</v>
      </c>
      <c r="AG128">
        <v>1.35211562</v>
      </c>
      <c r="AH128">
        <v>4.7960899999999897E-2</v>
      </c>
      <c r="AI128">
        <v>44.9707692307692</v>
      </c>
      <c r="AJ128">
        <v>0.497662242301875</v>
      </c>
      <c r="AK128">
        <v>0.78929898771851803</v>
      </c>
      <c r="AL128">
        <v>2.3917249324347401E-2</v>
      </c>
      <c r="AM128">
        <v>3.0066544182545899E-2</v>
      </c>
      <c r="AN128">
        <v>0.155656665868427</v>
      </c>
      <c r="AO128">
        <v>1.0664905408641499E-3</v>
      </c>
      <c r="AP128">
        <v>35.4953826307692</v>
      </c>
      <c r="AQ128">
        <v>1.0735046648943101</v>
      </c>
      <c r="AR128">
        <v>6.9699653557916701</v>
      </c>
      <c r="AS128">
        <v>1.61210902365444</v>
      </c>
      <c r="AT128">
        <v>0.88973477570850101</v>
      </c>
      <c r="AU128">
        <v>94.186014285714293</v>
      </c>
      <c r="AV128">
        <v>45.150961675109599</v>
      </c>
      <c r="AW128">
        <v>-0.180192444340427</v>
      </c>
      <c r="AX128">
        <v>-0.25999340365443901</v>
      </c>
      <c r="AY128">
        <v>2.0724351056855498E-3</v>
      </c>
      <c r="AZ128">
        <v>3.0034644208329901E-2</v>
      </c>
      <c r="BA128">
        <v>-0.19228636945591901</v>
      </c>
      <c r="BB128">
        <v>4.2906634583328397E-3</v>
      </c>
      <c r="BC128">
        <v>1.9268122254420901E-3</v>
      </c>
      <c r="BD128">
        <v>-0.227886324340424</v>
      </c>
      <c r="BE128">
        <v>-4.7693879999996802E-2</v>
      </c>
      <c r="BF128" t="e">
        <f t="shared" si="23"/>
        <v>#NAME?</v>
      </c>
      <c r="BG128" t="s">
        <v>281</v>
      </c>
      <c r="BH128" t="s">
        <v>281</v>
      </c>
      <c r="BI128" t="e">
        <f t="shared" si="24"/>
        <v>#NAME?</v>
      </c>
      <c r="BK128" t="s">
        <v>281</v>
      </c>
      <c r="BP128" t="e">
        <f t="shared" si="22"/>
        <v>#NAME?</v>
      </c>
      <c r="BR128" t="s">
        <v>281</v>
      </c>
    </row>
    <row r="129" spans="1:70" x14ac:dyDescent="0.2">
      <c r="A129">
        <v>127</v>
      </c>
      <c r="B129" s="244">
        <v>44756.486111111109</v>
      </c>
      <c r="C129">
        <v>0</v>
      </c>
      <c r="D129">
        <v>0</v>
      </c>
      <c r="E129">
        <v>0</v>
      </c>
      <c r="F129">
        <v>0</v>
      </c>
      <c r="G129">
        <v>7</v>
      </c>
      <c r="H129">
        <v>5.1459999999999999</v>
      </c>
      <c r="I129">
        <v>1.3519999999999901</v>
      </c>
      <c r="J129">
        <v>31.468095238095199</v>
      </c>
      <c r="K129">
        <v>1.9935</v>
      </c>
      <c r="L129">
        <v>37.954583333333296</v>
      </c>
      <c r="M129">
        <v>10.38125</v>
      </c>
      <c r="N129">
        <v>1599.88571428571</v>
      </c>
      <c r="O129">
        <v>98.4027777777777</v>
      </c>
      <c r="P129">
        <v>1.5894999999999999</v>
      </c>
      <c r="Q129">
        <v>42.893499999999896</v>
      </c>
      <c r="R129">
        <v>7.0948000000000002</v>
      </c>
      <c r="S129">
        <v>1.14575</v>
      </c>
      <c r="T129">
        <v>5</v>
      </c>
      <c r="U129">
        <v>1.7717857142857101</v>
      </c>
      <c r="V129">
        <v>1.92428571428571E-2</v>
      </c>
      <c r="W129">
        <v>16.010871428571399</v>
      </c>
      <c r="X129">
        <v>2.41892857142857</v>
      </c>
      <c r="Y129">
        <v>71.1584</v>
      </c>
      <c r="Z129">
        <v>2.5935285714285699</v>
      </c>
      <c r="AA129">
        <v>0</v>
      </c>
      <c r="AB129">
        <v>3.2857142857142802E-4</v>
      </c>
      <c r="AC129">
        <v>0</v>
      </c>
      <c r="AD129">
        <v>0</v>
      </c>
      <c r="AE129">
        <v>35.486297878095201</v>
      </c>
      <c r="AF129">
        <v>1.07788116</v>
      </c>
      <c r="AG129">
        <v>1.3541201519999999</v>
      </c>
      <c r="AH129">
        <v>4.8063639999999998E-2</v>
      </c>
      <c r="AI129">
        <v>44.9660952380952</v>
      </c>
      <c r="AJ129">
        <v>0.49869443211335801</v>
      </c>
      <c r="AK129">
        <v>0.78917899564539595</v>
      </c>
      <c r="AL129">
        <v>2.3970975338032399E-2</v>
      </c>
      <c r="AM129">
        <v>3.0114248186993701E-2</v>
      </c>
      <c r="AN129">
        <v>0.15567284557253699</v>
      </c>
      <c r="AO129">
        <v>1.0688862296248599E-3</v>
      </c>
      <c r="AP129">
        <v>35.486297878095201</v>
      </c>
      <c r="AQ129">
        <v>1.0441458668889501</v>
      </c>
      <c r="AR129">
        <v>6.9625602339157</v>
      </c>
      <c r="AS129">
        <v>1.63379735575226</v>
      </c>
      <c r="AT129">
        <v>0.88357967061227605</v>
      </c>
      <c r="AU129">
        <v>93.953514285714206</v>
      </c>
      <c r="AV129">
        <v>45.1268013346521</v>
      </c>
      <c r="AW129">
        <v>-0.160706096556921</v>
      </c>
      <c r="AX129">
        <v>-0.27967720375226002</v>
      </c>
      <c r="AY129">
        <v>3.3735293111049502E-2</v>
      </c>
      <c r="AZ129">
        <v>3.7439766084293703E-2</v>
      </c>
      <c r="BA129">
        <v>-0.20653795258802099</v>
      </c>
      <c r="BB129">
        <v>5.3485380120419602E-3</v>
      </c>
      <c r="BC129">
        <v>3.1297785287433197E-2</v>
      </c>
      <c r="BD129">
        <v>-0.20850214455691701</v>
      </c>
      <c r="BE129">
        <v>-4.7796047999995199E-2</v>
      </c>
      <c r="BF129" t="e">
        <f t="shared" si="23"/>
        <v>#NAME?</v>
      </c>
      <c r="BG129" t="s">
        <v>281</v>
      </c>
      <c r="BH129" t="s">
        <v>281</v>
      </c>
      <c r="BI129" t="e">
        <f t="shared" si="24"/>
        <v>#NAME?</v>
      </c>
      <c r="BK129" t="s">
        <v>281</v>
      </c>
      <c r="BP129" t="e">
        <f t="shared" si="22"/>
        <v>#NAME?</v>
      </c>
      <c r="BR129" t="s">
        <v>281</v>
      </c>
    </row>
    <row r="130" spans="1:70" x14ac:dyDescent="0.2">
      <c r="A130">
        <v>128</v>
      </c>
      <c r="B130" s="244">
        <v>44756.5</v>
      </c>
      <c r="C130">
        <v>0</v>
      </c>
      <c r="D130">
        <v>0</v>
      </c>
      <c r="E130">
        <v>0</v>
      </c>
      <c r="F130">
        <v>242.011666666666</v>
      </c>
      <c r="G130">
        <v>7</v>
      </c>
      <c r="H130">
        <v>5.1275000000000004</v>
      </c>
      <c r="I130">
        <v>1.3474999999999999</v>
      </c>
      <c r="J130">
        <v>31.479523809523801</v>
      </c>
      <c r="K130">
        <v>1.9937499999999999</v>
      </c>
      <c r="L130">
        <v>37.953333333333298</v>
      </c>
      <c r="M130">
        <v>10.3619047619047</v>
      </c>
      <c r="N130">
        <v>1600</v>
      </c>
      <c r="O130">
        <v>97.110256410256397</v>
      </c>
      <c r="P130">
        <v>1.5940416666666599</v>
      </c>
      <c r="Q130">
        <v>43.031499999999902</v>
      </c>
      <c r="R130">
        <v>7.0930769230769197</v>
      </c>
      <c r="S130">
        <v>-0.16763157894736799</v>
      </c>
      <c r="T130">
        <v>5</v>
      </c>
      <c r="U130">
        <v>1.82795</v>
      </c>
      <c r="V130">
        <v>3.41333333333333E-2</v>
      </c>
      <c r="W130">
        <v>16.05265</v>
      </c>
      <c r="X130">
        <v>2.5065833333333298</v>
      </c>
      <c r="Y130">
        <v>71.2865166666666</v>
      </c>
      <c r="Z130">
        <v>2.5770833333333298</v>
      </c>
      <c r="AA130">
        <v>2.5833333333333298E-3</v>
      </c>
      <c r="AB130">
        <v>0</v>
      </c>
      <c r="AC130">
        <v>0</v>
      </c>
      <c r="AD130">
        <v>-242.011666666666</v>
      </c>
      <c r="AE130">
        <v>35.483280909523799</v>
      </c>
      <c r="AF130">
        <v>1.07400615</v>
      </c>
      <c r="AG130">
        <v>1.3496125299999999</v>
      </c>
      <c r="AH130">
        <v>4.7890849999999999E-2</v>
      </c>
      <c r="AI130">
        <v>44.954523809523799</v>
      </c>
      <c r="AJ130">
        <v>0.49775585298188102</v>
      </c>
      <c r="AK130">
        <v>0.78931502110598495</v>
      </c>
      <c r="AL130">
        <v>2.38909470946829E-2</v>
      </c>
      <c r="AM130">
        <v>3.0021728974784001E-2</v>
      </c>
      <c r="AN130">
        <v>0.15571291622750999</v>
      </c>
      <c r="AO130">
        <v>1.0653177020163199E-3</v>
      </c>
      <c r="AP130">
        <v>35.483280909523799</v>
      </c>
      <c r="AQ130">
        <v>1.0819826010683</v>
      </c>
      <c r="AR130">
        <v>6.9807282531491399</v>
      </c>
      <c r="AS130">
        <v>1.6234376524466101</v>
      </c>
      <c r="AT130">
        <v>0.90987281145823096</v>
      </c>
      <c r="AU130">
        <v>94.250783333333302</v>
      </c>
      <c r="AV130">
        <v>45.169429416187803</v>
      </c>
      <c r="AW130">
        <v>-0.214905606664061</v>
      </c>
      <c r="AX130">
        <v>-0.273825122446613</v>
      </c>
      <c r="AY130">
        <v>-7.9764510683060195E-3</v>
      </c>
      <c r="AZ130">
        <v>1.9271746850854699E-2</v>
      </c>
      <c r="BA130">
        <v>-0.20289165694587399</v>
      </c>
      <c r="BB130">
        <v>2.7531066929792499E-3</v>
      </c>
      <c r="BC130">
        <v>-7.4268206642075698E-3</v>
      </c>
      <c r="BD130">
        <v>-0.26252982666406499</v>
      </c>
      <c r="BE130">
        <v>-4.7624220000003797E-2</v>
      </c>
      <c r="BF130" t="e">
        <f t="shared" si="23"/>
        <v>#NAME?</v>
      </c>
      <c r="BG130" t="e">
        <f t="shared" ref="BG130:BG135" si="25">-inf</f>
        <v>#NAME?</v>
      </c>
      <c r="BH130" t="s">
        <v>281</v>
      </c>
      <c r="BI130" t="e">
        <f t="shared" si="24"/>
        <v>#NAME?</v>
      </c>
      <c r="BJ130" t="e">
        <f t="shared" ref="BJ130:BJ135" si="26">-inf</f>
        <v>#NAME?</v>
      </c>
      <c r="BK130" t="s">
        <v>281</v>
      </c>
      <c r="BP130" t="e">
        <f t="shared" si="22"/>
        <v>#NAME?</v>
      </c>
      <c r="BR130" t="s">
        <v>281</v>
      </c>
    </row>
    <row r="131" spans="1:70" x14ac:dyDescent="0.2">
      <c r="A131">
        <v>129</v>
      </c>
      <c r="B131" s="244">
        <v>44756.513888888891</v>
      </c>
      <c r="C131">
        <v>0</v>
      </c>
      <c r="D131">
        <v>0</v>
      </c>
      <c r="E131">
        <v>0</v>
      </c>
      <c r="F131">
        <v>137.54777777777699</v>
      </c>
      <c r="G131">
        <v>7</v>
      </c>
      <c r="H131">
        <v>5.1339999999999897</v>
      </c>
      <c r="I131">
        <v>1.35</v>
      </c>
      <c r="J131">
        <v>31.4710526315789</v>
      </c>
      <c r="K131">
        <v>2.0138461538461501</v>
      </c>
      <c r="L131">
        <v>37.949583333333301</v>
      </c>
      <c r="M131">
        <v>10.399999999999901</v>
      </c>
      <c r="N131">
        <v>1600.21739130434</v>
      </c>
      <c r="O131">
        <v>97.2617647058823</v>
      </c>
      <c r="P131">
        <v>1.60081249999999</v>
      </c>
      <c r="Q131">
        <v>43.242249999999999</v>
      </c>
      <c r="R131">
        <v>7.0955555555555501</v>
      </c>
      <c r="S131">
        <v>0.79666666666666597</v>
      </c>
      <c r="T131">
        <v>5</v>
      </c>
      <c r="U131">
        <v>1.8388571428571401</v>
      </c>
      <c r="V131">
        <v>2.98E-2</v>
      </c>
      <c r="W131">
        <v>16.019642857142799</v>
      </c>
      <c r="X131">
        <v>2.5415142857142801</v>
      </c>
      <c r="Y131">
        <v>71.249957142857099</v>
      </c>
      <c r="Z131">
        <v>2.6244714285714199</v>
      </c>
      <c r="AA131">
        <v>1.62857142857142E-3</v>
      </c>
      <c r="AB131">
        <v>0</v>
      </c>
      <c r="AC131">
        <v>0</v>
      </c>
      <c r="AD131">
        <v>-137.54777777777699</v>
      </c>
      <c r="AE131">
        <v>35.479885191578902</v>
      </c>
      <c r="AF131">
        <v>1.0753676399999901</v>
      </c>
      <c r="AG131">
        <v>1.3521152080000001</v>
      </c>
      <c r="AH131">
        <v>4.79515599999999E-2</v>
      </c>
      <c r="AI131">
        <v>44.955052631578901</v>
      </c>
      <c r="AJ131">
        <v>0.49796360046141902</v>
      </c>
      <c r="AK131">
        <v>0.78923020027021096</v>
      </c>
      <c r="AL131">
        <v>2.3920951640586E-2</v>
      </c>
      <c r="AM131">
        <v>3.0077046490880902E-2</v>
      </c>
      <c r="AN131">
        <v>0.15571108452184901</v>
      </c>
      <c r="AO131">
        <v>1.06665563030207E-3</v>
      </c>
      <c r="AP131">
        <v>35.479885191578902</v>
      </c>
      <c r="AQ131">
        <v>1.09706076831386</v>
      </c>
      <c r="AR131">
        <v>6.9663746171638898</v>
      </c>
      <c r="AS131">
        <v>1.65328985671652</v>
      </c>
      <c r="AT131">
        <v>0.91568392359134099</v>
      </c>
      <c r="AU131">
        <v>94.274442857142802</v>
      </c>
      <c r="AV131">
        <v>45.196610433773202</v>
      </c>
      <c r="AW131">
        <v>-0.24155780219428599</v>
      </c>
      <c r="AX131">
        <v>-0.301174648716525</v>
      </c>
      <c r="AY131">
        <v>-2.16931283138674E-2</v>
      </c>
      <c r="AZ131">
        <v>3.3625382836103897E-2</v>
      </c>
      <c r="BA131">
        <v>-0.222743333507809</v>
      </c>
      <c r="BB131">
        <v>4.8036261194434196E-3</v>
      </c>
      <c r="BC131">
        <v>-2.0172755350781699E-2</v>
      </c>
      <c r="BD131">
        <v>-0.28924239419428799</v>
      </c>
      <c r="BE131">
        <v>-4.76845920000021E-2</v>
      </c>
      <c r="BF131" t="e">
        <f t="shared" si="23"/>
        <v>#NAME?</v>
      </c>
      <c r="BG131" t="e">
        <f t="shared" si="25"/>
        <v>#NAME?</v>
      </c>
      <c r="BH131" t="s">
        <v>281</v>
      </c>
      <c r="BI131" t="e">
        <f t="shared" si="24"/>
        <v>#NAME?</v>
      </c>
      <c r="BJ131" t="e">
        <f t="shared" si="26"/>
        <v>#NAME?</v>
      </c>
      <c r="BK131" t="s">
        <v>281</v>
      </c>
      <c r="BP131" t="e">
        <f t="shared" si="22"/>
        <v>#NAME?</v>
      </c>
      <c r="BR131" t="s">
        <v>281</v>
      </c>
    </row>
    <row r="132" spans="1:70" x14ac:dyDescent="0.2">
      <c r="A132">
        <v>130</v>
      </c>
      <c r="B132" s="244">
        <v>44756.527777777781</v>
      </c>
      <c r="C132">
        <v>0</v>
      </c>
      <c r="D132">
        <v>0</v>
      </c>
      <c r="E132">
        <v>0</v>
      </c>
      <c r="F132">
        <v>362.53083333333302</v>
      </c>
      <c r="G132">
        <v>7</v>
      </c>
      <c r="H132">
        <v>5.13</v>
      </c>
      <c r="I132">
        <v>1.35</v>
      </c>
      <c r="J132">
        <v>31.486521739130399</v>
      </c>
      <c r="K132">
        <v>2.0427499999999901</v>
      </c>
      <c r="L132">
        <v>37.96</v>
      </c>
      <c r="M132">
        <v>10.305882352941101</v>
      </c>
      <c r="N132">
        <v>1599.4</v>
      </c>
      <c r="O132">
        <v>97.718181818181804</v>
      </c>
      <c r="P132">
        <v>1.6015555555555501</v>
      </c>
      <c r="Q132">
        <v>43.220500000000001</v>
      </c>
      <c r="R132">
        <v>7.0894117647058801</v>
      </c>
      <c r="S132">
        <v>-1.5789473684209401E-3</v>
      </c>
      <c r="T132">
        <v>5</v>
      </c>
      <c r="U132">
        <v>1.8544499999999999</v>
      </c>
      <c r="V132">
        <v>2.5266666666666601E-2</v>
      </c>
      <c r="W132">
        <v>15.990366666666599</v>
      </c>
      <c r="X132">
        <v>2.5463</v>
      </c>
      <c r="Y132">
        <v>71.231350000000006</v>
      </c>
      <c r="Z132">
        <v>2.6251666666666602</v>
      </c>
      <c r="AA132">
        <v>8.0000000000000004E-4</v>
      </c>
      <c r="AB132">
        <v>6.3166666666666597E-3</v>
      </c>
      <c r="AC132">
        <v>0</v>
      </c>
      <c r="AD132">
        <v>-362.53083333333302</v>
      </c>
      <c r="AE132">
        <v>35.492230939130401</v>
      </c>
      <c r="AF132">
        <v>1.0745298000000001</v>
      </c>
      <c r="AG132">
        <v>1.35211356</v>
      </c>
      <c r="AH132">
        <v>4.7914199999999997E-2</v>
      </c>
      <c r="AI132">
        <v>44.9665217391304</v>
      </c>
      <c r="AJ132">
        <v>0.49826699815643499</v>
      </c>
      <c r="AK132">
        <v>0.78930345435734695</v>
      </c>
      <c r="AL132">
        <v>2.3896217862564399E-2</v>
      </c>
      <c r="AM132">
        <v>3.00693384256886E-2</v>
      </c>
      <c r="AN132">
        <v>0.15567136903783399</v>
      </c>
      <c r="AO132">
        <v>1.06555273005037E-3</v>
      </c>
      <c r="AP132">
        <v>35.492230939130401</v>
      </c>
      <c r="AQ132">
        <v>1.09912655225249</v>
      </c>
      <c r="AR132">
        <v>6.9536434400684097</v>
      </c>
      <c r="AS132">
        <v>1.6537278230355099</v>
      </c>
      <c r="AT132">
        <v>0.92401123473120195</v>
      </c>
      <c r="AU132">
        <v>94.247633333333297</v>
      </c>
      <c r="AV132">
        <v>45.198728754486801</v>
      </c>
      <c r="AW132">
        <v>-0.232207015356415</v>
      </c>
      <c r="AX132">
        <v>-0.30161426303551298</v>
      </c>
      <c r="AY132">
        <v>-2.4596752252493002E-2</v>
      </c>
      <c r="AZ132">
        <v>4.6356559931581297E-2</v>
      </c>
      <c r="BA132">
        <v>-0.223068736205495</v>
      </c>
      <c r="BB132">
        <v>6.6223657045116199E-3</v>
      </c>
      <c r="BC132">
        <v>-2.28907120607478E-2</v>
      </c>
      <c r="BD132">
        <v>-0.279854455356424</v>
      </c>
      <c r="BE132">
        <v>-4.7647440000008999E-2</v>
      </c>
      <c r="BF132" t="e">
        <f t="shared" si="23"/>
        <v>#NAME?</v>
      </c>
      <c r="BG132" t="e">
        <f t="shared" si="25"/>
        <v>#NAME?</v>
      </c>
      <c r="BH132" t="s">
        <v>281</v>
      </c>
      <c r="BI132" t="e">
        <f t="shared" si="24"/>
        <v>#NAME?</v>
      </c>
      <c r="BJ132" t="e">
        <f t="shared" si="26"/>
        <v>#NAME?</v>
      </c>
      <c r="BK132" t="s">
        <v>281</v>
      </c>
      <c r="BP132" t="e">
        <f t="shared" si="22"/>
        <v>#NAME?</v>
      </c>
      <c r="BR132" t="s">
        <v>281</v>
      </c>
    </row>
    <row r="133" spans="1:70" x14ac:dyDescent="0.2">
      <c r="A133">
        <v>131</v>
      </c>
      <c r="B133" s="244">
        <v>44756.541666666664</v>
      </c>
      <c r="C133">
        <v>0</v>
      </c>
      <c r="D133">
        <v>0</v>
      </c>
      <c r="E133">
        <v>0</v>
      </c>
      <c r="F133">
        <v>0</v>
      </c>
      <c r="G133">
        <v>7</v>
      </c>
      <c r="H133">
        <v>5.1449999999999996</v>
      </c>
      <c r="I133">
        <v>1.35</v>
      </c>
      <c r="J133">
        <v>31.480909090909002</v>
      </c>
      <c r="K133">
        <v>2.0362499999999999</v>
      </c>
      <c r="L133">
        <v>37.974285714285699</v>
      </c>
      <c r="M133">
        <v>10.342857142857101</v>
      </c>
      <c r="N133">
        <v>1600.40625</v>
      </c>
      <c r="O133">
        <v>96.8</v>
      </c>
      <c r="P133">
        <v>1.6019999999999901</v>
      </c>
      <c r="Q133">
        <v>43.243250000000003</v>
      </c>
      <c r="R133">
        <v>7.1043333333333303</v>
      </c>
      <c r="S133">
        <v>0.33846153846153798</v>
      </c>
      <c r="T133">
        <v>5</v>
      </c>
      <c r="U133">
        <v>1.8303714285714201</v>
      </c>
      <c r="V133">
        <v>1.7885714285714199E-2</v>
      </c>
      <c r="W133">
        <v>15.9884428571428</v>
      </c>
      <c r="X133">
        <v>2.5429142857142799</v>
      </c>
      <c r="Y133">
        <v>71.212100000000007</v>
      </c>
      <c r="Z133">
        <v>2.5460428571428499</v>
      </c>
      <c r="AA133">
        <v>3.5428571428571401E-3</v>
      </c>
      <c r="AB133">
        <v>4.3142857142857097E-3</v>
      </c>
      <c r="AC133">
        <v>0</v>
      </c>
      <c r="AD133">
        <v>0</v>
      </c>
      <c r="AE133">
        <v>35.498330890909003</v>
      </c>
      <c r="AF133">
        <v>1.0776717</v>
      </c>
      <c r="AG133">
        <v>1.35211974</v>
      </c>
      <c r="AH133">
        <v>4.8054299999999897E-2</v>
      </c>
      <c r="AI133">
        <v>44.975909090908999</v>
      </c>
      <c r="AJ133">
        <v>0.49848734823027302</v>
      </c>
      <c r="AK133">
        <v>0.78927433838317396</v>
      </c>
      <c r="AL133">
        <v>2.39610876529859E-2</v>
      </c>
      <c r="AM133">
        <v>3.0063199773616101E-2</v>
      </c>
      <c r="AN133">
        <v>0.155638877378798</v>
      </c>
      <c r="AO133">
        <v>1.0684453293177099E-3</v>
      </c>
      <c r="AP133">
        <v>35.498330890909003</v>
      </c>
      <c r="AQ133">
        <v>1.0976650871974001</v>
      </c>
      <c r="AR133">
        <v>6.95280684352538</v>
      </c>
      <c r="AS133">
        <v>1.60388365621153</v>
      </c>
      <c r="AT133">
        <v>0.91241699970502899</v>
      </c>
      <c r="AU133">
        <v>94.1198714285714</v>
      </c>
      <c r="AV133">
        <v>45.152686477843403</v>
      </c>
      <c r="AW133">
        <v>-0.17677738693431799</v>
      </c>
      <c r="AX133">
        <v>-0.25176391621153199</v>
      </c>
      <c r="AY133">
        <v>-1.9993387197405801E-2</v>
      </c>
      <c r="AZ133">
        <v>4.7193156474616402E-2</v>
      </c>
      <c r="BA133">
        <v>-0.186199423589165</v>
      </c>
      <c r="BB133">
        <v>6.7418794963737703E-3</v>
      </c>
      <c r="BC133">
        <v>-1.85523914169833E-2</v>
      </c>
      <c r="BD133">
        <v>-0.224564146934321</v>
      </c>
      <c r="BE133">
        <v>-4.7786760000003002E-2</v>
      </c>
      <c r="BF133" t="e">
        <f t="shared" si="23"/>
        <v>#NAME?</v>
      </c>
      <c r="BG133" t="e">
        <f t="shared" si="25"/>
        <v>#NAME?</v>
      </c>
      <c r="BH133" t="s">
        <v>281</v>
      </c>
      <c r="BI133" t="e">
        <f t="shared" si="24"/>
        <v>#NAME?</v>
      </c>
      <c r="BJ133" t="e">
        <f t="shared" si="26"/>
        <v>#NAME?</v>
      </c>
      <c r="BK133" t="s">
        <v>281</v>
      </c>
      <c r="BP133" t="e">
        <f t="shared" si="22"/>
        <v>#NAME?</v>
      </c>
      <c r="BR133" t="s">
        <v>281</v>
      </c>
    </row>
    <row r="134" spans="1:70" x14ac:dyDescent="0.2">
      <c r="A134">
        <v>132</v>
      </c>
      <c r="B134" s="244">
        <v>44756.555555555555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5.1360000000000001</v>
      </c>
      <c r="I134">
        <v>1.35</v>
      </c>
      <c r="J134">
        <v>31.472272727272699</v>
      </c>
      <c r="K134">
        <v>2.0382499999999899</v>
      </c>
      <c r="L134">
        <v>37.969615384615302</v>
      </c>
      <c r="M134">
        <v>10.3814814814814</v>
      </c>
      <c r="N134">
        <v>1599.9705882352901</v>
      </c>
      <c r="O134">
        <v>96.939473684210498</v>
      </c>
      <c r="P134">
        <v>1.5992941176470501</v>
      </c>
      <c r="Q134">
        <v>43.226500000000001</v>
      </c>
      <c r="R134">
        <v>7.0981818181818097</v>
      </c>
      <c r="S134">
        <v>0.45374999999999899</v>
      </c>
      <c r="T134">
        <v>5</v>
      </c>
      <c r="U134">
        <v>1.7524142857142799</v>
      </c>
      <c r="V134">
        <v>9.8571428571428508E-3</v>
      </c>
      <c r="W134">
        <v>15.928528571428499</v>
      </c>
      <c r="X134">
        <v>2.5390428571428498</v>
      </c>
      <c r="Y134">
        <v>70.813542857142806</v>
      </c>
      <c r="Z134">
        <v>2.5269571428571398</v>
      </c>
      <c r="AA134">
        <v>7.6E-3</v>
      </c>
      <c r="AB134">
        <v>1.57142857142857E-4</v>
      </c>
      <c r="AC134">
        <v>0</v>
      </c>
      <c r="AD134">
        <v>0</v>
      </c>
      <c r="AE134">
        <v>35.482666967272699</v>
      </c>
      <c r="AF134">
        <v>1.0757865600000001</v>
      </c>
      <c r="AG134">
        <v>1.3521160320000001</v>
      </c>
      <c r="AH134">
        <v>4.7970239999999997E-2</v>
      </c>
      <c r="AI134">
        <v>44.9582727272727</v>
      </c>
      <c r="AJ134">
        <v>0.50107176587470503</v>
      </c>
      <c r="AK134">
        <v>0.78923554698194898</v>
      </c>
      <c r="AL134">
        <v>2.3928556297657801E-2</v>
      </c>
      <c r="AM134">
        <v>3.0074910577687099E-2</v>
      </c>
      <c r="AN134">
        <v>0.155699931856003</v>
      </c>
      <c r="AO134">
        <v>1.06699472844516E-3</v>
      </c>
      <c r="AP134">
        <v>35.482666967272699</v>
      </c>
      <c r="AQ134">
        <v>1.09599396048884</v>
      </c>
      <c r="AR134">
        <v>6.9267522452470303</v>
      </c>
      <c r="AS134">
        <v>1.5918605808245201</v>
      </c>
      <c r="AT134">
        <v>0.87808532068691802</v>
      </c>
      <c r="AU134">
        <v>93.560485714285704</v>
      </c>
      <c r="AV134">
        <v>45.0972737538331</v>
      </c>
      <c r="AW134">
        <v>-0.139001026560407</v>
      </c>
      <c r="AX134">
        <v>-0.23974454882452501</v>
      </c>
      <c r="AY134">
        <v>-2.0207400488845499E-2</v>
      </c>
      <c r="AZ134">
        <v>7.3247754752965299E-2</v>
      </c>
      <c r="BA134">
        <v>-0.17731063248314799</v>
      </c>
      <c r="BB134">
        <v>1.04639649647093E-2</v>
      </c>
      <c r="BC134">
        <v>-1.8783838021591798E-2</v>
      </c>
      <c r="BD134">
        <v>-0.18670419456040499</v>
      </c>
      <c r="BE134">
        <v>-4.77031679999977E-2</v>
      </c>
      <c r="BF134" t="e">
        <f t="shared" si="23"/>
        <v>#NAME?</v>
      </c>
      <c r="BG134" t="e">
        <f t="shared" si="25"/>
        <v>#NAME?</v>
      </c>
      <c r="BH134" t="s">
        <v>281</v>
      </c>
      <c r="BI134" t="e">
        <f t="shared" si="24"/>
        <v>#NAME?</v>
      </c>
      <c r="BJ134" t="e">
        <f t="shared" si="26"/>
        <v>#NAME?</v>
      </c>
      <c r="BK134" t="s">
        <v>281</v>
      </c>
      <c r="BP134" t="e">
        <f t="shared" si="22"/>
        <v>#NAME?</v>
      </c>
      <c r="BR134" t="s">
        <v>281</v>
      </c>
    </row>
    <row r="135" spans="1:70" x14ac:dyDescent="0.2">
      <c r="A135">
        <v>133</v>
      </c>
      <c r="B135" s="244">
        <v>44756.569444444445</v>
      </c>
      <c r="C135">
        <v>0</v>
      </c>
      <c r="D135">
        <v>0</v>
      </c>
      <c r="E135">
        <v>0</v>
      </c>
      <c r="F135">
        <v>0</v>
      </c>
      <c r="G135">
        <v>7</v>
      </c>
      <c r="H135">
        <v>5.1349999999999998</v>
      </c>
      <c r="I135">
        <v>1.35</v>
      </c>
      <c r="J135">
        <v>31.446874999999999</v>
      </c>
      <c r="K135">
        <v>2.0841025641025599</v>
      </c>
      <c r="L135">
        <v>37.939393939393902</v>
      </c>
      <c r="M135">
        <v>10.453846153846101</v>
      </c>
      <c r="N135">
        <v>1599.44444444444</v>
      </c>
      <c r="O135">
        <v>97.951428571428494</v>
      </c>
      <c r="P135">
        <v>1.60188</v>
      </c>
      <c r="Q135">
        <v>43.249499999999998</v>
      </c>
      <c r="R135">
        <v>7.0961111111111101</v>
      </c>
      <c r="S135">
        <v>0.109</v>
      </c>
      <c r="T135">
        <v>5</v>
      </c>
      <c r="U135">
        <v>1.7402166666666601</v>
      </c>
      <c r="V135">
        <v>2.2833333333333299E-3</v>
      </c>
      <c r="W135">
        <v>15.998049999999999</v>
      </c>
      <c r="X135">
        <v>2.5350166666666598</v>
      </c>
      <c r="Y135">
        <v>71.0334</v>
      </c>
      <c r="Z135">
        <v>2.5560499999999999</v>
      </c>
      <c r="AA135">
        <v>7.9333333333333304E-3</v>
      </c>
      <c r="AB135">
        <v>1.4E-3</v>
      </c>
      <c r="AC135">
        <v>0</v>
      </c>
      <c r="AD135">
        <v>0</v>
      </c>
      <c r="AE135">
        <v>35.456488399999998</v>
      </c>
      <c r="AF135">
        <v>1.0755771000000001</v>
      </c>
      <c r="AG135">
        <v>1.35211562</v>
      </c>
      <c r="AH135">
        <v>4.7960899999999897E-2</v>
      </c>
      <c r="AI135">
        <v>44.931874999999998</v>
      </c>
      <c r="AJ135">
        <v>0.49915234805035302</v>
      </c>
      <c r="AK135">
        <v>0.78911659929615596</v>
      </c>
      <c r="AL135">
        <v>2.3937952734000002E-2</v>
      </c>
      <c r="AM135">
        <v>3.0092570586026001E-2</v>
      </c>
      <c r="AN135">
        <v>0.15579140643474099</v>
      </c>
      <c r="AO135">
        <v>1.0674137235537099E-3</v>
      </c>
      <c r="AP135">
        <v>35.456488399999998</v>
      </c>
      <c r="AQ135">
        <v>1.09425602982207</v>
      </c>
      <c r="AR135">
        <v>6.9569846492817398</v>
      </c>
      <c r="AS135">
        <v>1.61018767141257</v>
      </c>
      <c r="AT135">
        <v>0.86863323528302605</v>
      </c>
      <c r="AU135">
        <v>93.862733333333296</v>
      </c>
      <c r="AV135">
        <v>45.1179167505164</v>
      </c>
      <c r="AW135">
        <v>-0.18604175051640201</v>
      </c>
      <c r="AX135">
        <v>-0.258072051412579</v>
      </c>
      <c r="AY135">
        <v>-1.8678929822071502E-2</v>
      </c>
      <c r="AZ135">
        <v>4.3015350718250397E-2</v>
      </c>
      <c r="BA135">
        <v>-0.19086537245430099</v>
      </c>
      <c r="BB135">
        <v>6.1450501026071996E-3</v>
      </c>
      <c r="BC135">
        <v>-1.73664257281709E-2</v>
      </c>
      <c r="BD135">
        <v>-0.23373563051640001</v>
      </c>
      <c r="BE135">
        <v>-4.7693879999997899E-2</v>
      </c>
      <c r="BF135" t="e">
        <f t="shared" si="23"/>
        <v>#NAME?</v>
      </c>
      <c r="BG135" t="e">
        <f t="shared" si="25"/>
        <v>#NAME?</v>
      </c>
      <c r="BH135" t="s">
        <v>281</v>
      </c>
      <c r="BI135" t="e">
        <f t="shared" si="24"/>
        <v>#NAME?</v>
      </c>
      <c r="BJ135" t="e">
        <f t="shared" si="26"/>
        <v>#NAME?</v>
      </c>
      <c r="BK135" t="s">
        <v>281</v>
      </c>
      <c r="BP135" t="e">
        <f t="shared" si="22"/>
        <v>#NAME?</v>
      </c>
      <c r="BR135" t="s">
        <v>281</v>
      </c>
    </row>
    <row r="136" spans="1:70" x14ac:dyDescent="0.2">
      <c r="A136">
        <v>134</v>
      </c>
      <c r="B136" s="244">
        <v>44756.583333333336</v>
      </c>
      <c r="C136">
        <v>0</v>
      </c>
      <c r="D136">
        <v>0</v>
      </c>
      <c r="E136">
        <v>0</v>
      </c>
      <c r="F136">
        <v>0</v>
      </c>
      <c r="G136">
        <v>7</v>
      </c>
      <c r="H136">
        <v>5.1379999999999999</v>
      </c>
      <c r="I136">
        <v>1.3480000000000001</v>
      </c>
      <c r="J136">
        <v>31.4878125</v>
      </c>
      <c r="K136">
        <v>2.1019999999999999</v>
      </c>
      <c r="L136">
        <v>37.966666666666598</v>
      </c>
      <c r="M136">
        <v>10.562499999999901</v>
      </c>
      <c r="N136">
        <v>1600.0869565217299</v>
      </c>
      <c r="O136">
        <v>98.937499999999901</v>
      </c>
      <c r="P136">
        <v>1.60637037037037</v>
      </c>
      <c r="Q136">
        <v>43.303750000000001</v>
      </c>
      <c r="R136">
        <v>7.0986956521739097</v>
      </c>
      <c r="S136">
        <v>0.48538461538461503</v>
      </c>
      <c r="T136">
        <v>5</v>
      </c>
      <c r="U136">
        <v>1.7108857142857099</v>
      </c>
      <c r="V136">
        <v>1.22857142857142E-3</v>
      </c>
      <c r="W136">
        <v>15.987871428571401</v>
      </c>
      <c r="X136">
        <v>2.4779285714285701</v>
      </c>
      <c r="Y136">
        <v>70.7452857142857</v>
      </c>
      <c r="Z136">
        <v>2.7673714285714199</v>
      </c>
      <c r="AA136">
        <v>1.13571428571428E-2</v>
      </c>
      <c r="AB136">
        <v>0</v>
      </c>
      <c r="AC136">
        <v>0</v>
      </c>
      <c r="AD136">
        <v>0</v>
      </c>
      <c r="AE136">
        <v>35.499768420000002</v>
      </c>
      <c r="AF136">
        <v>1.07620548</v>
      </c>
      <c r="AG136">
        <v>1.3501168560000001</v>
      </c>
      <c r="AH136">
        <v>4.7988919999999997E-2</v>
      </c>
      <c r="AI136">
        <v>44.973812500000001</v>
      </c>
      <c r="AJ136">
        <v>0.50179694747958903</v>
      </c>
      <c r="AK136">
        <v>0.78934309649643297</v>
      </c>
      <c r="AL136">
        <v>2.3929603032876001E-2</v>
      </c>
      <c r="AM136">
        <v>3.0020066811102499E-2</v>
      </c>
      <c r="AN136">
        <v>0.15564613295792901</v>
      </c>
      <c r="AO136">
        <v>1.0670414032610601E-3</v>
      </c>
      <c r="AP136">
        <v>35.499768420000002</v>
      </c>
      <c r="AQ136">
        <v>1.06961359126663</v>
      </c>
      <c r="AR136">
        <v>6.9525583495027004</v>
      </c>
      <c r="AS136">
        <v>1.7433099338843601</v>
      </c>
      <c r="AT136">
        <v>0.85851722891500903</v>
      </c>
      <c r="AU136">
        <v>93.689342857142805</v>
      </c>
      <c r="AV136">
        <v>45.265250294653697</v>
      </c>
      <c r="AW136">
        <v>-0.29143779465371</v>
      </c>
      <c r="AX136">
        <v>-0.39319307788436503</v>
      </c>
      <c r="AY136">
        <v>6.5918887333655798E-3</v>
      </c>
      <c r="AZ136">
        <v>4.7441650497298697E-2</v>
      </c>
      <c r="BA136">
        <v>-0.29122892299062197</v>
      </c>
      <c r="BB136">
        <v>6.7773786424712504E-3</v>
      </c>
      <c r="BC136">
        <v>6.1251209512198099E-3</v>
      </c>
      <c r="BD136">
        <v>-0.33915953865370002</v>
      </c>
      <c r="BE136">
        <v>-4.7721743999990802E-2</v>
      </c>
      <c r="BF136" t="e">
        <f t="shared" si="23"/>
        <v>#NAME?</v>
      </c>
      <c r="BG136" t="s">
        <v>281</v>
      </c>
      <c r="BH136" t="s">
        <v>281</v>
      </c>
      <c r="BI136" t="e">
        <f t="shared" si="24"/>
        <v>#NAME?</v>
      </c>
      <c r="BK136" t="s">
        <v>281</v>
      </c>
      <c r="BP136" t="e">
        <f t="shared" si="22"/>
        <v>#NAME?</v>
      </c>
      <c r="BR136" t="s">
        <v>281</v>
      </c>
    </row>
    <row r="137" spans="1:70" x14ac:dyDescent="0.2">
      <c r="A137">
        <v>135</v>
      </c>
      <c r="B137" s="244">
        <v>44756.597222222219</v>
      </c>
      <c r="C137">
        <v>0</v>
      </c>
      <c r="D137">
        <v>0</v>
      </c>
      <c r="E137">
        <v>0</v>
      </c>
      <c r="F137">
        <v>0</v>
      </c>
      <c r="G137">
        <v>7</v>
      </c>
      <c r="H137">
        <v>5.1374999999999904</v>
      </c>
      <c r="I137">
        <v>1.35</v>
      </c>
      <c r="J137">
        <v>31.4914285714285</v>
      </c>
      <c r="K137">
        <v>2.0335897435897401</v>
      </c>
      <c r="L137">
        <v>37.957692307692298</v>
      </c>
      <c r="M137">
        <v>10.228571428571399</v>
      </c>
      <c r="N137">
        <v>1600.25</v>
      </c>
      <c r="O137">
        <v>99.120588235294093</v>
      </c>
      <c r="P137">
        <v>1.6166774193548299</v>
      </c>
      <c r="Q137">
        <v>43.610769230769201</v>
      </c>
      <c r="R137">
        <v>7.1032000000000002</v>
      </c>
      <c r="S137">
        <v>-0.28894736842105201</v>
      </c>
      <c r="T137">
        <v>5</v>
      </c>
      <c r="U137">
        <v>1.7500166666666599</v>
      </c>
      <c r="V137">
        <v>4.7166666666666598E-3</v>
      </c>
      <c r="W137">
        <v>15.9881999999999</v>
      </c>
      <c r="X137">
        <v>2.5271666666666599</v>
      </c>
      <c r="Y137">
        <v>70.970066666666597</v>
      </c>
      <c r="Z137">
        <v>2.59151666666666</v>
      </c>
      <c r="AA137">
        <v>1.6999999999999999E-3</v>
      </c>
      <c r="AB137">
        <v>3.33333333333333E-4</v>
      </c>
      <c r="AC137">
        <v>0</v>
      </c>
      <c r="AD137">
        <v>0</v>
      </c>
      <c r="AE137">
        <v>35.502994071428503</v>
      </c>
      <c r="AF137">
        <v>1.0761007499999999</v>
      </c>
      <c r="AG137">
        <v>1.3521166499999999</v>
      </c>
      <c r="AH137">
        <v>4.7984249999999902E-2</v>
      </c>
      <c r="AI137">
        <v>44.978928571428497</v>
      </c>
      <c r="AJ137">
        <v>0.50025307483758696</v>
      </c>
      <c r="AK137">
        <v>0.78932502838630703</v>
      </c>
      <c r="AL137">
        <v>2.39245527667717E-2</v>
      </c>
      <c r="AM137">
        <v>3.0061112902073101E-2</v>
      </c>
      <c r="AN137">
        <v>0.15562842918509401</v>
      </c>
      <c r="AO137">
        <v>1.06681620758926E-3</v>
      </c>
      <c r="AP137">
        <v>35.502994071428503</v>
      </c>
      <c r="AQ137">
        <v>1.0908675275108</v>
      </c>
      <c r="AR137">
        <v>6.9527012335657403</v>
      </c>
      <c r="AS137">
        <v>1.6325299532195701</v>
      </c>
      <c r="AT137">
        <v>0.87545121851702501</v>
      </c>
      <c r="AU137">
        <v>93.826966666666607</v>
      </c>
      <c r="AV137">
        <v>45.179092785724599</v>
      </c>
      <c r="AW137">
        <v>-0.200164214296115</v>
      </c>
      <c r="AX137">
        <v>-0.28041330321957197</v>
      </c>
      <c r="AY137">
        <v>-1.4766777510803301E-2</v>
      </c>
      <c r="AZ137">
        <v>4.7298766434256102E-2</v>
      </c>
      <c r="BA137">
        <v>-0.207388395978684</v>
      </c>
      <c r="BB137">
        <v>6.7569666334651602E-3</v>
      </c>
      <c r="BC137">
        <v>-1.37224860319104E-2</v>
      </c>
      <c r="BD137">
        <v>-0.24788131429612001</v>
      </c>
      <c r="BE137">
        <v>-4.7717100000004002E-2</v>
      </c>
      <c r="BF137" t="e">
        <f t="shared" si="23"/>
        <v>#NAME?</v>
      </c>
      <c r="BG137" t="e">
        <f t="shared" ref="BG137:BG146" si="27">-inf</f>
        <v>#NAME?</v>
      </c>
      <c r="BH137" t="s">
        <v>281</v>
      </c>
      <c r="BI137" t="e">
        <f t="shared" si="24"/>
        <v>#NAME?</v>
      </c>
      <c r="BJ137" t="e">
        <f t="shared" ref="BJ137:BJ146" si="28">-inf</f>
        <v>#NAME?</v>
      </c>
      <c r="BK137" t="s">
        <v>281</v>
      </c>
      <c r="BP137" t="e">
        <f t="shared" si="22"/>
        <v>#NAME?</v>
      </c>
      <c r="BR137" t="s">
        <v>281</v>
      </c>
    </row>
    <row r="138" spans="1:70" x14ac:dyDescent="0.2">
      <c r="A138">
        <v>136</v>
      </c>
      <c r="B138" s="244">
        <v>44756.611111111109</v>
      </c>
      <c r="C138">
        <v>0</v>
      </c>
      <c r="D138">
        <v>0</v>
      </c>
      <c r="E138">
        <v>0</v>
      </c>
      <c r="F138">
        <v>0</v>
      </c>
      <c r="G138">
        <v>7</v>
      </c>
      <c r="H138">
        <v>5.1379999999999999</v>
      </c>
      <c r="I138">
        <v>1.3480000000000001</v>
      </c>
      <c r="J138">
        <v>31.4761904761904</v>
      </c>
      <c r="K138">
        <v>2.10374999999999</v>
      </c>
      <c r="L138">
        <v>37.948571428571398</v>
      </c>
      <c r="M138">
        <v>10.434782608695601</v>
      </c>
      <c r="N138">
        <v>1599.92</v>
      </c>
      <c r="O138">
        <v>98.723684210526301</v>
      </c>
      <c r="P138">
        <v>1.6299599999999901</v>
      </c>
      <c r="Q138">
        <v>44.003749999999897</v>
      </c>
      <c r="R138">
        <v>7.1038095238095202</v>
      </c>
      <c r="S138">
        <v>0.58578947368420997</v>
      </c>
      <c r="T138">
        <v>5</v>
      </c>
      <c r="U138">
        <v>1.7475000000000001</v>
      </c>
      <c r="V138">
        <v>5.25714285714285E-3</v>
      </c>
      <c r="W138">
        <v>16.002371428571401</v>
      </c>
      <c r="X138">
        <v>2.52037142857142</v>
      </c>
      <c r="Y138">
        <v>70.957028571428495</v>
      </c>
      <c r="Z138">
        <v>2.67245714285714</v>
      </c>
      <c r="AA138">
        <v>9.5714285714285704E-4</v>
      </c>
      <c r="AB138">
        <v>1.4857142857142801E-3</v>
      </c>
      <c r="AC138">
        <v>0</v>
      </c>
      <c r="AD138">
        <v>0</v>
      </c>
      <c r="AE138">
        <v>35.488146396190402</v>
      </c>
      <c r="AF138">
        <v>1.07620548</v>
      </c>
      <c r="AG138">
        <v>1.3501168560000001</v>
      </c>
      <c r="AH138">
        <v>4.7988919999999997E-2</v>
      </c>
      <c r="AI138">
        <v>44.962190476190401</v>
      </c>
      <c r="AJ138">
        <v>0.50013574568538299</v>
      </c>
      <c r="AK138">
        <v>0.78928864497789597</v>
      </c>
      <c r="AL138">
        <v>2.39357884614162E-2</v>
      </c>
      <c r="AM138">
        <v>3.00278265293802E-2</v>
      </c>
      <c r="AN138">
        <v>0.155686365051694</v>
      </c>
      <c r="AO138">
        <v>1.0673172167937901E-3</v>
      </c>
      <c r="AP138">
        <v>35.488146396190402</v>
      </c>
      <c r="AQ138">
        <v>1.08793431986859</v>
      </c>
      <c r="AR138">
        <v>6.9588638853282898</v>
      </c>
      <c r="AS138">
        <v>1.6835185320346</v>
      </c>
      <c r="AT138">
        <v>0.87398721558520698</v>
      </c>
      <c r="AU138">
        <v>93.899728571428497</v>
      </c>
      <c r="AV138">
        <v>45.218463133421899</v>
      </c>
      <c r="AW138">
        <v>-0.25627265723149101</v>
      </c>
      <c r="AX138">
        <v>-0.33340167603460702</v>
      </c>
      <c r="AY138">
        <v>-1.17288398685957E-2</v>
      </c>
      <c r="AZ138">
        <v>4.1136114671708399E-2</v>
      </c>
      <c r="BA138">
        <v>-0.246942829098792</v>
      </c>
      <c r="BB138">
        <v>5.8765878102440498E-3</v>
      </c>
      <c r="BC138">
        <v>-1.08983275838697E-2</v>
      </c>
      <c r="BD138">
        <v>-0.30399440123149402</v>
      </c>
      <c r="BE138">
        <v>-4.7721744000003001E-2</v>
      </c>
      <c r="BF138" t="e">
        <f t="shared" si="23"/>
        <v>#NAME?</v>
      </c>
      <c r="BG138" t="e">
        <f t="shared" si="27"/>
        <v>#NAME?</v>
      </c>
      <c r="BH138" t="s">
        <v>281</v>
      </c>
      <c r="BI138" t="e">
        <f t="shared" si="24"/>
        <v>#NAME?</v>
      </c>
      <c r="BJ138" t="e">
        <f t="shared" si="28"/>
        <v>#NAME?</v>
      </c>
      <c r="BK138" t="s">
        <v>281</v>
      </c>
      <c r="BP138" t="e">
        <f t="shared" si="22"/>
        <v>#NAME?</v>
      </c>
      <c r="BR138" t="s">
        <v>281</v>
      </c>
    </row>
    <row r="139" spans="1:70" x14ac:dyDescent="0.2">
      <c r="A139">
        <v>137</v>
      </c>
      <c r="B139" s="244">
        <v>44756.625</v>
      </c>
      <c r="C139">
        <v>0</v>
      </c>
      <c r="D139">
        <v>0</v>
      </c>
      <c r="E139">
        <v>0</v>
      </c>
      <c r="F139">
        <v>0</v>
      </c>
      <c r="G139">
        <v>7</v>
      </c>
      <c r="H139">
        <v>5.1375000000000002</v>
      </c>
      <c r="I139">
        <v>1.35</v>
      </c>
      <c r="J139">
        <v>31.465769230769201</v>
      </c>
      <c r="K139">
        <v>2.1427499999999999</v>
      </c>
      <c r="L139">
        <v>37.979999999999897</v>
      </c>
      <c r="M139">
        <v>10.3919999999999</v>
      </c>
      <c r="N139">
        <v>1599.9166666666599</v>
      </c>
      <c r="O139">
        <v>97.690909090909003</v>
      </c>
      <c r="P139">
        <v>1.6559375000000001</v>
      </c>
      <c r="Q139">
        <v>44.685499999999998</v>
      </c>
      <c r="R139">
        <v>7.0915999999999997</v>
      </c>
      <c r="S139">
        <v>-0.21333333333333299</v>
      </c>
      <c r="T139">
        <v>5</v>
      </c>
      <c r="U139">
        <v>1.76477142857142</v>
      </c>
      <c r="V139">
        <v>4.1571428571428497E-3</v>
      </c>
      <c r="W139">
        <v>16.0076999999999</v>
      </c>
      <c r="X139">
        <v>2.52428571428571</v>
      </c>
      <c r="Y139">
        <v>71.072357142857101</v>
      </c>
      <c r="Z139">
        <v>2.5672000000000001</v>
      </c>
      <c r="AA139">
        <v>1.18571428571428E-3</v>
      </c>
      <c r="AB139">
        <v>5.85714285714285E-4</v>
      </c>
      <c r="AC139">
        <v>0</v>
      </c>
      <c r="AD139">
        <v>0</v>
      </c>
      <c r="AE139">
        <v>35.477334730769201</v>
      </c>
      <c r="AF139">
        <v>1.0761007499999999</v>
      </c>
      <c r="AG139">
        <v>1.3521166499999999</v>
      </c>
      <c r="AH139">
        <v>4.7984249999999999E-2</v>
      </c>
      <c r="AI139">
        <v>44.953269230769202</v>
      </c>
      <c r="AJ139">
        <v>0.49917205728042602</v>
      </c>
      <c r="AK139">
        <v>0.78920477504416897</v>
      </c>
      <c r="AL139">
        <v>2.3938208909251898E-2</v>
      </c>
      <c r="AM139">
        <v>3.0078271795069202E-2</v>
      </c>
      <c r="AN139">
        <v>0.15571726194295701</v>
      </c>
      <c r="AO139">
        <v>1.06742514662662E-3</v>
      </c>
      <c r="AP139">
        <v>35.477334730769201</v>
      </c>
      <c r="AQ139">
        <v>1.0896239461348101</v>
      </c>
      <c r="AR139">
        <v>6.9611810920898103</v>
      </c>
      <c r="AS139">
        <v>1.6172116312475699</v>
      </c>
      <c r="AT139">
        <v>0.88092458462971701</v>
      </c>
      <c r="AU139">
        <v>93.936314285714204</v>
      </c>
      <c r="AV139">
        <v>45.145351400241402</v>
      </c>
      <c r="AW139">
        <v>-0.1920821694722</v>
      </c>
      <c r="AX139">
        <v>-0.26509498124757802</v>
      </c>
      <c r="AY139">
        <v>-1.3523196134814701E-2</v>
      </c>
      <c r="AZ139">
        <v>3.8818907910187897E-2</v>
      </c>
      <c r="BA139">
        <v>-0.19605925365062099</v>
      </c>
      <c r="BB139">
        <v>5.5455582728839896E-3</v>
      </c>
      <c r="BC139">
        <v>-1.2566849465363499E-2</v>
      </c>
      <c r="BD139">
        <v>-0.23979926947220501</v>
      </c>
      <c r="BE139">
        <v>-4.7717100000004703E-2</v>
      </c>
      <c r="BF139" t="e">
        <f t="shared" si="23"/>
        <v>#NAME?</v>
      </c>
      <c r="BG139" t="e">
        <f t="shared" si="27"/>
        <v>#NAME?</v>
      </c>
      <c r="BH139" t="s">
        <v>281</v>
      </c>
      <c r="BI139" t="e">
        <f t="shared" si="24"/>
        <v>#NAME?</v>
      </c>
      <c r="BJ139" t="e">
        <f t="shared" si="28"/>
        <v>#NAME?</v>
      </c>
      <c r="BK139" t="s">
        <v>281</v>
      </c>
      <c r="BP139" t="e">
        <f t="shared" si="22"/>
        <v>#NAME?</v>
      </c>
      <c r="BR139" t="s">
        <v>281</v>
      </c>
    </row>
    <row r="140" spans="1:70" x14ac:dyDescent="0.2">
      <c r="A140">
        <v>138</v>
      </c>
      <c r="B140" s="244">
        <v>44756.638888888891</v>
      </c>
      <c r="C140">
        <v>0</v>
      </c>
      <c r="D140">
        <v>0</v>
      </c>
      <c r="E140">
        <v>0</v>
      </c>
      <c r="F140">
        <v>0</v>
      </c>
      <c r="G140">
        <v>7</v>
      </c>
      <c r="H140">
        <v>5.1349999999999998</v>
      </c>
      <c r="I140">
        <v>1.35</v>
      </c>
      <c r="J140">
        <v>31.476551724137899</v>
      </c>
      <c r="K140">
        <v>2.14699999999999</v>
      </c>
      <c r="L140">
        <v>37.953571428571401</v>
      </c>
      <c r="M140">
        <v>10.456</v>
      </c>
      <c r="N140">
        <v>1600.19444444444</v>
      </c>
      <c r="O140">
        <v>99.062857142857098</v>
      </c>
      <c r="P140">
        <v>1.7013714285714201</v>
      </c>
      <c r="Q140">
        <v>45.884999999999998</v>
      </c>
      <c r="R140">
        <v>7.1030434782608696</v>
      </c>
      <c r="S140">
        <v>1.2255</v>
      </c>
      <c r="T140">
        <v>5</v>
      </c>
      <c r="U140">
        <v>1.7702500000000001</v>
      </c>
      <c r="V140">
        <v>1.96666666666666E-3</v>
      </c>
      <c r="W140">
        <v>16.025266666666599</v>
      </c>
      <c r="X140">
        <v>2.5289166666666598</v>
      </c>
      <c r="Y140">
        <v>71.205266666666603</v>
      </c>
      <c r="Z140">
        <v>2.6271833333333299</v>
      </c>
      <c r="AA140">
        <v>7.6666666666666604E-4</v>
      </c>
      <c r="AB140">
        <v>2.3333333333333301E-4</v>
      </c>
      <c r="AC140">
        <v>0</v>
      </c>
      <c r="AD140">
        <v>0</v>
      </c>
      <c r="AE140">
        <v>35.486165124137898</v>
      </c>
      <c r="AF140">
        <v>1.0755771000000001</v>
      </c>
      <c r="AG140">
        <v>1.35211562</v>
      </c>
      <c r="AH140">
        <v>4.7960899999999897E-2</v>
      </c>
      <c r="AI140">
        <v>44.961551724137898</v>
      </c>
      <c r="AJ140">
        <v>0.498364331535465</v>
      </c>
      <c r="AK140">
        <v>0.78925579219026198</v>
      </c>
      <c r="AL140">
        <v>2.3922152567135899E-2</v>
      </c>
      <c r="AM140">
        <v>3.00727080839184E-2</v>
      </c>
      <c r="AN140">
        <v>0.155688576830011</v>
      </c>
      <c r="AO140">
        <v>1.0667091806409301E-3</v>
      </c>
      <c r="AP140">
        <v>35.486165124137898</v>
      </c>
      <c r="AQ140">
        <v>1.0916229261152199</v>
      </c>
      <c r="AR140">
        <v>6.9688202125038003</v>
      </c>
      <c r="AS140">
        <v>1.6549982253375</v>
      </c>
      <c r="AT140">
        <v>0.88222945790065799</v>
      </c>
      <c r="AU140">
        <v>94.156883333333298</v>
      </c>
      <c r="AV140">
        <v>45.201606488094399</v>
      </c>
      <c r="AW140">
        <v>-0.24005476395654299</v>
      </c>
      <c r="AX140">
        <v>-0.30288260533750799</v>
      </c>
      <c r="AY140">
        <v>-1.60458261152263E-2</v>
      </c>
      <c r="AZ140">
        <v>3.11797874961952E-2</v>
      </c>
      <c r="BA140">
        <v>-0.22400643913684501</v>
      </c>
      <c r="BB140">
        <v>4.4542553565993098E-3</v>
      </c>
      <c r="BC140">
        <v>-1.4918341153996499E-2</v>
      </c>
      <c r="BD140">
        <v>-0.28774864395653899</v>
      </c>
      <c r="BE140">
        <v>-4.7693879999996101E-2</v>
      </c>
      <c r="BF140" t="e">
        <f t="shared" si="23"/>
        <v>#NAME?</v>
      </c>
      <c r="BG140" t="e">
        <f t="shared" si="27"/>
        <v>#NAME?</v>
      </c>
      <c r="BH140" t="s">
        <v>281</v>
      </c>
      <c r="BI140" t="e">
        <f t="shared" si="24"/>
        <v>#NAME?</v>
      </c>
      <c r="BJ140" t="e">
        <f t="shared" si="28"/>
        <v>#NAME?</v>
      </c>
      <c r="BK140" t="s">
        <v>281</v>
      </c>
      <c r="BP140" t="e">
        <f t="shared" si="22"/>
        <v>#NAME?</v>
      </c>
      <c r="BR140" t="s">
        <v>281</v>
      </c>
    </row>
    <row r="141" spans="1:70" x14ac:dyDescent="0.2">
      <c r="A141">
        <v>139</v>
      </c>
      <c r="B141" s="244">
        <v>44756.652777777781</v>
      </c>
      <c r="C141">
        <v>0</v>
      </c>
      <c r="D141">
        <v>0</v>
      </c>
      <c r="E141">
        <v>0</v>
      </c>
      <c r="F141">
        <v>0</v>
      </c>
      <c r="G141">
        <v>7</v>
      </c>
      <c r="H141">
        <v>5.1219999999999999</v>
      </c>
      <c r="I141">
        <v>1.3440000000000001</v>
      </c>
      <c r="J141">
        <v>31.464642857142799</v>
      </c>
      <c r="K141">
        <v>2.1204999999999998</v>
      </c>
      <c r="L141">
        <v>37.943611111111103</v>
      </c>
      <c r="M141">
        <v>10.4777777777777</v>
      </c>
      <c r="N141">
        <v>1600.19354838709</v>
      </c>
      <c r="O141">
        <v>98.8363636363636</v>
      </c>
      <c r="P141">
        <v>1.7331818181818099</v>
      </c>
      <c r="Q141">
        <v>46.737250000000003</v>
      </c>
      <c r="R141">
        <v>7.0979166666666602</v>
      </c>
      <c r="S141">
        <v>-0.38674999999999998</v>
      </c>
      <c r="T141">
        <v>5</v>
      </c>
      <c r="U141">
        <v>1.75037142857142</v>
      </c>
      <c r="V141">
        <v>5.6599999999999998E-2</v>
      </c>
      <c r="W141">
        <v>15.979371428571399</v>
      </c>
      <c r="X141">
        <v>2.5336571428571402</v>
      </c>
      <c r="Y141">
        <v>70.915014285714193</v>
      </c>
      <c r="Z141">
        <v>2.5449428571428498</v>
      </c>
      <c r="AA141">
        <v>3.4857142857142799E-3</v>
      </c>
      <c r="AB141">
        <v>1.0285714285714199E-3</v>
      </c>
      <c r="AC141">
        <v>0</v>
      </c>
      <c r="AD141">
        <v>0</v>
      </c>
      <c r="AE141">
        <v>35.464105337142797</v>
      </c>
      <c r="AF141">
        <v>1.0728541199999999</v>
      </c>
      <c r="AG141">
        <v>1.346110264</v>
      </c>
      <c r="AH141">
        <v>4.7839479999999997E-2</v>
      </c>
      <c r="AI141">
        <v>44.9306428571428</v>
      </c>
      <c r="AJ141">
        <v>0.50009304368548901</v>
      </c>
      <c r="AK141">
        <v>0.78930776596945396</v>
      </c>
      <c r="AL141">
        <v>2.3878005115821301E-2</v>
      </c>
      <c r="AM141">
        <v>2.9959737462024801E-2</v>
      </c>
      <c r="AN141">
        <v>0.155795678736592</v>
      </c>
      <c r="AO141">
        <v>1.06474060814366E-3</v>
      </c>
      <c r="AP141">
        <v>35.464105337142797</v>
      </c>
      <c r="AQ141">
        <v>1.0936691827429801</v>
      </c>
      <c r="AR141">
        <v>6.9488620009152804</v>
      </c>
      <c r="AS141">
        <v>1.60319070950135</v>
      </c>
      <c r="AT141">
        <v>0.87534857529440402</v>
      </c>
      <c r="AU141">
        <v>93.723357142857097</v>
      </c>
      <c r="AV141">
        <v>45.1098272303024</v>
      </c>
      <c r="AW141">
        <v>-0.17918437315962801</v>
      </c>
      <c r="AX141">
        <v>-0.25708044550135201</v>
      </c>
      <c r="AY141">
        <v>-2.08150627429892E-2</v>
      </c>
      <c r="AZ141">
        <v>5.1137999084713302E-2</v>
      </c>
      <c r="BA141">
        <v>-0.19098022827448899</v>
      </c>
      <c r="BB141">
        <v>7.3054284406733399E-3</v>
      </c>
      <c r="BC141">
        <v>-1.94015778612932E-2</v>
      </c>
      <c r="BD141">
        <v>-0.226757509159628</v>
      </c>
      <c r="BE141">
        <v>-4.7573136000000002E-2</v>
      </c>
      <c r="BF141" t="e">
        <f t="shared" si="23"/>
        <v>#NAME?</v>
      </c>
      <c r="BG141" t="e">
        <f t="shared" si="27"/>
        <v>#NAME?</v>
      </c>
      <c r="BH141" t="s">
        <v>281</v>
      </c>
      <c r="BI141" t="e">
        <f t="shared" si="24"/>
        <v>#NAME?</v>
      </c>
      <c r="BJ141" t="e">
        <f t="shared" si="28"/>
        <v>#NAME?</v>
      </c>
      <c r="BK141" t="s">
        <v>281</v>
      </c>
      <c r="BP141" t="e">
        <f t="shared" si="22"/>
        <v>#NAME?</v>
      </c>
      <c r="BR141" t="s">
        <v>281</v>
      </c>
    </row>
    <row r="142" spans="1:70" x14ac:dyDescent="0.2">
      <c r="A142">
        <v>140</v>
      </c>
      <c r="B142" s="244">
        <v>44756.666666666664</v>
      </c>
      <c r="C142">
        <v>0</v>
      </c>
      <c r="D142">
        <v>0</v>
      </c>
      <c r="E142">
        <v>0</v>
      </c>
      <c r="F142">
        <v>0</v>
      </c>
      <c r="G142">
        <v>7</v>
      </c>
      <c r="H142">
        <v>5.125</v>
      </c>
      <c r="I142">
        <v>1.3474999999999999</v>
      </c>
      <c r="J142">
        <v>31.479374999999902</v>
      </c>
      <c r="K142">
        <v>2.1617500000000001</v>
      </c>
      <c r="L142">
        <v>37.945599999999999</v>
      </c>
      <c r="M142">
        <v>10.136842105263099</v>
      </c>
      <c r="N142">
        <v>1599.94285714285</v>
      </c>
      <c r="O142">
        <v>99.4447368421052</v>
      </c>
      <c r="P142">
        <v>1.8118648648648601</v>
      </c>
      <c r="Q142">
        <v>48.946749999999902</v>
      </c>
      <c r="R142">
        <v>7.0960606060606004</v>
      </c>
      <c r="S142">
        <v>0.99897435897435805</v>
      </c>
      <c r="T142">
        <v>5</v>
      </c>
      <c r="U142">
        <v>1.7310714285714199</v>
      </c>
      <c r="V142">
        <v>4.9357142857142801E-2</v>
      </c>
      <c r="W142">
        <v>15.973699999999999</v>
      </c>
      <c r="X142">
        <v>2.5150000000000001</v>
      </c>
      <c r="Y142">
        <v>70.896599999999907</v>
      </c>
      <c r="Z142">
        <v>2.52267142857142</v>
      </c>
      <c r="AA142">
        <v>0</v>
      </c>
      <c r="AB142">
        <v>7.42857142857142E-4</v>
      </c>
      <c r="AC142">
        <v>0</v>
      </c>
      <c r="AD142">
        <v>0</v>
      </c>
      <c r="AE142">
        <v>35.481179999999902</v>
      </c>
      <c r="AF142">
        <v>1.0734824999999999</v>
      </c>
      <c r="AG142">
        <v>1.3496115</v>
      </c>
      <c r="AH142">
        <v>4.7867499999999903E-2</v>
      </c>
      <c r="AI142">
        <v>44.951875000000001</v>
      </c>
      <c r="AJ142">
        <v>0.50046377400326603</v>
      </c>
      <c r="AK142">
        <v>0.78931479498908497</v>
      </c>
      <c r="AL142">
        <v>2.3880705754765499E-2</v>
      </c>
      <c r="AM142">
        <v>3.0023475105320899E-2</v>
      </c>
      <c r="AN142">
        <v>0.15572209168138099</v>
      </c>
      <c r="AO142">
        <v>1.0648610319369299E-3</v>
      </c>
      <c r="AP142">
        <v>35.481179999999902</v>
      </c>
      <c r="AQ142">
        <v>1.08561570864195</v>
      </c>
      <c r="AR142">
        <v>6.94639569774015</v>
      </c>
      <c r="AS142">
        <v>1.5891607884472001</v>
      </c>
      <c r="AT142">
        <v>0.86633854021208301</v>
      </c>
      <c r="AU142">
        <v>93.639042857142798</v>
      </c>
      <c r="AV142">
        <v>45.102352194829301</v>
      </c>
      <c r="AW142">
        <v>-0.15047719482930599</v>
      </c>
      <c r="AX142">
        <v>-0.239549288447202</v>
      </c>
      <c r="AY142">
        <v>-1.21332086419589E-2</v>
      </c>
      <c r="AZ142">
        <v>5.3604302259846401E-2</v>
      </c>
      <c r="BA142">
        <v>-0.177494996483953</v>
      </c>
      <c r="BB142">
        <v>7.6577574656923504E-3</v>
      </c>
      <c r="BC142">
        <v>-1.1302660864950201E-2</v>
      </c>
      <c r="BD142">
        <v>-0.19807819482931499</v>
      </c>
      <c r="BE142">
        <v>-4.76010000000084E-2</v>
      </c>
      <c r="BF142" t="e">
        <f t="shared" si="23"/>
        <v>#NAME?</v>
      </c>
      <c r="BG142" t="e">
        <f t="shared" si="27"/>
        <v>#NAME?</v>
      </c>
      <c r="BH142" t="s">
        <v>281</v>
      </c>
      <c r="BI142" t="e">
        <f t="shared" si="24"/>
        <v>#NAME?</v>
      </c>
      <c r="BJ142" t="e">
        <f t="shared" si="28"/>
        <v>#NAME?</v>
      </c>
      <c r="BK142" t="s">
        <v>281</v>
      </c>
      <c r="BP142" t="e">
        <f t="shared" si="22"/>
        <v>#NAME?</v>
      </c>
      <c r="BR142" t="s">
        <v>281</v>
      </c>
    </row>
    <row r="143" spans="1:70" x14ac:dyDescent="0.2">
      <c r="A143">
        <v>141</v>
      </c>
      <c r="B143" s="244">
        <v>44756.680555555555</v>
      </c>
      <c r="C143">
        <v>0</v>
      </c>
      <c r="D143">
        <v>0</v>
      </c>
      <c r="E143">
        <v>0</v>
      </c>
      <c r="F143">
        <v>0</v>
      </c>
      <c r="G143">
        <v>7</v>
      </c>
      <c r="H143">
        <v>5.12</v>
      </c>
      <c r="I143">
        <v>1.3460000000000001</v>
      </c>
      <c r="J143">
        <v>31.454230769230701</v>
      </c>
      <c r="K143">
        <v>2.12975</v>
      </c>
      <c r="L143">
        <v>37.952666666666602</v>
      </c>
      <c r="M143">
        <v>10.3052631578947</v>
      </c>
      <c r="N143">
        <v>1600.13888888888</v>
      </c>
      <c r="O143">
        <v>99.187499999999901</v>
      </c>
      <c r="P143">
        <v>1.8352647058823499</v>
      </c>
      <c r="Q143">
        <v>49.595999999999997</v>
      </c>
      <c r="R143">
        <v>7.1014999999999997</v>
      </c>
      <c r="S143">
        <v>-0.29692307692307601</v>
      </c>
      <c r="T143">
        <v>5</v>
      </c>
      <c r="U143">
        <v>1.7209333333333301</v>
      </c>
      <c r="V143">
        <v>4.0683333333333301E-2</v>
      </c>
      <c r="W143">
        <v>15.969483333333301</v>
      </c>
      <c r="X143">
        <v>2.5454833333333302</v>
      </c>
      <c r="Y143">
        <v>70.982216666666602</v>
      </c>
      <c r="Z143">
        <v>2.617</v>
      </c>
      <c r="AA143">
        <v>0</v>
      </c>
      <c r="AB143">
        <v>2.9999999999999997E-4</v>
      </c>
      <c r="AC143">
        <v>0</v>
      </c>
      <c r="AD143">
        <v>0</v>
      </c>
      <c r="AE143">
        <v>35.452131569230701</v>
      </c>
      <c r="AF143">
        <v>1.0724351999999999</v>
      </c>
      <c r="AG143">
        <v>1.34810944</v>
      </c>
      <c r="AH143">
        <v>4.7820799999999997E-2</v>
      </c>
      <c r="AI143">
        <v>44.920230769230699</v>
      </c>
      <c r="AJ143">
        <v>0.49945089395720599</v>
      </c>
      <c r="AK143">
        <v>0.78922416385969596</v>
      </c>
      <c r="AL143">
        <v>2.3874213948486399E-2</v>
      </c>
      <c r="AM143">
        <v>3.0011186873140899E-2</v>
      </c>
      <c r="AN143">
        <v>0.15583179071276701</v>
      </c>
      <c r="AO143">
        <v>1.0645715567595799E-3</v>
      </c>
      <c r="AP143">
        <v>35.452131569230701</v>
      </c>
      <c r="AQ143">
        <v>1.0987740329037601</v>
      </c>
      <c r="AR143">
        <v>6.9445620189310997</v>
      </c>
      <c r="AS143">
        <v>1.6485832186720599</v>
      </c>
      <c r="AT143">
        <v>0.85952169177408799</v>
      </c>
      <c r="AU143">
        <v>93.835116666666593</v>
      </c>
      <c r="AV143">
        <v>45.144050839737602</v>
      </c>
      <c r="AW143">
        <v>-0.22382007050692401</v>
      </c>
      <c r="AX143">
        <v>-0.30047377867205999</v>
      </c>
      <c r="AY143">
        <v>-2.6338832903762099E-2</v>
      </c>
      <c r="AZ143">
        <v>5.54379810688976E-2</v>
      </c>
      <c r="BA143">
        <v>-0.22288530126460601</v>
      </c>
      <c r="BB143">
        <v>7.9197115812710897E-3</v>
      </c>
      <c r="BC143">
        <v>-2.4559836252821699E-2</v>
      </c>
      <c r="BD143">
        <v>-0.27137463050692401</v>
      </c>
      <c r="BE143">
        <v>-4.7554560000000197E-2</v>
      </c>
      <c r="BF143" t="e">
        <f t="shared" si="23"/>
        <v>#NAME?</v>
      </c>
      <c r="BG143" t="e">
        <f t="shared" si="27"/>
        <v>#NAME?</v>
      </c>
      <c r="BH143" t="s">
        <v>281</v>
      </c>
      <c r="BI143" t="e">
        <f t="shared" si="24"/>
        <v>#NAME?</v>
      </c>
      <c r="BJ143" t="e">
        <f t="shared" si="28"/>
        <v>#NAME?</v>
      </c>
      <c r="BK143" t="s">
        <v>281</v>
      </c>
      <c r="BP143" t="e">
        <f t="shared" si="22"/>
        <v>#NAME?</v>
      </c>
      <c r="BR143" t="s">
        <v>281</v>
      </c>
    </row>
    <row r="144" spans="1:70" x14ac:dyDescent="0.2">
      <c r="A144">
        <v>142</v>
      </c>
      <c r="B144" s="244">
        <v>44756.694444444445</v>
      </c>
      <c r="C144">
        <v>0</v>
      </c>
      <c r="D144">
        <v>0</v>
      </c>
      <c r="E144">
        <v>0</v>
      </c>
      <c r="F144">
        <v>0</v>
      </c>
      <c r="G144">
        <v>7</v>
      </c>
      <c r="H144">
        <v>5.1449999999999996</v>
      </c>
      <c r="I144">
        <v>1.3474999999999999</v>
      </c>
      <c r="J144">
        <v>31.486086956521699</v>
      </c>
      <c r="K144">
        <v>2.1429999999999998</v>
      </c>
      <c r="L144">
        <v>37.9745454545454</v>
      </c>
      <c r="M144">
        <v>10.1631578947368</v>
      </c>
      <c r="N144">
        <v>1599.7096774193501</v>
      </c>
      <c r="O144">
        <v>98.227272727272705</v>
      </c>
      <c r="P144">
        <v>1.8729259259259201</v>
      </c>
      <c r="Q144">
        <v>50.65475</v>
      </c>
      <c r="R144">
        <v>7.1009523809523802</v>
      </c>
      <c r="S144">
        <v>0.716749999999999</v>
      </c>
      <c r="T144">
        <v>5</v>
      </c>
      <c r="U144">
        <v>1.73047142857142</v>
      </c>
      <c r="V144">
        <v>3.9057142857142797E-2</v>
      </c>
      <c r="W144">
        <v>15.969042857142799</v>
      </c>
      <c r="X144">
        <v>2.5326142857142799</v>
      </c>
      <c r="Y144">
        <v>71.022857142857106</v>
      </c>
      <c r="Z144">
        <v>2.6282285714285698</v>
      </c>
      <c r="AA144">
        <v>1.6428571428571399E-3</v>
      </c>
      <c r="AB144">
        <v>0</v>
      </c>
      <c r="AC144">
        <v>0</v>
      </c>
      <c r="AD144">
        <v>0</v>
      </c>
      <c r="AE144">
        <v>35.503508756521697</v>
      </c>
      <c r="AF144">
        <v>1.0776717</v>
      </c>
      <c r="AG144">
        <v>1.3496197400000001</v>
      </c>
      <c r="AH144">
        <v>4.8054300000000001E-2</v>
      </c>
      <c r="AI144">
        <v>44.978586956521703</v>
      </c>
      <c r="AJ144">
        <v>0.499888489210017</v>
      </c>
      <c r="AK144">
        <v>0.78934246624601501</v>
      </c>
      <c r="AL144">
        <v>2.39596610947721E-2</v>
      </c>
      <c r="AM144">
        <v>3.00058279132824E-2</v>
      </c>
      <c r="AN144">
        <v>0.15562961119179899</v>
      </c>
      <c r="AO144">
        <v>1.06838171787058E-3</v>
      </c>
      <c r="AP144">
        <v>35.503508756521697</v>
      </c>
      <c r="AQ144">
        <v>1.09321902683994</v>
      </c>
      <c r="AR144">
        <v>6.9443704714552803</v>
      </c>
      <c r="AS144">
        <v>1.65565667470064</v>
      </c>
      <c r="AT144">
        <v>0.86504274804967096</v>
      </c>
      <c r="AU144">
        <v>93.883214285714203</v>
      </c>
      <c r="AV144">
        <v>45.196754929517603</v>
      </c>
      <c r="AW144">
        <v>-0.21816797299587801</v>
      </c>
      <c r="AX144">
        <v>-0.30603693470064403</v>
      </c>
      <c r="AY144">
        <v>-1.5547326839944999E-2</v>
      </c>
      <c r="AZ144">
        <v>5.5629528544716103E-2</v>
      </c>
      <c r="BA144">
        <v>-0.226757897525005</v>
      </c>
      <c r="BB144">
        <v>7.9470755063880197E-3</v>
      </c>
      <c r="BC144">
        <v>-1.44267747217868E-2</v>
      </c>
      <c r="BD144">
        <v>-0.26595473299587302</v>
      </c>
      <c r="BE144">
        <v>-4.7786759999994301E-2</v>
      </c>
      <c r="BF144" t="e">
        <f t="shared" si="23"/>
        <v>#NAME?</v>
      </c>
      <c r="BG144" t="e">
        <f t="shared" si="27"/>
        <v>#NAME?</v>
      </c>
      <c r="BH144" t="s">
        <v>281</v>
      </c>
      <c r="BI144" t="e">
        <f t="shared" si="24"/>
        <v>#NAME?</v>
      </c>
      <c r="BJ144" t="e">
        <f t="shared" si="28"/>
        <v>#NAME?</v>
      </c>
      <c r="BK144" t="s">
        <v>281</v>
      </c>
      <c r="BP144" t="e">
        <f t="shared" si="22"/>
        <v>#NAME?</v>
      </c>
      <c r="BR144" t="s">
        <v>281</v>
      </c>
    </row>
    <row r="145" spans="1:72" x14ac:dyDescent="0.2">
      <c r="A145">
        <v>143</v>
      </c>
      <c r="B145" s="244">
        <v>44756.708333333336</v>
      </c>
      <c r="C145">
        <v>0</v>
      </c>
      <c r="D145">
        <v>0</v>
      </c>
      <c r="E145">
        <v>0</v>
      </c>
      <c r="F145">
        <v>0</v>
      </c>
      <c r="G145">
        <v>7</v>
      </c>
      <c r="H145">
        <v>5.1319999999999997</v>
      </c>
      <c r="I145">
        <v>1.35</v>
      </c>
      <c r="J145">
        <v>31.461428571428499</v>
      </c>
      <c r="K145">
        <v>2.0764999999999998</v>
      </c>
      <c r="L145">
        <v>37.945</v>
      </c>
      <c r="M145">
        <v>10.390909090909</v>
      </c>
      <c r="N145">
        <v>1600.1724137931001</v>
      </c>
      <c r="O145">
        <v>97.805405405405395</v>
      </c>
      <c r="P145">
        <v>1.88432</v>
      </c>
      <c r="Q145">
        <v>50.958500000000001</v>
      </c>
      <c r="R145">
        <v>7.1050000000000004</v>
      </c>
      <c r="S145">
        <v>4.2749999999999899E-2</v>
      </c>
      <c r="T145">
        <v>5</v>
      </c>
      <c r="U145">
        <v>1.7412857142857101</v>
      </c>
      <c r="V145">
        <v>3.9357142857142799E-2</v>
      </c>
      <c r="W145">
        <v>15.946357142857099</v>
      </c>
      <c r="X145">
        <v>2.5270142857142801</v>
      </c>
      <c r="Y145">
        <v>71.040471428571394</v>
      </c>
      <c r="Z145">
        <v>2.5216714285714201</v>
      </c>
      <c r="AA145">
        <v>1.01E-2</v>
      </c>
      <c r="AB145">
        <v>1.45714285714285E-3</v>
      </c>
      <c r="AC145">
        <v>0</v>
      </c>
      <c r="AD145">
        <v>0</v>
      </c>
      <c r="AE145">
        <v>35.468699451428499</v>
      </c>
      <c r="AF145">
        <v>1.0749487200000001</v>
      </c>
      <c r="AG145">
        <v>1.3521143840000001</v>
      </c>
      <c r="AH145">
        <v>4.79328799999999E-2</v>
      </c>
      <c r="AI145">
        <v>44.943428571428498</v>
      </c>
      <c r="AJ145">
        <v>0.49927455066357501</v>
      </c>
      <c r="AK145">
        <v>0.78918543998169099</v>
      </c>
      <c r="AL145">
        <v>2.39178174466948E-2</v>
      </c>
      <c r="AM145">
        <v>3.00848072116057E-2</v>
      </c>
      <c r="AN145">
        <v>0.15575135726182701</v>
      </c>
      <c r="AO145">
        <v>1.06651587392404E-3</v>
      </c>
      <c r="AP145">
        <v>35.468699451428499</v>
      </c>
      <c r="AQ145">
        <v>1.0908017513057899</v>
      </c>
      <c r="AR145">
        <v>6.9345052587547498</v>
      </c>
      <c r="AS145">
        <v>1.58853083689249</v>
      </c>
      <c r="AT145">
        <v>0.86937964257690303</v>
      </c>
      <c r="AU145">
        <v>93.776799999999895</v>
      </c>
      <c r="AV145">
        <v>45.082537298381602</v>
      </c>
      <c r="AW145">
        <v>-0.13910872695304</v>
      </c>
      <c r="AX145">
        <v>-0.23641645289249399</v>
      </c>
      <c r="AY145">
        <v>-1.5853031305792499E-2</v>
      </c>
      <c r="AZ145">
        <v>6.5494741245244903E-2</v>
      </c>
      <c r="BA145">
        <v>-0.17484944742108</v>
      </c>
      <c r="BB145">
        <v>9.3563916064635499E-3</v>
      </c>
      <c r="BC145">
        <v>-1.47477093658872E-2</v>
      </c>
      <c r="BD145">
        <v>-0.186774742953042</v>
      </c>
      <c r="BE145">
        <v>-4.7666016000002198E-2</v>
      </c>
      <c r="BF145" t="e">
        <f t="shared" si="23"/>
        <v>#NAME?</v>
      </c>
      <c r="BG145" t="e">
        <f t="shared" si="27"/>
        <v>#NAME?</v>
      </c>
      <c r="BH145" t="s">
        <v>281</v>
      </c>
      <c r="BI145" t="e">
        <f t="shared" si="24"/>
        <v>#NAME?</v>
      </c>
      <c r="BJ145" t="e">
        <f t="shared" si="28"/>
        <v>#NAME?</v>
      </c>
      <c r="BK145" t="s">
        <v>281</v>
      </c>
      <c r="BP145" t="e">
        <f t="shared" si="22"/>
        <v>#NAME?</v>
      </c>
      <c r="BR145" t="s">
        <v>281</v>
      </c>
    </row>
    <row r="146" spans="1:72" x14ac:dyDescent="0.2">
      <c r="A146">
        <v>144</v>
      </c>
      <c r="B146" s="244">
        <v>44756.722222222219</v>
      </c>
      <c r="C146">
        <v>0</v>
      </c>
      <c r="D146">
        <v>0</v>
      </c>
      <c r="E146">
        <v>0</v>
      </c>
      <c r="F146">
        <v>0</v>
      </c>
      <c r="G146">
        <v>7</v>
      </c>
      <c r="H146">
        <v>5.1349999999999998</v>
      </c>
      <c r="I146">
        <v>1.35</v>
      </c>
      <c r="J146">
        <v>31.485172413793101</v>
      </c>
      <c r="K146">
        <v>2.09717948717948</v>
      </c>
      <c r="L146">
        <v>37.969333333333303</v>
      </c>
      <c r="M146">
        <v>10.2235294117647</v>
      </c>
      <c r="N146">
        <v>1599.82142857142</v>
      </c>
      <c r="O146">
        <v>99.080645161290306</v>
      </c>
      <c r="P146">
        <v>1.89857894736842</v>
      </c>
      <c r="Q146">
        <v>51.280999999999899</v>
      </c>
      <c r="R146">
        <v>7.1</v>
      </c>
      <c r="S146">
        <v>0.25</v>
      </c>
      <c r="T146">
        <v>5</v>
      </c>
      <c r="U146">
        <v>1.75681666666666</v>
      </c>
      <c r="V146">
        <v>3.7183333333333297E-2</v>
      </c>
      <c r="W146">
        <v>15.9460333333333</v>
      </c>
      <c r="X146">
        <v>2.53206666666666</v>
      </c>
      <c r="Y146">
        <v>70.8922666666666</v>
      </c>
      <c r="Z146">
        <v>2.6139333333333301</v>
      </c>
      <c r="AA146">
        <v>1.065E-2</v>
      </c>
      <c r="AB146">
        <v>1.48333333333333E-3</v>
      </c>
      <c r="AC146">
        <v>0</v>
      </c>
      <c r="AD146">
        <v>0</v>
      </c>
      <c r="AE146">
        <v>35.494785813793101</v>
      </c>
      <c r="AF146">
        <v>1.0755771000000001</v>
      </c>
      <c r="AG146">
        <v>1.35211562</v>
      </c>
      <c r="AH146">
        <v>4.7960900000000001E-2</v>
      </c>
      <c r="AI146">
        <v>44.970172413793101</v>
      </c>
      <c r="AJ146">
        <v>0.50068628755641997</v>
      </c>
      <c r="AK146">
        <v>0.7892961914219</v>
      </c>
      <c r="AL146">
        <v>2.3917566739639601E-2</v>
      </c>
      <c r="AM146">
        <v>3.0066943207566699E-2</v>
      </c>
      <c r="AN146">
        <v>0.155658731649714</v>
      </c>
      <c r="AO146">
        <v>1.0665046946826801E-3</v>
      </c>
      <c r="AP146">
        <v>35.494785813793101</v>
      </c>
      <c r="AQ146">
        <v>1.09298264360318</v>
      </c>
      <c r="AR146">
        <v>6.9343644454752296</v>
      </c>
      <c r="AS146">
        <v>1.64665136723762</v>
      </c>
      <c r="AT146">
        <v>0.87961401475057799</v>
      </c>
      <c r="AU146">
        <v>93.741116666666599</v>
      </c>
      <c r="AV146">
        <v>45.1687842701091</v>
      </c>
      <c r="AW146">
        <v>-0.198611856316041</v>
      </c>
      <c r="AX146">
        <v>-0.29453574723761999</v>
      </c>
      <c r="AY146">
        <v>-1.7405543603186999E-2</v>
      </c>
      <c r="AZ146">
        <v>6.5635554524765993E-2</v>
      </c>
      <c r="BA146">
        <v>-0.21783325544129101</v>
      </c>
      <c r="BB146">
        <v>9.3765077892522808E-3</v>
      </c>
      <c r="BC146">
        <v>-1.6182515975086301E-2</v>
      </c>
      <c r="BD146">
        <v>-0.246305736316041</v>
      </c>
      <c r="BE146">
        <v>-4.7693880000000098E-2</v>
      </c>
      <c r="BF146" t="e">
        <f t="shared" si="23"/>
        <v>#NAME?</v>
      </c>
      <c r="BG146" t="e">
        <f t="shared" si="27"/>
        <v>#NAME?</v>
      </c>
      <c r="BH146" t="s">
        <v>281</v>
      </c>
      <c r="BI146" t="e">
        <f t="shared" si="24"/>
        <v>#NAME?</v>
      </c>
      <c r="BJ146" t="e">
        <f t="shared" si="28"/>
        <v>#NAME?</v>
      </c>
      <c r="BK146" t="s">
        <v>281</v>
      </c>
      <c r="BP146" t="e">
        <f t="shared" si="22"/>
        <v>#NAME?</v>
      </c>
      <c r="BR146" t="s">
        <v>281</v>
      </c>
    </row>
    <row r="147" spans="1:72" x14ac:dyDescent="0.2">
      <c r="A147">
        <v>145</v>
      </c>
      <c r="B147" s="244">
        <v>44756.736111111109</v>
      </c>
      <c r="C147">
        <v>0</v>
      </c>
      <c r="D147">
        <v>0</v>
      </c>
      <c r="E147">
        <v>90.2205263157894</v>
      </c>
      <c r="F147">
        <v>113.71272727272699</v>
      </c>
      <c r="G147">
        <v>7</v>
      </c>
      <c r="H147">
        <v>5.1319999999999997</v>
      </c>
      <c r="I147">
        <v>1.3480000000000001</v>
      </c>
      <c r="J147">
        <v>31.482222222222202</v>
      </c>
      <c r="K147">
        <v>2.097</v>
      </c>
      <c r="L147">
        <v>37.958620689655099</v>
      </c>
      <c r="M147">
        <v>10.5</v>
      </c>
      <c r="N147">
        <v>1599.6486486486399</v>
      </c>
      <c r="O147">
        <v>98.671794871794802</v>
      </c>
      <c r="P147">
        <v>1.9017999999999999</v>
      </c>
      <c r="Q147">
        <v>51.438000000000002</v>
      </c>
      <c r="R147">
        <v>7.0945833333333299</v>
      </c>
      <c r="S147">
        <v>0.50074999999999903</v>
      </c>
      <c r="T147">
        <v>5</v>
      </c>
      <c r="U147">
        <v>1.76038571428571</v>
      </c>
      <c r="V147">
        <v>2.14428571428571E-2</v>
      </c>
      <c r="W147">
        <v>15.9996285714285</v>
      </c>
      <c r="X147">
        <v>2.5515142857142799</v>
      </c>
      <c r="Y147">
        <v>71.020200000000003</v>
      </c>
      <c r="Z147">
        <v>2.6166857142857101</v>
      </c>
      <c r="AA147">
        <v>6.0000000000000001E-3</v>
      </c>
      <c r="AB147">
        <v>0</v>
      </c>
      <c r="AC147">
        <v>90.2205263157894</v>
      </c>
      <c r="AD147">
        <v>-23.492200956937701</v>
      </c>
      <c r="AE147">
        <v>35.489493102222198</v>
      </c>
      <c r="AF147">
        <v>1.0749487200000001</v>
      </c>
      <c r="AG147">
        <v>1.3501143840000001</v>
      </c>
      <c r="AH147">
        <v>4.79328799999999E-2</v>
      </c>
      <c r="AI147">
        <v>44.962222222222202</v>
      </c>
      <c r="AJ147">
        <v>0.49970984455439699</v>
      </c>
      <c r="AK147">
        <v>0.78931803963821401</v>
      </c>
      <c r="AL147">
        <v>2.3907820095882899E-2</v>
      </c>
      <c r="AM147">
        <v>3.0027750348440602E-2</v>
      </c>
      <c r="AN147">
        <v>0.15568625512776099</v>
      </c>
      <c r="AO147">
        <v>1.0660700835269099E-3</v>
      </c>
      <c r="AP147">
        <v>35.489493102222198</v>
      </c>
      <c r="AQ147">
        <v>1.10137733176771</v>
      </c>
      <c r="AR147">
        <v>6.9576711140194103</v>
      </c>
      <c r="AS147">
        <v>1.6483852338977201</v>
      </c>
      <c r="AT147">
        <v>0.87968207164149603</v>
      </c>
      <c r="AU147">
        <v>93.948414285714193</v>
      </c>
      <c r="AV147">
        <v>45.196926781907003</v>
      </c>
      <c r="AW147">
        <v>-0.23470455968484999</v>
      </c>
      <c r="AX147">
        <v>-0.29827084989772301</v>
      </c>
      <c r="AY147">
        <v>-2.64286117677121E-2</v>
      </c>
      <c r="AZ147">
        <v>4.2328885980588801E-2</v>
      </c>
      <c r="BA147">
        <v>-0.220922651763795</v>
      </c>
      <c r="BB147">
        <v>6.0469837115126801E-3</v>
      </c>
      <c r="BC147">
        <v>-2.4585927938694699E-2</v>
      </c>
      <c r="BD147">
        <v>-0.28237057568484603</v>
      </c>
      <c r="BE147">
        <v>-4.7666015999996598E-2</v>
      </c>
      <c r="BF147">
        <v>-0.13775082663086599</v>
      </c>
      <c r="BG147">
        <v>-1.2205561217118299E-2</v>
      </c>
      <c r="BH147">
        <v>1.95488061813253E-2</v>
      </c>
      <c r="BI147">
        <v>-0.13775082663086599</v>
      </c>
      <c r="BJ147">
        <v>-0.29991277569596902</v>
      </c>
      <c r="BK147">
        <v>3.9097612362650698E-2</v>
      </c>
      <c r="BL147">
        <v>8.8606083285625997E-2</v>
      </c>
      <c r="BM147">
        <v>-0.14191425677401301</v>
      </c>
      <c r="BN147">
        <v>-1.60163107894687</v>
      </c>
      <c r="BO147">
        <v>-6.4125167183432401</v>
      </c>
      <c r="BP147">
        <v>-3.2371444258253499</v>
      </c>
      <c r="BQ147">
        <v>-3.1753722925178902</v>
      </c>
      <c r="BR147">
        <v>0.27327401763512299</v>
      </c>
      <c r="BS147">
        <v>-0.24481244504362201</v>
      </c>
      <c r="BT147">
        <v>-1.1162586836074799</v>
      </c>
    </row>
    <row r="148" spans="1:72" x14ac:dyDescent="0.2">
      <c r="A148">
        <v>146</v>
      </c>
      <c r="B148" s="244">
        <v>44756.75</v>
      </c>
      <c r="C148">
        <v>0</v>
      </c>
      <c r="D148">
        <v>0</v>
      </c>
      <c r="E148">
        <v>18.182500000000001</v>
      </c>
      <c r="F148">
        <v>16.683571428571401</v>
      </c>
      <c r="G148">
        <v>7</v>
      </c>
      <c r="H148">
        <v>5.1274999999999897</v>
      </c>
      <c r="I148">
        <v>1.345</v>
      </c>
      <c r="J148">
        <v>31.471153846153801</v>
      </c>
      <c r="K148">
        <v>2.0466666666666602</v>
      </c>
      <c r="L148">
        <v>37.946896551724102</v>
      </c>
      <c r="M148">
        <v>10.2416666666666</v>
      </c>
      <c r="N148">
        <v>1599.7142857142801</v>
      </c>
      <c r="O148">
        <v>97.8894736842105</v>
      </c>
      <c r="P148">
        <v>1.90871428571428</v>
      </c>
      <c r="Q148">
        <v>51.545249999999903</v>
      </c>
      <c r="R148">
        <v>7.1040000000000001</v>
      </c>
      <c r="S148">
        <v>9.8249999999999907E-2</v>
      </c>
      <c r="T148">
        <v>5</v>
      </c>
      <c r="U148">
        <v>1.8101</v>
      </c>
      <c r="V148">
        <v>2.6683333333333299E-2</v>
      </c>
      <c r="W148">
        <v>15.9747666666666</v>
      </c>
      <c r="X148">
        <v>2.5147666666666599</v>
      </c>
      <c r="Y148">
        <v>70.982616666666601</v>
      </c>
      <c r="Z148">
        <v>2.4898333333333298</v>
      </c>
      <c r="AA148">
        <v>5.0166666666666597E-3</v>
      </c>
      <c r="AB148">
        <v>0</v>
      </c>
      <c r="AC148">
        <v>18.182500000000001</v>
      </c>
      <c r="AD148">
        <v>1.4989285714285601</v>
      </c>
      <c r="AE148">
        <v>35.474910946153798</v>
      </c>
      <c r="AF148">
        <v>1.07400615</v>
      </c>
      <c r="AG148">
        <v>1.34711253</v>
      </c>
      <c r="AH148">
        <v>4.7890849999999902E-2</v>
      </c>
      <c r="AI148">
        <v>44.943653846153801</v>
      </c>
      <c r="AJ148">
        <v>0.49976899432636401</v>
      </c>
      <c r="AK148">
        <v>0.78931969055270002</v>
      </c>
      <c r="AL148">
        <v>2.3896725301338798E-2</v>
      </c>
      <c r="AM148">
        <v>2.9973364751590601E-2</v>
      </c>
      <c r="AN148">
        <v>0.155750576576653</v>
      </c>
      <c r="AO148">
        <v>1.0655753571780001E-3</v>
      </c>
      <c r="AP148">
        <v>35.474910946153798</v>
      </c>
      <c r="AQ148">
        <v>1.08551498882803</v>
      </c>
      <c r="AR148">
        <v>6.9468595532491602</v>
      </c>
      <c r="AS148">
        <v>1.5684743792983</v>
      </c>
      <c r="AT148">
        <v>0.904631856630152</v>
      </c>
      <c r="AU148">
        <v>93.772083333333299</v>
      </c>
      <c r="AV148">
        <v>45.0757598675293</v>
      </c>
      <c r="AW148">
        <v>-0.13210602137549801</v>
      </c>
      <c r="AX148">
        <v>-0.2213618492983</v>
      </c>
      <c r="AY148">
        <v>-1.1508838828035901E-2</v>
      </c>
      <c r="AZ148">
        <v>5.3140446750837102E-2</v>
      </c>
      <c r="BA148">
        <v>-0.164323205648083</v>
      </c>
      <c r="BB148">
        <v>7.5914923929767397E-3</v>
      </c>
      <c r="BC148">
        <v>-1.07158034691291E-2</v>
      </c>
      <c r="BD148">
        <v>-0.17973024137549801</v>
      </c>
      <c r="BE148">
        <v>-4.7624219999999801E-2</v>
      </c>
      <c r="BF148">
        <v>-0.50726854873802596</v>
      </c>
      <c r="BG148">
        <v>-2.6373433310499999E-2</v>
      </c>
      <c r="BH148">
        <v>0.12177562388477201</v>
      </c>
      <c r="BI148">
        <v>-0.50726854873802596</v>
      </c>
      <c r="BJ148">
        <v>-1.06728396409705</v>
      </c>
      <c r="BK148">
        <v>0.24355124776954501</v>
      </c>
      <c r="BL148">
        <v>5.1991067406231502E-2</v>
      </c>
      <c r="BM148">
        <v>-0.24006145105531099</v>
      </c>
      <c r="BN148">
        <v>-4.6173595394684703</v>
      </c>
      <c r="BO148">
        <v>-22.920214762639599</v>
      </c>
      <c r="BP148">
        <v>-11.9208108953436</v>
      </c>
      <c r="BQ148">
        <v>-10.999403867296</v>
      </c>
      <c r="BR148">
        <v>1.1059077806241899</v>
      </c>
      <c r="BS148">
        <v>-0.86437654460184199</v>
      </c>
      <c r="BT148">
        <v>-1.2794282625214</v>
      </c>
    </row>
    <row r="149" spans="1:72" x14ac:dyDescent="0.2">
      <c r="A149">
        <v>147</v>
      </c>
      <c r="B149" s="244">
        <v>44756.763888888891</v>
      </c>
      <c r="C149">
        <v>0</v>
      </c>
      <c r="D149">
        <v>0</v>
      </c>
      <c r="E149">
        <v>0</v>
      </c>
      <c r="F149">
        <v>0</v>
      </c>
      <c r="G149">
        <v>7</v>
      </c>
      <c r="H149">
        <v>5.15</v>
      </c>
      <c r="I149">
        <v>1.3525</v>
      </c>
      <c r="J149">
        <v>31.509523809523799</v>
      </c>
      <c r="K149">
        <v>2.0927499999999899</v>
      </c>
      <c r="L149">
        <v>37.991481481481401</v>
      </c>
      <c r="M149">
        <v>10.3611111111111</v>
      </c>
      <c r="N149">
        <v>1600.2083333333301</v>
      </c>
      <c r="O149">
        <v>96.54</v>
      </c>
      <c r="P149">
        <v>1.9097999999999999</v>
      </c>
      <c r="Q149">
        <v>51.557749999999999</v>
      </c>
      <c r="R149">
        <v>7.1029411764705896</v>
      </c>
      <c r="S149">
        <v>0.84230769230769198</v>
      </c>
      <c r="T149">
        <v>5</v>
      </c>
      <c r="U149">
        <v>1.8064714285714201</v>
      </c>
      <c r="V149">
        <v>2.1999999999999999E-2</v>
      </c>
      <c r="W149">
        <v>15.9823857142857</v>
      </c>
      <c r="X149">
        <v>2.5366</v>
      </c>
      <c r="Y149">
        <v>71.046071428571395</v>
      </c>
      <c r="Z149">
        <v>2.6220571428571402</v>
      </c>
      <c r="AA149">
        <v>4.4571428571428496E-3</v>
      </c>
      <c r="AB149">
        <v>0</v>
      </c>
      <c r="AC149">
        <v>0</v>
      </c>
      <c r="AD149">
        <v>0</v>
      </c>
      <c r="AE149">
        <v>35.530849809523801</v>
      </c>
      <c r="AF149">
        <v>1.078719</v>
      </c>
      <c r="AG149">
        <v>1.3546218000000001</v>
      </c>
      <c r="AH149">
        <v>4.8100999999999998E-2</v>
      </c>
      <c r="AI149">
        <v>45.012023809523797</v>
      </c>
      <c r="AJ149">
        <v>0.50010998631002301</v>
      </c>
      <c r="AK149">
        <v>0.78936352561881595</v>
      </c>
      <c r="AL149">
        <v>2.3965129952049798E-2</v>
      </c>
      <c r="AM149">
        <v>3.009466549943E-2</v>
      </c>
      <c r="AN149">
        <v>0.15551400287224801</v>
      </c>
      <c r="AO149">
        <v>1.0686255788797099E-3</v>
      </c>
      <c r="AP149">
        <v>35.530849809523801</v>
      </c>
      <c r="AQ149">
        <v>1.0949394857022601</v>
      </c>
      <c r="AR149">
        <v>6.9501728068849404</v>
      </c>
      <c r="AS149">
        <v>1.6517689736773</v>
      </c>
      <c r="AT149">
        <v>0.90343440141230502</v>
      </c>
      <c r="AU149">
        <v>93.9935857142857</v>
      </c>
      <c r="AV149">
        <v>45.227731075788299</v>
      </c>
      <c r="AW149">
        <v>-0.21570726626450201</v>
      </c>
      <c r="AX149">
        <v>-0.29714717367729998</v>
      </c>
      <c r="AY149">
        <v>-1.62204857022634E-2</v>
      </c>
      <c r="AZ149">
        <v>4.98271931150586E-2</v>
      </c>
      <c r="BA149">
        <v>-0.21935803312577701</v>
      </c>
      <c r="BB149">
        <v>7.11817044500838E-3</v>
      </c>
      <c r="BC149">
        <v>-1.50368035626177E-2</v>
      </c>
      <c r="BD149">
        <v>-0.263540466264505</v>
      </c>
      <c r="BE149">
        <v>-4.7833200000003198E-2</v>
      </c>
      <c r="BF149" t="e">
        <f t="shared" ref="BF149:BG159" si="29">-inf</f>
        <v>#NAME?</v>
      </c>
      <c r="BG149" t="e">
        <f t="shared" si="29"/>
        <v>#NAME?</v>
      </c>
      <c r="BH149" t="s">
        <v>281</v>
      </c>
      <c r="BI149" t="e">
        <f t="shared" ref="BI149:BJ159" si="30">-inf</f>
        <v>#NAME?</v>
      </c>
      <c r="BJ149" t="e">
        <f t="shared" si="30"/>
        <v>#NAME?</v>
      </c>
      <c r="BK149" t="s">
        <v>281</v>
      </c>
      <c r="BP149" t="e">
        <f t="shared" ref="BP149:BP180" si="31">-inf</f>
        <v>#NAME?</v>
      </c>
      <c r="BR149" t="s">
        <v>281</v>
      </c>
    </row>
    <row r="150" spans="1:72" x14ac:dyDescent="0.2">
      <c r="A150">
        <v>148</v>
      </c>
      <c r="B150" s="244">
        <v>44756.777777777781</v>
      </c>
      <c r="C150">
        <v>0</v>
      </c>
      <c r="D150">
        <v>0</v>
      </c>
      <c r="E150">
        <v>0</v>
      </c>
      <c r="F150">
        <v>0</v>
      </c>
      <c r="G150">
        <v>7</v>
      </c>
      <c r="H150">
        <v>5.13</v>
      </c>
      <c r="I150">
        <v>1.3480000000000001</v>
      </c>
      <c r="J150">
        <v>31.471923076923002</v>
      </c>
      <c r="K150">
        <v>2.05125</v>
      </c>
      <c r="L150">
        <v>37.9530769230769</v>
      </c>
      <c r="M150">
        <v>10.4318181818181</v>
      </c>
      <c r="N150">
        <v>1599.88235294117</v>
      </c>
      <c r="O150">
        <v>96.507499999999993</v>
      </c>
      <c r="P150">
        <v>1.9056999999999999</v>
      </c>
      <c r="Q150">
        <v>51.501750000000001</v>
      </c>
      <c r="R150">
        <v>7.0981818181818097</v>
      </c>
      <c r="S150">
        <v>-0.29799999999999999</v>
      </c>
      <c r="T150">
        <v>5</v>
      </c>
      <c r="U150">
        <v>1.82908571428571</v>
      </c>
      <c r="V150">
        <v>1.02857142857142E-2</v>
      </c>
      <c r="W150">
        <v>15.991471428571399</v>
      </c>
      <c r="X150">
        <v>2.5429428571428501</v>
      </c>
      <c r="Y150">
        <v>71.115342857142807</v>
      </c>
      <c r="Z150">
        <v>2.6132571428571398</v>
      </c>
      <c r="AA150">
        <v>4.5428571428571402E-3</v>
      </c>
      <c r="AB150">
        <v>0</v>
      </c>
      <c r="AC150">
        <v>0</v>
      </c>
      <c r="AD150">
        <v>0</v>
      </c>
      <c r="AE150">
        <v>35.477632276923003</v>
      </c>
      <c r="AF150">
        <v>1.0745298000000001</v>
      </c>
      <c r="AG150">
        <v>1.35011356</v>
      </c>
      <c r="AH150">
        <v>4.7914199999999997E-2</v>
      </c>
      <c r="AI150">
        <v>44.949923076923</v>
      </c>
      <c r="AJ150">
        <v>0.49887451640626701</v>
      </c>
      <c r="AK150">
        <v>0.789270144382894</v>
      </c>
      <c r="AL150">
        <v>2.3905042021120902E-2</v>
      </c>
      <c r="AM150">
        <v>3.0035948174806398E-2</v>
      </c>
      <c r="AN150">
        <v>0.155728853818522</v>
      </c>
      <c r="AO150">
        <v>1.0659462068044901E-3</v>
      </c>
      <c r="AP150">
        <v>35.477632276923003</v>
      </c>
      <c r="AQ150">
        <v>1.0976774202358399</v>
      </c>
      <c r="AR150">
        <v>6.9541238618456003</v>
      </c>
      <c r="AS150">
        <v>1.64622539999586</v>
      </c>
      <c r="AT150">
        <v>0.91248425117989795</v>
      </c>
      <c r="AU150">
        <v>94.092100000000002</v>
      </c>
      <c r="AV150">
        <v>45.175658959000401</v>
      </c>
      <c r="AW150">
        <v>-0.22573588207732301</v>
      </c>
      <c r="AX150">
        <v>-0.29611183999586499</v>
      </c>
      <c r="AY150">
        <v>-2.3147620235845299E-2</v>
      </c>
      <c r="AZ150">
        <v>4.58761381543926E-2</v>
      </c>
      <c r="BA150">
        <v>-0.219323654519747</v>
      </c>
      <c r="BB150">
        <v>6.5537340220560803E-3</v>
      </c>
      <c r="BC150">
        <v>-2.15420923978519E-2</v>
      </c>
      <c r="BD150">
        <v>-0.27338332207731803</v>
      </c>
      <c r="BE150">
        <v>-4.76474399999951E-2</v>
      </c>
      <c r="BF150" t="e">
        <f t="shared" si="29"/>
        <v>#NAME?</v>
      </c>
      <c r="BG150" t="e">
        <f t="shared" si="29"/>
        <v>#NAME?</v>
      </c>
      <c r="BH150" t="s">
        <v>281</v>
      </c>
      <c r="BI150" t="e">
        <f t="shared" si="30"/>
        <v>#NAME?</v>
      </c>
      <c r="BJ150" t="e">
        <f t="shared" si="30"/>
        <v>#NAME?</v>
      </c>
      <c r="BK150" t="s">
        <v>281</v>
      </c>
      <c r="BP150" t="e">
        <f t="shared" si="31"/>
        <v>#NAME?</v>
      </c>
      <c r="BR150" t="s">
        <v>281</v>
      </c>
    </row>
    <row r="151" spans="1:72" x14ac:dyDescent="0.2">
      <c r="A151">
        <v>149</v>
      </c>
      <c r="B151" s="244">
        <v>44756.791666666664</v>
      </c>
      <c r="C151">
        <v>0</v>
      </c>
      <c r="D151">
        <v>0</v>
      </c>
      <c r="E151">
        <v>0</v>
      </c>
      <c r="F151">
        <v>0</v>
      </c>
      <c r="G151">
        <v>7</v>
      </c>
      <c r="H151">
        <v>5.15</v>
      </c>
      <c r="I151">
        <v>1.3525</v>
      </c>
      <c r="J151">
        <v>31.4924</v>
      </c>
      <c r="K151">
        <v>2.0815000000000001</v>
      </c>
      <c r="L151">
        <v>37.972580645161202</v>
      </c>
      <c r="M151">
        <v>10.074999999999999</v>
      </c>
      <c r="N151">
        <v>1599.7096774193501</v>
      </c>
      <c r="O151">
        <v>96.568571428571403</v>
      </c>
      <c r="P151">
        <v>1.9097999999999999</v>
      </c>
      <c r="Q151">
        <v>51.521000000000001</v>
      </c>
      <c r="R151">
        <v>7.1019230769230699</v>
      </c>
      <c r="S151">
        <v>1.1160000000000001</v>
      </c>
      <c r="T151">
        <v>5</v>
      </c>
      <c r="U151">
        <v>1.8131666666666599</v>
      </c>
      <c r="V151">
        <v>6.6666666666666599E-4</v>
      </c>
      <c r="W151">
        <v>16.0344333333333</v>
      </c>
      <c r="X151">
        <v>2.5529666666666602</v>
      </c>
      <c r="Y151">
        <v>71.241349999999997</v>
      </c>
      <c r="Z151">
        <v>2.5927833333333301</v>
      </c>
      <c r="AA151">
        <v>5.0333333333333298E-3</v>
      </c>
      <c r="AB151">
        <v>0</v>
      </c>
      <c r="AC151">
        <v>0</v>
      </c>
      <c r="AD151">
        <v>0</v>
      </c>
      <c r="AE151">
        <v>35.513725999999998</v>
      </c>
      <c r="AF151">
        <v>1.078719</v>
      </c>
      <c r="AG151">
        <v>1.3546218000000001</v>
      </c>
      <c r="AH151">
        <v>4.8100999999999998E-2</v>
      </c>
      <c r="AI151">
        <v>44.994900000000001</v>
      </c>
      <c r="AJ151">
        <v>0.49849877915002999</v>
      </c>
      <c r="AK151">
        <v>0.78928336322560999</v>
      </c>
      <c r="AL151">
        <v>2.3974250415046999E-2</v>
      </c>
      <c r="AM151">
        <v>3.0106118693451901E-2</v>
      </c>
      <c r="AN151">
        <v>0.15557318718343599</v>
      </c>
      <c r="AO151">
        <v>1.0690322681014899E-3</v>
      </c>
      <c r="AP151">
        <v>35.513725999999998</v>
      </c>
      <c r="AQ151">
        <v>1.10200426122172</v>
      </c>
      <c r="AR151">
        <v>6.9728064707843496</v>
      </c>
      <c r="AS151">
        <v>1.6333278918555301</v>
      </c>
      <c r="AT151">
        <v>0.903861369728863</v>
      </c>
      <c r="AU151">
        <v>94.234699999999904</v>
      </c>
      <c r="AV151">
        <v>45.221864623861599</v>
      </c>
      <c r="AW151">
        <v>-0.22696462386161101</v>
      </c>
      <c r="AX151">
        <v>-0.27870609185553602</v>
      </c>
      <c r="AY151">
        <v>-2.32852612217226E-2</v>
      </c>
      <c r="AZ151">
        <v>2.7193529215647699E-2</v>
      </c>
      <c r="BA151">
        <v>-0.205744578933793</v>
      </c>
      <c r="BB151">
        <v>3.88478988794968E-3</v>
      </c>
      <c r="BC151">
        <v>-2.15860304877569E-2</v>
      </c>
      <c r="BD151">
        <v>-0.274797823861611</v>
      </c>
      <c r="BE151">
        <v>-4.7833199999999902E-2</v>
      </c>
      <c r="BF151" t="e">
        <f t="shared" si="29"/>
        <v>#NAME?</v>
      </c>
      <c r="BG151" t="e">
        <f t="shared" si="29"/>
        <v>#NAME?</v>
      </c>
      <c r="BH151" t="s">
        <v>281</v>
      </c>
      <c r="BI151" t="e">
        <f t="shared" si="30"/>
        <v>#NAME?</v>
      </c>
      <c r="BJ151" t="e">
        <f t="shared" si="30"/>
        <v>#NAME?</v>
      </c>
      <c r="BK151" t="s">
        <v>281</v>
      </c>
      <c r="BP151" t="e">
        <f t="shared" si="31"/>
        <v>#NAME?</v>
      </c>
      <c r="BR151" t="s">
        <v>281</v>
      </c>
    </row>
    <row r="152" spans="1:72" x14ac:dyDescent="0.2">
      <c r="A152">
        <v>150</v>
      </c>
      <c r="B152" s="244">
        <v>44756.805555555555</v>
      </c>
      <c r="C152">
        <v>0</v>
      </c>
      <c r="D152">
        <v>0</v>
      </c>
      <c r="E152">
        <v>0</v>
      </c>
      <c r="F152">
        <v>0</v>
      </c>
      <c r="G152">
        <v>7</v>
      </c>
      <c r="H152">
        <v>5.1359999999999904</v>
      </c>
      <c r="I152">
        <v>1.35</v>
      </c>
      <c r="J152">
        <v>31.489999999999899</v>
      </c>
      <c r="K152">
        <v>2.0519999999999898</v>
      </c>
      <c r="L152">
        <v>37.999583333333298</v>
      </c>
      <c r="M152">
        <v>10.504166666666601</v>
      </c>
      <c r="N152">
        <v>1599.8636363636299</v>
      </c>
      <c r="O152">
        <v>97.019444444444403</v>
      </c>
      <c r="P152">
        <v>1.90163636363636</v>
      </c>
      <c r="Q152">
        <v>51.429249999999897</v>
      </c>
      <c r="R152">
        <v>7.0925000000000002</v>
      </c>
      <c r="S152">
        <v>-0.32549999999999901</v>
      </c>
      <c r="T152">
        <v>5</v>
      </c>
      <c r="U152">
        <v>1.7998999999999901</v>
      </c>
      <c r="V152">
        <v>0</v>
      </c>
      <c r="W152">
        <v>15.9873571428571</v>
      </c>
      <c r="X152">
        <v>2.56477142857142</v>
      </c>
      <c r="Y152">
        <v>71.190014285714199</v>
      </c>
      <c r="Z152">
        <v>2.5204571428571398</v>
      </c>
      <c r="AA152">
        <v>1.0985714285714199E-2</v>
      </c>
      <c r="AB152">
        <v>0</v>
      </c>
      <c r="AC152">
        <v>0</v>
      </c>
      <c r="AD152">
        <v>0</v>
      </c>
      <c r="AE152">
        <v>35.500394239999899</v>
      </c>
      <c r="AF152">
        <v>1.0757865599999901</v>
      </c>
      <c r="AG152">
        <v>1.3521160320000001</v>
      </c>
      <c r="AH152">
        <v>4.79702399999999E-2</v>
      </c>
      <c r="AI152">
        <v>44.9759999999999</v>
      </c>
      <c r="AJ152">
        <v>0.49867098070134602</v>
      </c>
      <c r="AK152">
        <v>0.78931861970828798</v>
      </c>
      <c r="AL152">
        <v>2.39191248665955E-2</v>
      </c>
      <c r="AM152">
        <v>3.0063056563500501E-2</v>
      </c>
      <c r="AN152">
        <v>0.15563856278904301</v>
      </c>
      <c r="AO152">
        <v>1.0665741728921999E-3</v>
      </c>
      <c r="AP152">
        <v>35.500394239999899</v>
      </c>
      <c r="AQ152">
        <v>1.10709986160366</v>
      </c>
      <c r="AR152">
        <v>6.9523347048822801</v>
      </c>
      <c r="AS152">
        <v>1.58776589571892</v>
      </c>
      <c r="AT152">
        <v>0.89755789816435205</v>
      </c>
      <c r="AU152">
        <v>94.062499999999901</v>
      </c>
      <c r="AV152">
        <v>45.147594702204799</v>
      </c>
      <c r="AW152">
        <v>-0.171594702204863</v>
      </c>
      <c r="AX152">
        <v>-0.23564986371891899</v>
      </c>
      <c r="AY152">
        <v>-3.1313301603666598E-2</v>
      </c>
      <c r="AZ152">
        <v>4.7665295117714501E-2</v>
      </c>
      <c r="BA152">
        <v>-0.174282279140167</v>
      </c>
      <c r="BB152">
        <v>6.8093278739592197E-3</v>
      </c>
      <c r="BC152">
        <v>-2.9107355276558399E-2</v>
      </c>
      <c r="BD152">
        <v>-0.21929787020487199</v>
      </c>
      <c r="BE152">
        <v>-4.7703168000008102E-2</v>
      </c>
      <c r="BF152" t="e">
        <f t="shared" si="29"/>
        <v>#NAME?</v>
      </c>
      <c r="BG152" t="e">
        <f t="shared" si="29"/>
        <v>#NAME?</v>
      </c>
      <c r="BH152" t="s">
        <v>281</v>
      </c>
      <c r="BI152" t="e">
        <f t="shared" si="30"/>
        <v>#NAME?</v>
      </c>
      <c r="BJ152" t="e">
        <f t="shared" si="30"/>
        <v>#NAME?</v>
      </c>
      <c r="BK152" t="s">
        <v>281</v>
      </c>
      <c r="BP152" t="e">
        <f t="shared" si="31"/>
        <v>#NAME?</v>
      </c>
      <c r="BR152" t="s">
        <v>281</v>
      </c>
    </row>
    <row r="153" spans="1:72" x14ac:dyDescent="0.2">
      <c r="A153">
        <v>151</v>
      </c>
      <c r="B153" s="244">
        <v>44756.819444444445</v>
      </c>
      <c r="C153">
        <v>0</v>
      </c>
      <c r="D153">
        <v>0</v>
      </c>
      <c r="E153">
        <v>0</v>
      </c>
      <c r="F153">
        <v>0</v>
      </c>
      <c r="G153">
        <v>7</v>
      </c>
      <c r="H153">
        <v>5.1425000000000001</v>
      </c>
      <c r="I153">
        <v>1.3525</v>
      </c>
      <c r="J153">
        <v>31.474399999999999</v>
      </c>
      <c r="K153">
        <v>2.0922499999999999</v>
      </c>
      <c r="L153">
        <v>37.981470588235297</v>
      </c>
      <c r="M153">
        <v>10.1444444444444</v>
      </c>
      <c r="N153">
        <v>1600.7586206896499</v>
      </c>
      <c r="O153">
        <v>97.434285714285707</v>
      </c>
      <c r="P153">
        <v>1.89899999999999</v>
      </c>
      <c r="Q153">
        <v>51.3064999999999</v>
      </c>
      <c r="R153">
        <v>7.1015625</v>
      </c>
      <c r="S153">
        <v>0.72850000000000004</v>
      </c>
      <c r="T153">
        <v>5</v>
      </c>
      <c r="U153">
        <v>1.7673333333333301</v>
      </c>
      <c r="V153">
        <v>0</v>
      </c>
      <c r="W153">
        <v>15.9691499999999</v>
      </c>
      <c r="X153">
        <v>2.5975666666666601</v>
      </c>
      <c r="Y153">
        <v>71.031066666666604</v>
      </c>
      <c r="Z153">
        <v>2.5668500000000001</v>
      </c>
      <c r="AA153">
        <v>1.38E-2</v>
      </c>
      <c r="AB153">
        <v>0</v>
      </c>
      <c r="AC153">
        <v>0</v>
      </c>
      <c r="AD153">
        <v>0</v>
      </c>
      <c r="AE153">
        <v>35.4898697</v>
      </c>
      <c r="AF153">
        <v>1.0771480499999999</v>
      </c>
      <c r="AG153">
        <v>1.35461871</v>
      </c>
      <c r="AH153">
        <v>4.8030949999999899E-2</v>
      </c>
      <c r="AI153">
        <v>44.9694</v>
      </c>
      <c r="AJ153">
        <v>0.49963869846621001</v>
      </c>
      <c r="AK153">
        <v>0.78920042740174401</v>
      </c>
      <c r="AL153">
        <v>2.3952911313026098E-2</v>
      </c>
      <c r="AM153">
        <v>3.0123121722771401E-2</v>
      </c>
      <c r="AN153">
        <v>0.15566140531116701</v>
      </c>
      <c r="AO153">
        <v>1.0680807393471999E-3</v>
      </c>
      <c r="AP153">
        <v>35.4898697</v>
      </c>
      <c r="AQ153">
        <v>1.12125613422587</v>
      </c>
      <c r="AR153">
        <v>6.9444170640845302</v>
      </c>
      <c r="AS153">
        <v>1.61699114820343</v>
      </c>
      <c r="AT153">
        <v>0.88302812642261597</v>
      </c>
      <c r="AU153">
        <v>93.931966666666597</v>
      </c>
      <c r="AV153">
        <v>45.172534046513803</v>
      </c>
      <c r="AW153">
        <v>-0.20313404651384501</v>
      </c>
      <c r="AX153">
        <v>-0.26237243820342998</v>
      </c>
      <c r="AY153">
        <v>-4.4108084225870502E-2</v>
      </c>
      <c r="AZ153">
        <v>5.5582935915462699E-2</v>
      </c>
      <c r="BA153">
        <v>-0.19368729832723899</v>
      </c>
      <c r="BB153">
        <v>7.9404194164946693E-3</v>
      </c>
      <c r="BC153">
        <v>-4.0948952398763103E-2</v>
      </c>
      <c r="BD153">
        <v>-0.25089758651383798</v>
      </c>
      <c r="BE153">
        <v>-4.7763539999992902E-2</v>
      </c>
      <c r="BF153" t="e">
        <f t="shared" si="29"/>
        <v>#NAME?</v>
      </c>
      <c r="BG153" t="e">
        <f t="shared" si="29"/>
        <v>#NAME?</v>
      </c>
      <c r="BH153" t="s">
        <v>281</v>
      </c>
      <c r="BI153" t="e">
        <f t="shared" si="30"/>
        <v>#NAME?</v>
      </c>
      <c r="BJ153" t="e">
        <f t="shared" si="30"/>
        <v>#NAME?</v>
      </c>
      <c r="BK153" t="s">
        <v>281</v>
      </c>
      <c r="BP153" t="e">
        <f t="shared" si="31"/>
        <v>#NAME?</v>
      </c>
      <c r="BR153" t="s">
        <v>281</v>
      </c>
    </row>
    <row r="154" spans="1:72" x14ac:dyDescent="0.2">
      <c r="A154">
        <v>152</v>
      </c>
      <c r="B154" s="244">
        <v>44756.833333333336</v>
      </c>
      <c r="C154">
        <v>0</v>
      </c>
      <c r="D154">
        <v>0</v>
      </c>
      <c r="E154">
        <v>0</v>
      </c>
      <c r="F154">
        <v>0</v>
      </c>
      <c r="G154">
        <v>7</v>
      </c>
      <c r="H154">
        <v>5.1399999999999899</v>
      </c>
      <c r="I154">
        <v>1.35</v>
      </c>
      <c r="J154">
        <v>31.508076923076899</v>
      </c>
      <c r="K154">
        <v>2.0572499999999998</v>
      </c>
      <c r="L154">
        <v>37.998333333333299</v>
      </c>
      <c r="M154">
        <v>10.515384615384599</v>
      </c>
      <c r="N154">
        <v>1599.9047619047601</v>
      </c>
      <c r="O154">
        <v>97.594444444444406</v>
      </c>
      <c r="P154">
        <v>1.88824999999999</v>
      </c>
      <c r="Q154">
        <v>51.006749999999997</v>
      </c>
      <c r="R154">
        <v>7.0992592592592603</v>
      </c>
      <c r="S154">
        <v>0.14649999999999999</v>
      </c>
      <c r="T154">
        <v>5</v>
      </c>
      <c r="U154">
        <v>1.7563428571428501</v>
      </c>
      <c r="V154">
        <v>0</v>
      </c>
      <c r="W154">
        <v>15.922599999999999</v>
      </c>
      <c r="X154">
        <v>2.5787</v>
      </c>
      <c r="Y154">
        <v>70.816671428571397</v>
      </c>
      <c r="Z154">
        <v>2.6191571428571399</v>
      </c>
      <c r="AA154">
        <v>5.1571428571428497E-3</v>
      </c>
      <c r="AB154">
        <v>0</v>
      </c>
      <c r="AC154">
        <v>0</v>
      </c>
      <c r="AD154">
        <v>0</v>
      </c>
      <c r="AE154">
        <v>35.521594523076899</v>
      </c>
      <c r="AF154">
        <v>1.07662439999999</v>
      </c>
      <c r="AG154">
        <v>1.3521176800000001</v>
      </c>
      <c r="AH154">
        <v>4.80075999999999E-2</v>
      </c>
      <c r="AI154">
        <v>44.998076923076901</v>
      </c>
      <c r="AJ154">
        <v>0.50159932409285002</v>
      </c>
      <c r="AK154">
        <v>0.78940250232915898</v>
      </c>
      <c r="AL154">
        <v>2.3926009145689899E-2</v>
      </c>
      <c r="AM154">
        <v>3.00483436728065E-2</v>
      </c>
      <c r="AN154">
        <v>0.15556220351297001</v>
      </c>
      <c r="AO154">
        <v>1.0668811487670399E-3</v>
      </c>
      <c r="AP154">
        <v>35.521594523076899</v>
      </c>
      <c r="AQ154">
        <v>1.11311221784295</v>
      </c>
      <c r="AR154">
        <v>6.9241741197616902</v>
      </c>
      <c r="AS154">
        <v>1.6499421141686399</v>
      </c>
      <c r="AT154">
        <v>0.88098039001816297</v>
      </c>
      <c r="AU154">
        <v>93.693471428571399</v>
      </c>
      <c r="AV154">
        <v>45.2088229748502</v>
      </c>
      <c r="AW154">
        <v>-0.210746051773291</v>
      </c>
      <c r="AX154">
        <v>-0.29782443416864501</v>
      </c>
      <c r="AY154">
        <v>-3.6487817842950403E-2</v>
      </c>
      <c r="AZ154">
        <v>7.5825880238305304E-2</v>
      </c>
      <c r="BA154">
        <v>-0.220265172605867</v>
      </c>
      <c r="BB154">
        <v>1.08322686054721E-2</v>
      </c>
      <c r="BC154">
        <v>-3.3890944551275601E-2</v>
      </c>
      <c r="BD154">
        <v>-0.25848637177328998</v>
      </c>
      <c r="BE154">
        <v>-4.7740319999998997E-2</v>
      </c>
      <c r="BF154" t="e">
        <f t="shared" si="29"/>
        <v>#NAME?</v>
      </c>
      <c r="BG154" t="e">
        <f t="shared" si="29"/>
        <v>#NAME?</v>
      </c>
      <c r="BH154" t="s">
        <v>281</v>
      </c>
      <c r="BI154" t="e">
        <f t="shared" si="30"/>
        <v>#NAME?</v>
      </c>
      <c r="BJ154" t="e">
        <f t="shared" si="30"/>
        <v>#NAME?</v>
      </c>
      <c r="BK154" t="s">
        <v>281</v>
      </c>
      <c r="BP154" t="e">
        <f t="shared" si="31"/>
        <v>#NAME?</v>
      </c>
      <c r="BR154" t="s">
        <v>281</v>
      </c>
    </row>
    <row r="155" spans="1:72" x14ac:dyDescent="0.2">
      <c r="A155">
        <v>153</v>
      </c>
      <c r="B155" s="244">
        <v>44756.847222222219</v>
      </c>
      <c r="C155">
        <v>0</v>
      </c>
      <c r="D155">
        <v>0</v>
      </c>
      <c r="E155">
        <v>0</v>
      </c>
      <c r="F155">
        <v>0</v>
      </c>
      <c r="G155">
        <v>7</v>
      </c>
      <c r="H155">
        <v>5.1275000000000004</v>
      </c>
      <c r="I155">
        <v>1.3474999999999999</v>
      </c>
      <c r="J155">
        <v>31.440999999999899</v>
      </c>
      <c r="K155">
        <v>2.0674999999999999</v>
      </c>
      <c r="L155">
        <v>37.93</v>
      </c>
      <c r="M155">
        <v>10.1882352941176</v>
      </c>
      <c r="N155">
        <v>1599.7142857142801</v>
      </c>
      <c r="O155">
        <v>98.131578947368396</v>
      </c>
      <c r="P155">
        <v>1.8688965517241301</v>
      </c>
      <c r="Q155">
        <v>50.561999999999998</v>
      </c>
      <c r="R155">
        <v>7.0955000000000004</v>
      </c>
      <c r="S155">
        <v>0.15717948717948699</v>
      </c>
      <c r="T155">
        <v>5</v>
      </c>
      <c r="U155">
        <v>1.7715000000000001</v>
      </c>
      <c r="V155">
        <v>3.1428571428571399E-3</v>
      </c>
      <c r="W155">
        <v>16.041242857142802</v>
      </c>
      <c r="X155">
        <v>2.5426285714285699</v>
      </c>
      <c r="Y155">
        <v>71.060671428571396</v>
      </c>
      <c r="Z155">
        <v>2.6817285714285699</v>
      </c>
      <c r="AA155">
        <v>1.0871428571428501E-2</v>
      </c>
      <c r="AB155">
        <v>0</v>
      </c>
      <c r="AC155">
        <v>0</v>
      </c>
      <c r="AD155">
        <v>0</v>
      </c>
      <c r="AE155">
        <v>35.444757099999997</v>
      </c>
      <c r="AF155">
        <v>1.07400615</v>
      </c>
      <c r="AG155">
        <v>1.3496125299999999</v>
      </c>
      <c r="AH155">
        <v>4.7890849999999999E-2</v>
      </c>
      <c r="AI155">
        <v>44.915999999999997</v>
      </c>
      <c r="AJ155">
        <v>0.49879569651446698</v>
      </c>
      <c r="AK155">
        <v>0.78913431961884395</v>
      </c>
      <c r="AL155">
        <v>2.3911438017632899E-2</v>
      </c>
      <c r="AM155">
        <v>3.0047478181494301E-2</v>
      </c>
      <c r="AN155">
        <v>0.155846468964288</v>
      </c>
      <c r="AO155">
        <v>1.06623140974263E-3</v>
      </c>
      <c r="AP155">
        <v>35.444757099999997</v>
      </c>
      <c r="AQ155">
        <v>1.0975417568130099</v>
      </c>
      <c r="AR155">
        <v>6.9757676912213196</v>
      </c>
      <c r="AS155">
        <v>1.68935908287754</v>
      </c>
      <c r="AT155">
        <v>0.88361657637537805</v>
      </c>
      <c r="AU155">
        <v>94.097771428571406</v>
      </c>
      <c r="AV155">
        <v>45.2074256309118</v>
      </c>
      <c r="AW155">
        <v>-0.29142563091188101</v>
      </c>
      <c r="AX155">
        <v>-0.33974655287754602</v>
      </c>
      <c r="AY155">
        <v>-2.35356068130099E-2</v>
      </c>
      <c r="AZ155">
        <v>2.42323087786715E-2</v>
      </c>
      <c r="BA155">
        <v>-0.25173636530889798</v>
      </c>
      <c r="BB155">
        <v>3.4617583969530699E-3</v>
      </c>
      <c r="BC155">
        <v>-2.1913847339710201E-2</v>
      </c>
      <c r="BD155">
        <v>-0.339049850911885</v>
      </c>
      <c r="BE155">
        <v>-4.7624220000003797E-2</v>
      </c>
      <c r="BF155" t="e">
        <f t="shared" si="29"/>
        <v>#NAME?</v>
      </c>
      <c r="BG155" t="e">
        <f t="shared" si="29"/>
        <v>#NAME?</v>
      </c>
      <c r="BH155" t="s">
        <v>281</v>
      </c>
      <c r="BI155" t="e">
        <f t="shared" si="30"/>
        <v>#NAME?</v>
      </c>
      <c r="BJ155" t="e">
        <f t="shared" si="30"/>
        <v>#NAME?</v>
      </c>
      <c r="BK155" t="s">
        <v>281</v>
      </c>
      <c r="BP155" t="e">
        <f t="shared" si="31"/>
        <v>#NAME?</v>
      </c>
      <c r="BR155" t="s">
        <v>281</v>
      </c>
    </row>
    <row r="156" spans="1:72" x14ac:dyDescent="0.2">
      <c r="A156">
        <v>154</v>
      </c>
      <c r="B156" s="244">
        <v>44756.861111111109</v>
      </c>
      <c r="C156">
        <v>0</v>
      </c>
      <c r="D156">
        <v>0</v>
      </c>
      <c r="E156">
        <v>0</v>
      </c>
      <c r="F156">
        <v>0</v>
      </c>
      <c r="G156">
        <v>7</v>
      </c>
      <c r="H156">
        <v>5.13</v>
      </c>
      <c r="I156">
        <v>1.3480000000000001</v>
      </c>
      <c r="J156">
        <v>31.480357142857098</v>
      </c>
      <c r="K156">
        <v>1.9922499999999901</v>
      </c>
      <c r="L156">
        <v>37.966562499999903</v>
      </c>
      <c r="M156">
        <v>10.1666666666666</v>
      </c>
      <c r="N156">
        <v>1600.30555555555</v>
      </c>
      <c r="O156">
        <v>97.475675675675603</v>
      </c>
      <c r="P156">
        <v>1.8485833333333299</v>
      </c>
      <c r="Q156">
        <v>49.90475</v>
      </c>
      <c r="R156">
        <v>7.0943333333333296</v>
      </c>
      <c r="S156">
        <v>0.43692307692307603</v>
      </c>
      <c r="T156">
        <v>5</v>
      </c>
      <c r="U156">
        <v>1.7748333333333299</v>
      </c>
      <c r="V156">
        <v>2.8383333333333299E-2</v>
      </c>
      <c r="W156">
        <v>15.931199999999899</v>
      </c>
      <c r="X156">
        <v>2.53836666666666</v>
      </c>
      <c r="Y156">
        <v>70.832116666666593</v>
      </c>
      <c r="Z156">
        <v>2.58541666666666</v>
      </c>
      <c r="AA156">
        <v>4.7499999999999999E-3</v>
      </c>
      <c r="AB156">
        <v>0</v>
      </c>
      <c r="AC156">
        <v>0</v>
      </c>
      <c r="AD156">
        <v>0</v>
      </c>
      <c r="AE156">
        <v>35.4860663428571</v>
      </c>
      <c r="AF156">
        <v>1.0745298000000001</v>
      </c>
      <c r="AG156">
        <v>1.35011356</v>
      </c>
      <c r="AH156">
        <v>4.7914199999999997E-2</v>
      </c>
      <c r="AI156">
        <v>44.958357142857103</v>
      </c>
      <c r="AJ156">
        <v>0.50098836534637603</v>
      </c>
      <c r="AK156">
        <v>0.789309676732595</v>
      </c>
      <c r="AL156">
        <v>2.39005575000357E-2</v>
      </c>
      <c r="AM156">
        <v>3.0030313512345499E-2</v>
      </c>
      <c r="AN156">
        <v>0.15569963950767099</v>
      </c>
      <c r="AO156">
        <v>1.06574623818549E-3</v>
      </c>
      <c r="AP156">
        <v>35.4860663428571</v>
      </c>
      <c r="AQ156">
        <v>1.0957020785791001</v>
      </c>
      <c r="AR156">
        <v>6.9279139548030697</v>
      </c>
      <c r="AS156">
        <v>1.6286872487358499</v>
      </c>
      <c r="AT156">
        <v>0.88917085042892596</v>
      </c>
      <c r="AU156">
        <v>93.661933333333295</v>
      </c>
      <c r="AV156">
        <v>45.138369624975098</v>
      </c>
      <c r="AW156">
        <v>-0.180012482118037</v>
      </c>
      <c r="AX156">
        <v>-0.27857368873585098</v>
      </c>
      <c r="AY156">
        <v>-2.1172278579109301E-2</v>
      </c>
      <c r="AZ156">
        <v>7.2086045196921397E-2</v>
      </c>
      <c r="BA156">
        <v>-0.20633352407470901</v>
      </c>
      <c r="BB156">
        <v>1.0298006456703E-2</v>
      </c>
      <c r="BC156">
        <v>-1.9703761197790201E-2</v>
      </c>
      <c r="BD156">
        <v>-0.22765992211803901</v>
      </c>
      <c r="BE156">
        <v>-4.7647440000001498E-2</v>
      </c>
      <c r="BF156" t="e">
        <f t="shared" si="29"/>
        <v>#NAME?</v>
      </c>
      <c r="BG156" t="e">
        <f t="shared" si="29"/>
        <v>#NAME?</v>
      </c>
      <c r="BH156" t="s">
        <v>281</v>
      </c>
      <c r="BI156" t="e">
        <f t="shared" si="30"/>
        <v>#NAME?</v>
      </c>
      <c r="BJ156" t="e">
        <f t="shared" si="30"/>
        <v>#NAME?</v>
      </c>
      <c r="BK156" t="s">
        <v>281</v>
      </c>
      <c r="BP156" t="e">
        <f t="shared" si="31"/>
        <v>#NAME?</v>
      </c>
      <c r="BR156" t="s">
        <v>281</v>
      </c>
    </row>
    <row r="157" spans="1:72" x14ac:dyDescent="0.2">
      <c r="A157">
        <v>155</v>
      </c>
      <c r="B157" s="244">
        <v>44756.875</v>
      </c>
      <c r="C157">
        <v>0</v>
      </c>
      <c r="D157">
        <v>0</v>
      </c>
      <c r="E157">
        <v>0</v>
      </c>
      <c r="F157">
        <v>0</v>
      </c>
      <c r="G157">
        <v>7</v>
      </c>
      <c r="H157">
        <v>5.1449999999999996</v>
      </c>
      <c r="I157">
        <v>1.35</v>
      </c>
      <c r="J157">
        <v>31.4707692307692</v>
      </c>
      <c r="K157">
        <v>2.0051282051281998</v>
      </c>
      <c r="L157">
        <v>37.948888888888902</v>
      </c>
      <c r="M157">
        <v>10.196551724137899</v>
      </c>
      <c r="N157">
        <v>1599.9210526315701</v>
      </c>
      <c r="O157">
        <v>97.386111111111106</v>
      </c>
      <c r="P157">
        <v>1.7955526315789401</v>
      </c>
      <c r="Q157">
        <v>48.52675</v>
      </c>
      <c r="R157">
        <v>7.1039473684210499</v>
      </c>
      <c r="S157">
        <v>1.0999999999999999E-2</v>
      </c>
      <c r="T157">
        <v>5</v>
      </c>
      <c r="U157">
        <v>1.8069999999999999</v>
      </c>
      <c r="V157">
        <v>2.41714285714285E-2</v>
      </c>
      <c r="W157">
        <v>15.9509714285714</v>
      </c>
      <c r="X157">
        <v>2.5299428571428502</v>
      </c>
      <c r="Y157">
        <v>71.254728571428501</v>
      </c>
      <c r="Z157">
        <v>2.60421428571428</v>
      </c>
      <c r="AA157">
        <v>4.2714285714285701E-3</v>
      </c>
      <c r="AB157">
        <v>0</v>
      </c>
      <c r="AC157">
        <v>0</v>
      </c>
      <c r="AD157">
        <v>0</v>
      </c>
      <c r="AE157">
        <v>35.488191030769201</v>
      </c>
      <c r="AF157">
        <v>1.0776717</v>
      </c>
      <c r="AG157">
        <v>1.35211974</v>
      </c>
      <c r="AH157">
        <v>4.8054299999999897E-2</v>
      </c>
      <c r="AI157">
        <v>44.965769230769197</v>
      </c>
      <c r="AJ157">
        <v>0.49804682078319101</v>
      </c>
      <c r="AK157">
        <v>0.78922681937542205</v>
      </c>
      <c r="AL157">
        <v>2.39664909204437E-2</v>
      </c>
      <c r="AM157">
        <v>3.0069979078102101E-2</v>
      </c>
      <c r="AN157">
        <v>0.155673974219705</v>
      </c>
      <c r="AO157">
        <v>1.0686862656208501E-3</v>
      </c>
      <c r="AP157">
        <v>35.488191030769201</v>
      </c>
      <c r="AQ157">
        <v>1.09206588774584</v>
      </c>
      <c r="AR157">
        <v>6.9365118479879202</v>
      </c>
      <c r="AS157">
        <v>1.6405288380797101</v>
      </c>
      <c r="AT157">
        <v>0.89997060515522598</v>
      </c>
      <c r="AU157">
        <v>94.146857142857101</v>
      </c>
      <c r="AV157">
        <v>45.157297604582702</v>
      </c>
      <c r="AW157">
        <v>-0.191528373813483</v>
      </c>
      <c r="AX157">
        <v>-0.28840909807971599</v>
      </c>
      <c r="AY157">
        <v>-1.43941877458471E-2</v>
      </c>
      <c r="AZ157">
        <v>6.3488152012076193E-2</v>
      </c>
      <c r="BA157">
        <v>-0.213301447754705</v>
      </c>
      <c r="BB157">
        <v>9.0697360017251791E-3</v>
      </c>
      <c r="BC157">
        <v>-1.33567465359321E-2</v>
      </c>
      <c r="BD157">
        <v>-0.23931513381348701</v>
      </c>
      <c r="BE157">
        <v>-4.7786760000003897E-2</v>
      </c>
      <c r="BF157" t="e">
        <f t="shared" si="29"/>
        <v>#NAME?</v>
      </c>
      <c r="BG157" t="e">
        <f t="shared" si="29"/>
        <v>#NAME?</v>
      </c>
      <c r="BH157" t="s">
        <v>281</v>
      </c>
      <c r="BI157" t="e">
        <f t="shared" si="30"/>
        <v>#NAME?</v>
      </c>
      <c r="BJ157" t="e">
        <f t="shared" si="30"/>
        <v>#NAME?</v>
      </c>
      <c r="BK157" t="s">
        <v>281</v>
      </c>
      <c r="BP157" t="e">
        <f t="shared" si="31"/>
        <v>#NAME?</v>
      </c>
      <c r="BR157" t="s">
        <v>281</v>
      </c>
    </row>
    <row r="158" spans="1:72" x14ac:dyDescent="0.2">
      <c r="A158">
        <v>156</v>
      </c>
      <c r="B158" s="244">
        <v>44756.888888888891</v>
      </c>
      <c r="C158">
        <v>0</v>
      </c>
      <c r="D158">
        <v>0</v>
      </c>
      <c r="E158">
        <v>0</v>
      </c>
      <c r="F158">
        <v>0</v>
      </c>
      <c r="G158">
        <v>7</v>
      </c>
      <c r="H158">
        <v>5.1325000000000003</v>
      </c>
      <c r="I158">
        <v>1.3474999999999999</v>
      </c>
      <c r="J158">
        <v>31.464545454545402</v>
      </c>
      <c r="K158">
        <v>1.9976923076923001</v>
      </c>
      <c r="L158">
        <v>37.956333333333298</v>
      </c>
      <c r="M158">
        <v>10.022222222222201</v>
      </c>
      <c r="N158">
        <v>1599.7096774193501</v>
      </c>
      <c r="O158">
        <v>98.422857142857097</v>
      </c>
      <c r="P158">
        <v>1.7545405405405401</v>
      </c>
      <c r="Q158">
        <v>47.402000000000001</v>
      </c>
      <c r="R158">
        <v>7.1017647058823501</v>
      </c>
      <c r="S158">
        <v>0.66684210526315701</v>
      </c>
      <c r="T158">
        <v>5</v>
      </c>
      <c r="U158">
        <v>1.8168499999999901</v>
      </c>
      <c r="V158">
        <v>2.9999999999999901E-3</v>
      </c>
      <c r="W158">
        <v>15.9656666666666</v>
      </c>
      <c r="X158">
        <v>2.5704500000000001</v>
      </c>
      <c r="Y158">
        <v>71.335133333333303</v>
      </c>
      <c r="Z158">
        <v>2.6807333333333299</v>
      </c>
      <c r="AA158">
        <v>4.2499999999999899E-3</v>
      </c>
      <c r="AB158">
        <v>0</v>
      </c>
      <c r="AC158">
        <v>0</v>
      </c>
      <c r="AD158">
        <v>0</v>
      </c>
      <c r="AE158">
        <v>35.472206754545397</v>
      </c>
      <c r="AF158">
        <v>1.07505345</v>
      </c>
      <c r="AG158">
        <v>1.3496145900000001</v>
      </c>
      <c r="AH158">
        <v>4.7937550000000002E-2</v>
      </c>
      <c r="AI158">
        <v>44.944545454545398</v>
      </c>
      <c r="AJ158">
        <v>0.49726137874855603</v>
      </c>
      <c r="AK158">
        <v>0.78924386476263597</v>
      </c>
      <c r="AL158">
        <v>2.39195532878901E-2</v>
      </c>
      <c r="AM158">
        <v>3.0028440077671401E-2</v>
      </c>
      <c r="AN158">
        <v>0.155747486801917</v>
      </c>
      <c r="AO158">
        <v>1.0665932765630301E-3</v>
      </c>
      <c r="AP158">
        <v>35.472206754545397</v>
      </c>
      <c r="AQ158">
        <v>1.10955105299352</v>
      </c>
      <c r="AR158">
        <v>6.9429022859379304</v>
      </c>
      <c r="AS158">
        <v>1.6887321310921399</v>
      </c>
      <c r="AT158">
        <v>0.90344933597931498</v>
      </c>
      <c r="AU158">
        <v>94.368833333333299</v>
      </c>
      <c r="AV158">
        <v>45.213392224568999</v>
      </c>
      <c r="AW158">
        <v>-0.26884677002361401</v>
      </c>
      <c r="AX158">
        <v>-0.33911754109214698</v>
      </c>
      <c r="AY158">
        <v>-3.4497602993527998E-2</v>
      </c>
      <c r="AZ158">
        <v>5.7097714062068698E-2</v>
      </c>
      <c r="BA158">
        <v>-0.25126991335514998</v>
      </c>
      <c r="BB158">
        <v>8.1568162945812508E-3</v>
      </c>
      <c r="BC158">
        <v>-3.2089197977577699E-2</v>
      </c>
      <c r="BD158">
        <v>-0.31651743002360599</v>
      </c>
      <c r="BE158">
        <v>-4.7670659999991601E-2</v>
      </c>
      <c r="BF158" t="e">
        <f t="shared" si="29"/>
        <v>#NAME?</v>
      </c>
      <c r="BG158" t="e">
        <f t="shared" si="29"/>
        <v>#NAME?</v>
      </c>
      <c r="BH158" t="s">
        <v>281</v>
      </c>
      <c r="BI158" t="e">
        <f t="shared" si="30"/>
        <v>#NAME?</v>
      </c>
      <c r="BJ158" t="e">
        <f t="shared" si="30"/>
        <v>#NAME?</v>
      </c>
      <c r="BK158" t="s">
        <v>281</v>
      </c>
      <c r="BP158" t="e">
        <f t="shared" si="31"/>
        <v>#NAME?</v>
      </c>
      <c r="BR158" t="s">
        <v>281</v>
      </c>
    </row>
    <row r="159" spans="1:72" x14ac:dyDescent="0.2">
      <c r="A159">
        <v>157</v>
      </c>
      <c r="B159" s="244">
        <v>44756.902777777781</v>
      </c>
      <c r="C159">
        <v>0</v>
      </c>
      <c r="D159">
        <v>0</v>
      </c>
      <c r="E159">
        <v>0</v>
      </c>
      <c r="F159">
        <v>0</v>
      </c>
      <c r="G159">
        <v>7</v>
      </c>
      <c r="H159">
        <v>5.1340000000000003</v>
      </c>
      <c r="I159">
        <v>1.3460000000000001</v>
      </c>
      <c r="J159">
        <v>31.489166666666598</v>
      </c>
      <c r="K159">
        <v>2.0502499999999899</v>
      </c>
      <c r="L159">
        <v>37.984999999999999</v>
      </c>
      <c r="M159">
        <v>10.3176470588235</v>
      </c>
      <c r="N159">
        <v>1600.3571428571399</v>
      </c>
      <c r="O159">
        <v>97.756756756756701</v>
      </c>
      <c r="P159">
        <v>1.69608108108108</v>
      </c>
      <c r="Q159">
        <v>45.796749999999903</v>
      </c>
      <c r="R159">
        <v>7.0964</v>
      </c>
      <c r="S159">
        <v>-0.23949999999999899</v>
      </c>
      <c r="T159">
        <v>5</v>
      </c>
      <c r="U159">
        <v>1.75122857142857</v>
      </c>
      <c r="V159">
        <v>6.3714285714285704E-3</v>
      </c>
      <c r="W159">
        <v>16.003699999999998</v>
      </c>
      <c r="X159">
        <v>2.5508142857142801</v>
      </c>
      <c r="Y159">
        <v>71.181200000000004</v>
      </c>
      <c r="Z159">
        <v>2.6882285714285699</v>
      </c>
      <c r="AA159">
        <v>5.41428571428571E-3</v>
      </c>
      <c r="AB159">
        <v>0</v>
      </c>
      <c r="AC159">
        <v>0</v>
      </c>
      <c r="AD159">
        <v>0</v>
      </c>
      <c r="AE159">
        <v>35.4979992266666</v>
      </c>
      <c r="AF159">
        <v>1.0753676400000001</v>
      </c>
      <c r="AG159">
        <v>1.3481152080000001</v>
      </c>
      <c r="AH159">
        <v>4.7951559999999997E-2</v>
      </c>
      <c r="AI159">
        <v>44.969166666666602</v>
      </c>
      <c r="AJ159">
        <v>0.498699083840489</v>
      </c>
      <c r="AK159">
        <v>0.78938530237384796</v>
      </c>
      <c r="AL159">
        <v>2.39134438040879E-2</v>
      </c>
      <c r="AM159">
        <v>2.9978656664751701E-2</v>
      </c>
      <c r="AN159">
        <v>0.15566221299779401</v>
      </c>
      <c r="AO159">
        <v>1.06632084947093E-3</v>
      </c>
      <c r="AP159">
        <v>35.4979992266666</v>
      </c>
      <c r="AQ159">
        <v>1.10107517232594</v>
      </c>
      <c r="AR159">
        <v>6.9594416339310197</v>
      </c>
      <c r="AS159">
        <v>1.6934537679831501</v>
      </c>
      <c r="AT159">
        <v>0.87333608416671804</v>
      </c>
      <c r="AU159">
        <v>94.175171428571403</v>
      </c>
      <c r="AV159">
        <v>45.2519698009067</v>
      </c>
      <c r="AW159">
        <v>-0.282803134240111</v>
      </c>
      <c r="AX159">
        <v>-0.34533855998315199</v>
      </c>
      <c r="AY159">
        <v>-2.5707532325942799E-2</v>
      </c>
      <c r="AZ159">
        <v>4.0558366068970501E-2</v>
      </c>
      <c r="BA159">
        <v>-0.25616398207945401</v>
      </c>
      <c r="BB159">
        <v>5.7940522955672201E-3</v>
      </c>
      <c r="BC159">
        <v>-2.3905807995061801E-2</v>
      </c>
      <c r="BD159">
        <v>-0.33048772624012401</v>
      </c>
      <c r="BE159">
        <v>-4.7684592000012398E-2</v>
      </c>
      <c r="BF159" t="e">
        <f t="shared" si="29"/>
        <v>#NAME?</v>
      </c>
      <c r="BG159" t="e">
        <f t="shared" si="29"/>
        <v>#NAME?</v>
      </c>
      <c r="BH159" t="s">
        <v>281</v>
      </c>
      <c r="BI159" t="e">
        <f t="shared" si="30"/>
        <v>#NAME?</v>
      </c>
      <c r="BJ159" t="e">
        <f t="shared" si="30"/>
        <v>#NAME?</v>
      </c>
      <c r="BK159" t="s">
        <v>281</v>
      </c>
      <c r="BP159" t="e">
        <f t="shared" si="31"/>
        <v>#NAME?</v>
      </c>
      <c r="BR159" t="s">
        <v>281</v>
      </c>
    </row>
    <row r="160" spans="1:72" x14ac:dyDescent="0.2">
      <c r="A160">
        <v>158</v>
      </c>
      <c r="B160" s="244">
        <v>44756.916666666664</v>
      </c>
      <c r="C160">
        <v>0</v>
      </c>
      <c r="D160">
        <v>0</v>
      </c>
      <c r="E160">
        <v>0</v>
      </c>
      <c r="F160">
        <v>0</v>
      </c>
      <c r="G160">
        <v>7</v>
      </c>
      <c r="H160">
        <v>5.1475</v>
      </c>
      <c r="I160">
        <v>1.3525</v>
      </c>
      <c r="J160">
        <v>31.497096774193501</v>
      </c>
      <c r="K160">
        <v>2.01675</v>
      </c>
      <c r="L160">
        <v>37.979687499999997</v>
      </c>
      <c r="M160">
        <v>10.4</v>
      </c>
      <c r="N160">
        <v>1600.1818181818101</v>
      </c>
      <c r="O160">
        <v>99.219444444444406</v>
      </c>
      <c r="P160">
        <v>1.65542424242424</v>
      </c>
      <c r="Q160">
        <v>44.660249999999998</v>
      </c>
      <c r="R160">
        <v>7.0963999999999903</v>
      </c>
      <c r="S160">
        <v>1.34374999999999</v>
      </c>
      <c r="T160">
        <v>5</v>
      </c>
      <c r="U160">
        <v>1.77438571428571</v>
      </c>
      <c r="V160">
        <v>1.89857142857142E-2</v>
      </c>
      <c r="W160">
        <v>16.0668714285714</v>
      </c>
      <c r="X160">
        <v>2.4664142857142801</v>
      </c>
      <c r="Y160">
        <v>71.275314285714202</v>
      </c>
      <c r="Z160">
        <v>2.5973428571428498</v>
      </c>
      <c r="AA160">
        <v>7.4571428571428497E-3</v>
      </c>
      <c r="AB160">
        <v>0</v>
      </c>
      <c r="AC160">
        <v>0</v>
      </c>
      <c r="AD160">
        <v>0</v>
      </c>
      <c r="AE160">
        <v>35.516470674193499</v>
      </c>
      <c r="AF160">
        <v>1.0781953500000001</v>
      </c>
      <c r="AG160">
        <v>1.3546207699999999</v>
      </c>
      <c r="AH160">
        <v>4.807765E-2</v>
      </c>
      <c r="AI160">
        <v>44.997096774193501</v>
      </c>
      <c r="AJ160">
        <v>0.49829974136377903</v>
      </c>
      <c r="AK160">
        <v>0.78930582682753703</v>
      </c>
      <c r="AL160">
        <v>2.3961442566187E-2</v>
      </c>
      <c r="AM160">
        <v>3.0104626011714E-2</v>
      </c>
      <c r="AN160">
        <v>0.15556559204536399</v>
      </c>
      <c r="AO160">
        <v>1.06846115519997E-3</v>
      </c>
      <c r="AP160">
        <v>35.516470674193499</v>
      </c>
      <c r="AQ160">
        <v>1.0646433767754899</v>
      </c>
      <c r="AR160">
        <v>6.9869126481386701</v>
      </c>
      <c r="AS160">
        <v>1.63620017096807</v>
      </c>
      <c r="AT160">
        <v>0.88417594250815601</v>
      </c>
      <c r="AU160">
        <v>94.180328571428504</v>
      </c>
      <c r="AV160">
        <v>45.204226870075701</v>
      </c>
      <c r="AW160">
        <v>-0.20713009588224099</v>
      </c>
      <c r="AX160">
        <v>-0.28157940096807699</v>
      </c>
      <c r="AY160">
        <v>1.35519732245068E-2</v>
      </c>
      <c r="AZ160">
        <v>1.30873518613254E-2</v>
      </c>
      <c r="BA160">
        <v>-0.207865852350748</v>
      </c>
      <c r="BB160">
        <v>1.8696216944750601E-3</v>
      </c>
      <c r="BC160">
        <v>1.2569126016455901E-2</v>
      </c>
      <c r="BD160">
        <v>-0.25494007588224399</v>
      </c>
      <c r="BE160">
        <v>-4.7809980000002597E-2</v>
      </c>
      <c r="BF160" t="e">
        <f t="shared" ref="BF160:BF191" si="32">-inf</f>
        <v>#NAME?</v>
      </c>
      <c r="BG160" t="s">
        <v>281</v>
      </c>
      <c r="BH160" t="s">
        <v>281</v>
      </c>
      <c r="BI160" t="e">
        <f t="shared" ref="BI160:BI191" si="33">-inf</f>
        <v>#NAME?</v>
      </c>
      <c r="BK160" t="s">
        <v>281</v>
      </c>
      <c r="BP160" t="e">
        <f t="shared" si="31"/>
        <v>#NAME?</v>
      </c>
      <c r="BR160" t="s">
        <v>281</v>
      </c>
    </row>
    <row r="161" spans="1:70" x14ac:dyDescent="0.2">
      <c r="A161">
        <v>159</v>
      </c>
      <c r="B161" s="244">
        <v>44756.930555555555</v>
      </c>
      <c r="C161">
        <v>0</v>
      </c>
      <c r="D161">
        <v>0</v>
      </c>
      <c r="E161">
        <v>0</v>
      </c>
      <c r="F161">
        <v>0</v>
      </c>
      <c r="G161">
        <v>7</v>
      </c>
      <c r="H161">
        <v>5.1360000000000001</v>
      </c>
      <c r="I161">
        <v>1.35</v>
      </c>
      <c r="J161">
        <v>31.453333333333301</v>
      </c>
      <c r="K161">
        <v>2.0647500000000001</v>
      </c>
      <c r="L161">
        <v>37.955588235294101</v>
      </c>
      <c r="M161">
        <v>10.025</v>
      </c>
      <c r="N161">
        <v>1599.8965517241299</v>
      </c>
      <c r="O161">
        <v>98.78</v>
      </c>
      <c r="P161">
        <v>1.60006896551724</v>
      </c>
      <c r="Q161">
        <v>43.278500000000001</v>
      </c>
      <c r="R161">
        <v>7.09884615384615</v>
      </c>
      <c r="S161">
        <v>-0.32124999999999898</v>
      </c>
      <c r="T161">
        <v>5</v>
      </c>
      <c r="U161">
        <v>1.7417166666666599</v>
      </c>
      <c r="V161">
        <v>2.1399999999999999E-2</v>
      </c>
      <c r="W161">
        <v>16.019133333333301</v>
      </c>
      <c r="X161">
        <v>2.5458333333333298</v>
      </c>
      <c r="Y161">
        <v>71.363933333333307</v>
      </c>
      <c r="Z161">
        <v>2.51755</v>
      </c>
      <c r="AA161">
        <v>4.0666666666666603E-3</v>
      </c>
      <c r="AB161">
        <v>0</v>
      </c>
      <c r="AC161">
        <v>0</v>
      </c>
      <c r="AD161">
        <v>0</v>
      </c>
      <c r="AE161">
        <v>35.463727573333301</v>
      </c>
      <c r="AF161">
        <v>1.0757865600000001</v>
      </c>
      <c r="AG161">
        <v>1.3521160320000001</v>
      </c>
      <c r="AH161">
        <v>4.7970239999999997E-2</v>
      </c>
      <c r="AI161">
        <v>44.939333333333302</v>
      </c>
      <c r="AJ161">
        <v>0.49694188530340699</v>
      </c>
      <c r="AK161">
        <v>0.78914672165437805</v>
      </c>
      <c r="AL161">
        <v>2.39386408343099E-2</v>
      </c>
      <c r="AM161">
        <v>3.0087585455948002E-2</v>
      </c>
      <c r="AN161">
        <v>0.15576555059413399</v>
      </c>
      <c r="AO161">
        <v>1.0674444065332501E-3</v>
      </c>
      <c r="AP161">
        <v>35.463727573333301</v>
      </c>
      <c r="AQ161">
        <v>1.09892511262464</v>
      </c>
      <c r="AR161">
        <v>6.966153043327</v>
      </c>
      <c r="AS161">
        <v>1.5859345365563</v>
      </c>
      <c r="AT161">
        <v>0.86553196399769905</v>
      </c>
      <c r="AU161">
        <v>94.188166666666604</v>
      </c>
      <c r="AV161">
        <v>45.114740265841199</v>
      </c>
      <c r="AW161">
        <v>-0.17540693250794701</v>
      </c>
      <c r="AX161">
        <v>-0.23381850455630299</v>
      </c>
      <c r="AY161">
        <v>-2.3138552624646799E-2</v>
      </c>
      <c r="AZ161">
        <v>3.3846956672996399E-2</v>
      </c>
      <c r="BA161">
        <v>-0.17292783978786699</v>
      </c>
      <c r="BB161">
        <v>4.8352795247137703E-3</v>
      </c>
      <c r="BC161">
        <v>-2.1508497582128899E-2</v>
      </c>
      <c r="BD161">
        <v>-0.22311010050795299</v>
      </c>
      <c r="BE161">
        <v>-4.7703168000006603E-2</v>
      </c>
      <c r="BF161" t="e">
        <f t="shared" si="32"/>
        <v>#NAME?</v>
      </c>
      <c r="BG161" t="e">
        <f t="shared" ref="BG161:BG168" si="34">-inf</f>
        <v>#NAME?</v>
      </c>
      <c r="BH161" t="s">
        <v>281</v>
      </c>
      <c r="BI161" t="e">
        <f t="shared" si="33"/>
        <v>#NAME?</v>
      </c>
      <c r="BJ161" t="e">
        <f t="shared" ref="BJ161:BJ168" si="35">-inf</f>
        <v>#NAME?</v>
      </c>
      <c r="BK161" t="s">
        <v>281</v>
      </c>
      <c r="BP161" t="e">
        <f t="shared" si="31"/>
        <v>#NAME?</v>
      </c>
      <c r="BR161" t="s">
        <v>281</v>
      </c>
    </row>
    <row r="162" spans="1:70" x14ac:dyDescent="0.2">
      <c r="A162">
        <v>160</v>
      </c>
      <c r="B162" s="244">
        <v>44756.944444444445</v>
      </c>
      <c r="C162">
        <v>0</v>
      </c>
      <c r="D162">
        <v>0</v>
      </c>
      <c r="E162">
        <v>0</v>
      </c>
      <c r="F162">
        <v>0</v>
      </c>
      <c r="G162">
        <v>7</v>
      </c>
      <c r="H162">
        <v>5.1425000000000001</v>
      </c>
      <c r="I162">
        <v>1.3525</v>
      </c>
      <c r="J162">
        <v>31.515263157894701</v>
      </c>
      <c r="K162">
        <v>2.0394999999999999</v>
      </c>
      <c r="L162">
        <v>38.011304347825998</v>
      </c>
      <c r="M162">
        <v>10.175000000000001</v>
      </c>
      <c r="N162">
        <v>1600.1111111111099</v>
      </c>
      <c r="O162">
        <v>98.3333333333333</v>
      </c>
      <c r="P162">
        <v>1.5592999999999899</v>
      </c>
      <c r="Q162">
        <v>42.062750000000001</v>
      </c>
      <c r="R162">
        <v>7.1089285714285699</v>
      </c>
      <c r="S162">
        <v>0.81378378378378302</v>
      </c>
      <c r="T162">
        <v>5</v>
      </c>
      <c r="U162">
        <v>1.7161142857142799</v>
      </c>
      <c r="V162">
        <v>2.9742857142857099E-2</v>
      </c>
      <c r="W162">
        <v>15.9852714285714</v>
      </c>
      <c r="X162">
        <v>2.54124285714285</v>
      </c>
      <c r="Y162">
        <v>71.084542857142793</v>
      </c>
      <c r="Z162">
        <v>2.6638285714285699</v>
      </c>
      <c r="AA162">
        <v>2.84285714285714E-3</v>
      </c>
      <c r="AB162">
        <v>0</v>
      </c>
      <c r="AC162">
        <v>0</v>
      </c>
      <c r="AD162">
        <v>0</v>
      </c>
      <c r="AE162">
        <v>35.530732857894698</v>
      </c>
      <c r="AF162">
        <v>1.0771480499999999</v>
      </c>
      <c r="AG162">
        <v>1.35461871</v>
      </c>
      <c r="AH162">
        <v>4.8030949999999899E-2</v>
      </c>
      <c r="AI162">
        <v>45.010263157894698</v>
      </c>
      <c r="AJ162">
        <v>0.49983767820382702</v>
      </c>
      <c r="AK162">
        <v>0.789391804559194</v>
      </c>
      <c r="AL162">
        <v>2.3931165348253899E-2</v>
      </c>
      <c r="AM162">
        <v>3.00957740515321E-2</v>
      </c>
      <c r="AN162">
        <v>0.15552008606224299</v>
      </c>
      <c r="AO162">
        <v>1.06711106823589E-3</v>
      </c>
      <c r="AP162">
        <v>35.530732857894698</v>
      </c>
      <c r="AQ162">
        <v>1.09694360444869</v>
      </c>
      <c r="AR162">
        <v>6.9514277016994903</v>
      </c>
      <c r="AS162">
        <v>1.6780829500482599</v>
      </c>
      <c r="AT162">
        <v>0.857778580103847</v>
      </c>
      <c r="AU162">
        <v>93.991</v>
      </c>
      <c r="AV162">
        <v>45.257187114091103</v>
      </c>
      <c r="AW162">
        <v>-0.246923956196447</v>
      </c>
      <c r="AX162">
        <v>-0.32346424004826502</v>
      </c>
      <c r="AY162">
        <v>-1.97955544486914E-2</v>
      </c>
      <c r="AZ162">
        <v>4.8572298300507903E-2</v>
      </c>
      <c r="BA162">
        <v>-0.23878618954573899</v>
      </c>
      <c r="BB162">
        <v>6.9388997572154103E-3</v>
      </c>
      <c r="BC162">
        <v>-1.8377747096781499E-2</v>
      </c>
      <c r="BD162">
        <v>-0.29468749619644802</v>
      </c>
      <c r="BE162">
        <v>-4.7763540000001797E-2</v>
      </c>
      <c r="BF162" t="e">
        <f t="shared" si="32"/>
        <v>#NAME?</v>
      </c>
      <c r="BG162" t="e">
        <f t="shared" si="34"/>
        <v>#NAME?</v>
      </c>
      <c r="BH162" t="s">
        <v>281</v>
      </c>
      <c r="BI162" t="e">
        <f t="shared" si="33"/>
        <v>#NAME?</v>
      </c>
      <c r="BJ162" t="e">
        <f t="shared" si="35"/>
        <v>#NAME?</v>
      </c>
      <c r="BK162" t="s">
        <v>281</v>
      </c>
      <c r="BP162" t="e">
        <f t="shared" si="31"/>
        <v>#NAME?</v>
      </c>
      <c r="BR162" t="s">
        <v>281</v>
      </c>
    </row>
    <row r="163" spans="1:70" x14ac:dyDescent="0.2">
      <c r="A163">
        <v>161</v>
      </c>
      <c r="B163" s="244">
        <v>44756.958333333336</v>
      </c>
      <c r="C163">
        <v>0</v>
      </c>
      <c r="D163">
        <v>0</v>
      </c>
      <c r="E163">
        <v>0</v>
      </c>
      <c r="F163">
        <v>0</v>
      </c>
      <c r="G163">
        <v>7</v>
      </c>
      <c r="H163">
        <v>5.1379999999999999</v>
      </c>
      <c r="I163">
        <v>1.35</v>
      </c>
      <c r="J163">
        <v>31.458461538461499</v>
      </c>
      <c r="K163">
        <v>2.0267499999999998</v>
      </c>
      <c r="L163">
        <v>37.959333333333298</v>
      </c>
      <c r="M163">
        <v>10.1444444444444</v>
      </c>
      <c r="N163">
        <v>1600.2121212121201</v>
      </c>
      <c r="O163">
        <v>97.716666666666598</v>
      </c>
      <c r="P163">
        <v>1.5179411764705799</v>
      </c>
      <c r="Q163">
        <v>40.90325</v>
      </c>
      <c r="R163">
        <v>7.0991999999999997</v>
      </c>
      <c r="S163">
        <v>-0.23449999999999999</v>
      </c>
      <c r="T163">
        <v>5</v>
      </c>
      <c r="U163">
        <v>1.6899285714285699</v>
      </c>
      <c r="V163">
        <v>3.7014285714285701E-2</v>
      </c>
      <c r="W163">
        <v>15.9754857142857</v>
      </c>
      <c r="X163">
        <v>2.5300142857142802</v>
      </c>
      <c r="Y163">
        <v>71.191485714285704</v>
      </c>
      <c r="Z163">
        <v>2.6422857142857099</v>
      </c>
      <c r="AA163">
        <v>2.3E-3</v>
      </c>
      <c r="AB163">
        <v>2.8857142857142801E-3</v>
      </c>
      <c r="AC163">
        <v>0</v>
      </c>
      <c r="AD163">
        <v>0</v>
      </c>
      <c r="AE163">
        <v>35.470417458461498</v>
      </c>
      <c r="AF163">
        <v>1.07620548</v>
      </c>
      <c r="AG163">
        <v>1.3521168560000001</v>
      </c>
      <c r="AH163">
        <v>4.7988919999999997E-2</v>
      </c>
      <c r="AI163">
        <v>44.946461538461499</v>
      </c>
      <c r="AJ163">
        <v>0.49823960130310602</v>
      </c>
      <c r="AK163">
        <v>0.789170409512856</v>
      </c>
      <c r="AL163">
        <v>2.3944164749856198E-2</v>
      </c>
      <c r="AM163">
        <v>3.0082832101097998E-2</v>
      </c>
      <c r="AN163">
        <v>0.15574084723020801</v>
      </c>
      <c r="AO163">
        <v>1.0676907226375299E-3</v>
      </c>
      <c r="AP163">
        <v>35.470417458461498</v>
      </c>
      <c r="AQ163">
        <v>1.0920967203419401</v>
      </c>
      <c r="AR163">
        <v>6.94717224156103</v>
      </c>
      <c r="AS163">
        <v>1.66451199369826</v>
      </c>
      <c r="AT163">
        <v>0.84198933765929995</v>
      </c>
      <c r="AU163">
        <v>94.029200000000003</v>
      </c>
      <c r="AV163">
        <v>45.174198414062701</v>
      </c>
      <c r="AW163">
        <v>-0.227736875601252</v>
      </c>
      <c r="AX163">
        <v>-0.31239513769825999</v>
      </c>
      <c r="AY163">
        <v>-1.5891240341946E-2</v>
      </c>
      <c r="AZ163">
        <v>5.2827758438961099E-2</v>
      </c>
      <c r="BA163">
        <v>-0.23104152301038999</v>
      </c>
      <c r="BB163">
        <v>7.5468226341372999E-3</v>
      </c>
      <c r="BC163">
        <v>-1.4765990916479999E-2</v>
      </c>
      <c r="BD163">
        <v>-0.27545861960124501</v>
      </c>
      <c r="BE163">
        <v>-4.7721743999993203E-2</v>
      </c>
      <c r="BF163" t="e">
        <f t="shared" si="32"/>
        <v>#NAME?</v>
      </c>
      <c r="BG163" t="e">
        <f t="shared" si="34"/>
        <v>#NAME?</v>
      </c>
      <c r="BH163" t="s">
        <v>281</v>
      </c>
      <c r="BI163" t="e">
        <f t="shared" si="33"/>
        <v>#NAME?</v>
      </c>
      <c r="BJ163" t="e">
        <f t="shared" si="35"/>
        <v>#NAME?</v>
      </c>
      <c r="BK163" t="s">
        <v>281</v>
      </c>
      <c r="BP163" t="e">
        <f t="shared" si="31"/>
        <v>#NAME?</v>
      </c>
      <c r="BR163" t="s">
        <v>281</v>
      </c>
    </row>
    <row r="164" spans="1:70" x14ac:dyDescent="0.2">
      <c r="A164">
        <v>162</v>
      </c>
      <c r="B164" s="244">
        <v>44756.972222222219</v>
      </c>
      <c r="C164">
        <v>0</v>
      </c>
      <c r="D164">
        <v>0</v>
      </c>
      <c r="E164">
        <v>0</v>
      </c>
      <c r="F164">
        <v>0</v>
      </c>
      <c r="G164">
        <v>7</v>
      </c>
      <c r="H164">
        <v>5.1425000000000001</v>
      </c>
      <c r="I164">
        <v>1.35</v>
      </c>
      <c r="J164">
        <v>31.511111111111099</v>
      </c>
      <c r="K164">
        <v>2.0078947368421001</v>
      </c>
      <c r="L164">
        <v>38.003793103448203</v>
      </c>
      <c r="M164">
        <v>10.158333333333299</v>
      </c>
      <c r="N164">
        <v>1600.76923076923</v>
      </c>
      <c r="O164">
        <v>97.935000000000002</v>
      </c>
      <c r="P164">
        <v>1.47163333333333</v>
      </c>
      <c r="Q164">
        <v>39.682000000000002</v>
      </c>
      <c r="R164">
        <v>7.0942307692307596</v>
      </c>
      <c r="S164">
        <v>0.81076923076923002</v>
      </c>
      <c r="T164">
        <v>5</v>
      </c>
      <c r="U164">
        <v>1.6722333333333299</v>
      </c>
      <c r="V164">
        <v>5.2833333333333302E-2</v>
      </c>
      <c r="W164">
        <v>16.0090166666666</v>
      </c>
      <c r="X164">
        <v>2.5034333333333301</v>
      </c>
      <c r="Y164">
        <v>71.370616666666606</v>
      </c>
      <c r="Z164">
        <v>2.6292</v>
      </c>
      <c r="AA164">
        <v>1.23333333333333E-3</v>
      </c>
      <c r="AB164">
        <v>8.1666666666666595E-4</v>
      </c>
      <c r="AC164">
        <v>0</v>
      </c>
      <c r="AD164">
        <v>0</v>
      </c>
      <c r="AE164">
        <v>35.526580811111103</v>
      </c>
      <c r="AF164">
        <v>1.0771480499999999</v>
      </c>
      <c r="AG164">
        <v>1.3521187100000001</v>
      </c>
      <c r="AH164">
        <v>4.8030949999999899E-2</v>
      </c>
      <c r="AI164">
        <v>45.003611111111098</v>
      </c>
      <c r="AJ164">
        <v>0.49777601021771201</v>
      </c>
      <c r="AK164">
        <v>0.78941622536463096</v>
      </c>
      <c r="AL164">
        <v>2.3934702647318399E-2</v>
      </c>
      <c r="AM164">
        <v>3.0044671452290801E-2</v>
      </c>
      <c r="AN164">
        <v>0.155543073703962</v>
      </c>
      <c r="AO164">
        <v>1.06726879941733E-3</v>
      </c>
      <c r="AP164">
        <v>35.526580811111103</v>
      </c>
      <c r="AQ164">
        <v>1.08062288358034</v>
      </c>
      <c r="AR164">
        <v>6.9617536637337398</v>
      </c>
      <c r="AS164">
        <v>1.6562686276395</v>
      </c>
      <c r="AT164">
        <v>0.832397636819732</v>
      </c>
      <c r="AU164">
        <v>94.1845</v>
      </c>
      <c r="AV164">
        <v>45.2252259860647</v>
      </c>
      <c r="AW164">
        <v>-0.221614874953594</v>
      </c>
      <c r="AX164">
        <v>-0.304149917639503</v>
      </c>
      <c r="AY164">
        <v>-3.4748335803449402E-3</v>
      </c>
      <c r="AZ164">
        <v>3.82463362662539E-2</v>
      </c>
      <c r="BA164">
        <v>-0.22494320608839399</v>
      </c>
      <c r="BB164">
        <v>5.4637623237505598E-3</v>
      </c>
      <c r="BC164">
        <v>-3.2259572677543701E-3</v>
      </c>
      <c r="BD164">
        <v>-0.26937841495359399</v>
      </c>
      <c r="BE164">
        <v>-4.776354E-2</v>
      </c>
      <c r="BF164" t="e">
        <f t="shared" si="32"/>
        <v>#NAME?</v>
      </c>
      <c r="BG164" t="e">
        <f t="shared" si="34"/>
        <v>#NAME?</v>
      </c>
      <c r="BH164" t="s">
        <v>281</v>
      </c>
      <c r="BI164" t="e">
        <f t="shared" si="33"/>
        <v>#NAME?</v>
      </c>
      <c r="BJ164" t="e">
        <f t="shared" si="35"/>
        <v>#NAME?</v>
      </c>
      <c r="BK164" t="s">
        <v>281</v>
      </c>
      <c r="BP164" t="e">
        <f t="shared" si="31"/>
        <v>#NAME?</v>
      </c>
      <c r="BR164" t="s">
        <v>281</v>
      </c>
    </row>
    <row r="165" spans="1:70" x14ac:dyDescent="0.2">
      <c r="A165">
        <v>163</v>
      </c>
      <c r="B165" s="244">
        <v>44756.986111111109</v>
      </c>
      <c r="C165">
        <v>0</v>
      </c>
      <c r="D165">
        <v>0</v>
      </c>
      <c r="E165">
        <v>0</v>
      </c>
      <c r="F165">
        <v>0</v>
      </c>
      <c r="G165">
        <v>7</v>
      </c>
      <c r="H165">
        <v>5.1174999999999997</v>
      </c>
      <c r="I165">
        <v>1.345</v>
      </c>
      <c r="J165">
        <v>31.4745161290322</v>
      </c>
      <c r="K165">
        <v>2.0077499999999899</v>
      </c>
      <c r="L165">
        <v>37.950000000000003</v>
      </c>
      <c r="M165">
        <v>10.1</v>
      </c>
      <c r="N165">
        <v>1599.6363636363601</v>
      </c>
      <c r="O165">
        <v>98.266666666666595</v>
      </c>
      <c r="P165">
        <v>1.42229629629629</v>
      </c>
      <c r="Q165">
        <v>38.3377499999999</v>
      </c>
      <c r="R165">
        <v>7.0938095238095196</v>
      </c>
      <c r="S165">
        <v>-0.15410256410256401</v>
      </c>
      <c r="T165">
        <v>5</v>
      </c>
      <c r="U165">
        <v>1.6720428571428501</v>
      </c>
      <c r="V165">
        <v>4.7385714285714198E-2</v>
      </c>
      <c r="W165">
        <v>15.9981142857142</v>
      </c>
      <c r="X165">
        <v>2.5194000000000001</v>
      </c>
      <c r="Y165">
        <v>71.251128571428495</v>
      </c>
      <c r="Z165">
        <v>2.6415857142857102</v>
      </c>
      <c r="AA165">
        <v>2.14285714285714E-4</v>
      </c>
      <c r="AB165">
        <v>0</v>
      </c>
      <c r="AC165">
        <v>0</v>
      </c>
      <c r="AD165">
        <v>0</v>
      </c>
      <c r="AE165">
        <v>35.470464829032203</v>
      </c>
      <c r="AF165">
        <v>1.07191155</v>
      </c>
      <c r="AG165">
        <v>1.3471084099999999</v>
      </c>
      <c r="AH165">
        <v>4.7797449999999901E-2</v>
      </c>
      <c r="AI165">
        <v>44.937016129032202</v>
      </c>
      <c r="AJ165">
        <v>0.497823199999891</v>
      </c>
      <c r="AK165">
        <v>0.78933734111722598</v>
      </c>
      <c r="AL165">
        <v>2.3853643217478199E-2</v>
      </c>
      <c r="AM165">
        <v>2.9977700480421501E-2</v>
      </c>
      <c r="AN165">
        <v>0.15577358273856401</v>
      </c>
      <c r="AO165">
        <v>1.0636542903239099E-3</v>
      </c>
      <c r="AP165">
        <v>35.470464829032203</v>
      </c>
      <c r="AQ165">
        <v>1.08751499656165</v>
      </c>
      <c r="AR165">
        <v>6.9570126048593002</v>
      </c>
      <c r="AS165">
        <v>1.66407102760996</v>
      </c>
      <c r="AT165">
        <v>0.83238172567981805</v>
      </c>
      <c r="AU165">
        <v>94.082271428571403</v>
      </c>
      <c r="AV165">
        <v>45.179063458063098</v>
      </c>
      <c r="AW165">
        <v>-0.24204732903091</v>
      </c>
      <c r="AX165">
        <v>-0.31696261760996403</v>
      </c>
      <c r="AY165">
        <v>-1.5603446561650801E-2</v>
      </c>
      <c r="AZ165">
        <v>4.2987395140699797E-2</v>
      </c>
      <c r="BA165">
        <v>-0.23529109851668401</v>
      </c>
      <c r="BB165">
        <v>6.1410564486714002E-3</v>
      </c>
      <c r="BC165">
        <v>-1.4556654941959299E-2</v>
      </c>
      <c r="BD165">
        <v>-0.289578669030915</v>
      </c>
      <c r="BE165">
        <v>-4.7531340000004502E-2</v>
      </c>
      <c r="BF165" t="e">
        <f t="shared" si="32"/>
        <v>#NAME?</v>
      </c>
      <c r="BG165" t="e">
        <f t="shared" si="34"/>
        <v>#NAME?</v>
      </c>
      <c r="BH165" t="s">
        <v>281</v>
      </c>
      <c r="BI165" t="e">
        <f t="shared" si="33"/>
        <v>#NAME?</v>
      </c>
      <c r="BJ165" t="e">
        <f t="shared" si="35"/>
        <v>#NAME?</v>
      </c>
      <c r="BK165" t="s">
        <v>281</v>
      </c>
      <c r="BP165" t="e">
        <f t="shared" si="31"/>
        <v>#NAME?</v>
      </c>
      <c r="BR165" t="s">
        <v>281</v>
      </c>
    </row>
    <row r="166" spans="1:70" x14ac:dyDescent="0.2">
      <c r="A166">
        <v>164</v>
      </c>
      <c r="B166" s="244">
        <v>44757</v>
      </c>
      <c r="C166">
        <v>0</v>
      </c>
      <c r="D166">
        <v>0</v>
      </c>
      <c r="E166">
        <v>0</v>
      </c>
      <c r="F166">
        <v>0</v>
      </c>
      <c r="G166">
        <v>7</v>
      </c>
      <c r="H166">
        <v>5.1360000000000001</v>
      </c>
      <c r="I166">
        <v>1.3480000000000001</v>
      </c>
      <c r="J166">
        <v>31.488499999999998</v>
      </c>
      <c r="K166">
        <v>1.97949999999999</v>
      </c>
      <c r="L166">
        <v>37.989565217391302</v>
      </c>
      <c r="M166">
        <v>10.038888888888801</v>
      </c>
      <c r="N166">
        <v>1599.87878787878</v>
      </c>
      <c r="O166">
        <v>98.361764705882294</v>
      </c>
      <c r="P166">
        <v>1.36937499999999</v>
      </c>
      <c r="Q166">
        <v>37.048000000000002</v>
      </c>
      <c r="R166">
        <v>7.1018749999999997</v>
      </c>
      <c r="S166">
        <v>0.70710526315789402</v>
      </c>
      <c r="T166">
        <v>5</v>
      </c>
      <c r="U166">
        <v>1.66778571428571</v>
      </c>
      <c r="V166">
        <v>5.5385714285714198E-2</v>
      </c>
      <c r="W166">
        <v>15.9637714285714</v>
      </c>
      <c r="X166">
        <v>2.5321857142857098</v>
      </c>
      <c r="Y166">
        <v>71.034128571428496</v>
      </c>
      <c r="Z166">
        <v>2.6697428571428499</v>
      </c>
      <c r="AA166">
        <v>6.71428571428571E-3</v>
      </c>
      <c r="AB166">
        <v>0</v>
      </c>
      <c r="AC166">
        <v>0</v>
      </c>
      <c r="AD166">
        <v>0</v>
      </c>
      <c r="AE166">
        <v>35.498894239999998</v>
      </c>
      <c r="AF166">
        <v>1.0757865600000001</v>
      </c>
      <c r="AG166">
        <v>1.3501160320000001</v>
      </c>
      <c r="AH166">
        <v>4.7970239999999997E-2</v>
      </c>
      <c r="AI166">
        <v>44.972499999999997</v>
      </c>
      <c r="AJ166">
        <v>0.49974420681889498</v>
      </c>
      <c r="AK166">
        <v>0.789346694980265</v>
      </c>
      <c r="AL166">
        <v>2.3920986380565799E-2</v>
      </c>
      <c r="AM166">
        <v>3.0020924609483499E-2</v>
      </c>
      <c r="AN166">
        <v>0.15565067541275199</v>
      </c>
      <c r="AO166">
        <v>1.0666571793874001E-3</v>
      </c>
      <c r="AP166">
        <v>35.498894239999998</v>
      </c>
      <c r="AQ166">
        <v>1.09303403126335</v>
      </c>
      <c r="AR166">
        <v>6.9420781140960299</v>
      </c>
      <c r="AS166">
        <v>1.68180866352896</v>
      </c>
      <c r="AT166">
        <v>0.83346624892959897</v>
      </c>
      <c r="AU166">
        <v>93.867614285714197</v>
      </c>
      <c r="AV166">
        <v>45.215815048888302</v>
      </c>
      <c r="AW166">
        <v>-0.24331504888834801</v>
      </c>
      <c r="AX166">
        <v>-0.331692631528969</v>
      </c>
      <c r="AY166">
        <v>-1.72474712633519E-2</v>
      </c>
      <c r="AZ166">
        <v>5.79218859039691E-2</v>
      </c>
      <c r="BA166">
        <v>-0.24567712971870601</v>
      </c>
      <c r="BB166">
        <v>8.2745551291384493E-3</v>
      </c>
      <c r="BC166">
        <v>-1.6032428647697401E-2</v>
      </c>
      <c r="BD166">
        <v>-0.291018216888352</v>
      </c>
      <c r="BE166">
        <v>-4.7703168000003897E-2</v>
      </c>
      <c r="BF166" t="e">
        <f t="shared" si="32"/>
        <v>#NAME?</v>
      </c>
      <c r="BG166" t="e">
        <f t="shared" si="34"/>
        <v>#NAME?</v>
      </c>
      <c r="BH166" t="s">
        <v>281</v>
      </c>
      <c r="BI166" t="e">
        <f t="shared" si="33"/>
        <v>#NAME?</v>
      </c>
      <c r="BJ166" t="e">
        <f t="shared" si="35"/>
        <v>#NAME?</v>
      </c>
      <c r="BK166" t="s">
        <v>281</v>
      </c>
      <c r="BP166" t="e">
        <f t="shared" si="31"/>
        <v>#NAME?</v>
      </c>
      <c r="BR166" t="s">
        <v>281</v>
      </c>
    </row>
    <row r="167" spans="1:70" x14ac:dyDescent="0.2">
      <c r="A167">
        <v>165</v>
      </c>
      <c r="B167" s="244">
        <v>44757.013888888891</v>
      </c>
      <c r="C167">
        <v>0</v>
      </c>
      <c r="D167">
        <v>0</v>
      </c>
      <c r="E167">
        <v>0</v>
      </c>
      <c r="F167">
        <v>0</v>
      </c>
      <c r="G167">
        <v>7</v>
      </c>
      <c r="H167">
        <v>5.125</v>
      </c>
      <c r="I167">
        <v>1.3474999999999999</v>
      </c>
      <c r="J167">
        <v>31.4829166666666</v>
      </c>
      <c r="K167">
        <v>1.98599999999999</v>
      </c>
      <c r="L167">
        <v>37.943999999999903</v>
      </c>
      <c r="M167">
        <v>9.9499999999999993</v>
      </c>
      <c r="N167">
        <v>1600.0384615384601</v>
      </c>
      <c r="O167">
        <v>98.381818181818105</v>
      </c>
      <c r="P167">
        <v>1.3186428571428499</v>
      </c>
      <c r="Q167">
        <v>35.6159999999999</v>
      </c>
      <c r="R167">
        <v>7.1019047619047599</v>
      </c>
      <c r="S167">
        <v>0.124615384615384</v>
      </c>
      <c r="T167">
        <v>5</v>
      </c>
      <c r="U167">
        <v>1.6487166666666599</v>
      </c>
      <c r="V167">
        <v>6.9766666666666602E-2</v>
      </c>
      <c r="W167">
        <v>16.0029166666666</v>
      </c>
      <c r="X167">
        <v>2.5437999999999898</v>
      </c>
      <c r="Y167">
        <v>71.168066666666604</v>
      </c>
      <c r="Z167">
        <v>2.5929666666666602</v>
      </c>
      <c r="AA167">
        <v>6.7833333333333296E-3</v>
      </c>
      <c r="AB167">
        <v>1.06666666666666E-3</v>
      </c>
      <c r="AC167">
        <v>0</v>
      </c>
      <c r="AD167">
        <v>0</v>
      </c>
      <c r="AE167">
        <v>35.484721666666601</v>
      </c>
      <c r="AF167">
        <v>1.0734824999999999</v>
      </c>
      <c r="AG167">
        <v>1.3496115</v>
      </c>
      <c r="AH167">
        <v>4.7867499999999903E-2</v>
      </c>
      <c r="AI167">
        <v>44.955416666666601</v>
      </c>
      <c r="AJ167">
        <v>0.49860454735784998</v>
      </c>
      <c r="AK167">
        <v>0.78933139313949896</v>
      </c>
      <c r="AL167">
        <v>2.38788243908316E-2</v>
      </c>
      <c r="AM167">
        <v>3.0021109803230899E-2</v>
      </c>
      <c r="AN167">
        <v>0.15570982362155</v>
      </c>
      <c r="AO167">
        <v>1.06477714031494E-3</v>
      </c>
      <c r="AP167">
        <v>35.484721666666601</v>
      </c>
      <c r="AQ167">
        <v>1.0980474113890299</v>
      </c>
      <c r="AR167">
        <v>6.9591009900416001</v>
      </c>
      <c r="AS167">
        <v>1.6334433829738999</v>
      </c>
      <c r="AT167">
        <v>0.82205762730467702</v>
      </c>
      <c r="AU167">
        <v>93.9564666666666</v>
      </c>
      <c r="AV167">
        <v>45.175313451071197</v>
      </c>
      <c r="AW167">
        <v>-0.219896784404539</v>
      </c>
      <c r="AX167">
        <v>-0.2838318829739</v>
      </c>
      <c r="AY167">
        <v>-2.45649113890316E-2</v>
      </c>
      <c r="AZ167">
        <v>4.0899009958397202E-2</v>
      </c>
      <c r="BA167">
        <v>-0.21030636073707101</v>
      </c>
      <c r="BB167">
        <v>5.8427157083424603E-3</v>
      </c>
      <c r="BC167">
        <v>-2.2883383184198702E-2</v>
      </c>
      <c r="BD167">
        <v>-0.26749778440453398</v>
      </c>
      <c r="BE167">
        <v>-4.7600999999994599E-2</v>
      </c>
      <c r="BF167" t="e">
        <f t="shared" si="32"/>
        <v>#NAME?</v>
      </c>
      <c r="BG167" t="e">
        <f t="shared" si="34"/>
        <v>#NAME?</v>
      </c>
      <c r="BH167" t="s">
        <v>281</v>
      </c>
      <c r="BI167" t="e">
        <f t="shared" si="33"/>
        <v>#NAME?</v>
      </c>
      <c r="BJ167" t="e">
        <f t="shared" si="35"/>
        <v>#NAME?</v>
      </c>
      <c r="BK167" t="s">
        <v>281</v>
      </c>
      <c r="BP167" t="e">
        <f t="shared" si="31"/>
        <v>#NAME?</v>
      </c>
      <c r="BR167" t="s">
        <v>281</v>
      </c>
    </row>
    <row r="168" spans="1:70" x14ac:dyDescent="0.2">
      <c r="A168">
        <v>166</v>
      </c>
      <c r="B168" s="244">
        <v>44757.027777777781</v>
      </c>
      <c r="C168">
        <v>0</v>
      </c>
      <c r="D168">
        <v>0</v>
      </c>
      <c r="E168">
        <v>0</v>
      </c>
      <c r="F168">
        <v>0</v>
      </c>
      <c r="G168">
        <v>7</v>
      </c>
      <c r="H168">
        <v>5.1440000000000001</v>
      </c>
      <c r="I168">
        <v>1.35</v>
      </c>
      <c r="J168">
        <v>31.493600000000001</v>
      </c>
      <c r="K168">
        <v>2</v>
      </c>
      <c r="L168">
        <v>37.955624999999898</v>
      </c>
      <c r="M168">
        <v>9.9588235294117595</v>
      </c>
      <c r="N168">
        <v>1600.0810810810799</v>
      </c>
      <c r="O168">
        <v>99.264864864864805</v>
      </c>
      <c r="P168">
        <v>1.27142857142857</v>
      </c>
      <c r="Q168">
        <v>34.358750000000001</v>
      </c>
      <c r="R168">
        <v>7.1028000000000002</v>
      </c>
      <c r="S168">
        <v>0.309499999999999</v>
      </c>
      <c r="T168">
        <v>5</v>
      </c>
      <c r="U168">
        <v>1.6511571428571401</v>
      </c>
      <c r="V168">
        <v>6.0157142857142798E-2</v>
      </c>
      <c r="W168">
        <v>15.946814285714201</v>
      </c>
      <c r="X168">
        <v>2.5486571428571398</v>
      </c>
      <c r="Y168">
        <v>71.134600000000006</v>
      </c>
      <c r="Z168">
        <v>2.52057142857142</v>
      </c>
      <c r="AA168">
        <v>6.2857142857142799E-3</v>
      </c>
      <c r="AB168">
        <v>1.35714285714285E-3</v>
      </c>
      <c r="AC168">
        <v>0</v>
      </c>
      <c r="AD168">
        <v>0</v>
      </c>
      <c r="AE168">
        <v>35.510240959999997</v>
      </c>
      <c r="AF168">
        <v>1.07746224</v>
      </c>
      <c r="AG168">
        <v>1.3521193279999999</v>
      </c>
      <c r="AH168">
        <v>4.8044959999999998E-2</v>
      </c>
      <c r="AI168">
        <v>44.9876</v>
      </c>
      <c r="AJ168">
        <v>0.49919787220283801</v>
      </c>
      <c r="AK168">
        <v>0.78933397113871295</v>
      </c>
      <c r="AL168">
        <v>2.3950204945362701E-2</v>
      </c>
      <c r="AM168">
        <v>3.00553781041887E-2</v>
      </c>
      <c r="AN168">
        <v>0.155598431567809</v>
      </c>
      <c r="AO168">
        <v>1.0679600601054501E-3</v>
      </c>
      <c r="AP168">
        <v>35.510240959999997</v>
      </c>
      <c r="AQ168">
        <v>1.10014402792375</v>
      </c>
      <c r="AR168">
        <v>6.9347040539728999</v>
      </c>
      <c r="AS168">
        <v>1.58783789018231</v>
      </c>
      <c r="AT168">
        <v>0.82425413238680301</v>
      </c>
      <c r="AU168">
        <v>93.8018</v>
      </c>
      <c r="AV168">
        <v>45.132926932078902</v>
      </c>
      <c r="AW168">
        <v>-0.14532693207896499</v>
      </c>
      <c r="AX168">
        <v>-0.23571856218231499</v>
      </c>
      <c r="AY168">
        <v>-2.26817879237564E-2</v>
      </c>
      <c r="AZ168">
        <v>6.5295946027099205E-2</v>
      </c>
      <c r="BA168">
        <v>-0.174332662288749</v>
      </c>
      <c r="BB168">
        <v>9.3279922895856005E-3</v>
      </c>
      <c r="BC168">
        <v>-2.1051120941144402E-2</v>
      </c>
      <c r="BD168">
        <v>-0.193104404078972</v>
      </c>
      <c r="BE168">
        <v>-4.7777472000006302E-2</v>
      </c>
      <c r="BF168" t="e">
        <f t="shared" si="32"/>
        <v>#NAME?</v>
      </c>
      <c r="BG168" t="e">
        <f t="shared" si="34"/>
        <v>#NAME?</v>
      </c>
      <c r="BH168" t="s">
        <v>281</v>
      </c>
      <c r="BI168" t="e">
        <f t="shared" si="33"/>
        <v>#NAME?</v>
      </c>
      <c r="BJ168" t="e">
        <f t="shared" si="35"/>
        <v>#NAME?</v>
      </c>
      <c r="BK168" t="s">
        <v>281</v>
      </c>
      <c r="BP168" t="e">
        <f t="shared" si="31"/>
        <v>#NAME?</v>
      </c>
      <c r="BR168" t="s">
        <v>281</v>
      </c>
    </row>
    <row r="169" spans="1:70" x14ac:dyDescent="0.2">
      <c r="A169">
        <v>167</v>
      </c>
      <c r="B169" s="244">
        <v>44757.041666666664</v>
      </c>
      <c r="C169">
        <v>0</v>
      </c>
      <c r="D169">
        <v>0</v>
      </c>
      <c r="E169">
        <v>0</v>
      </c>
      <c r="F169">
        <v>0</v>
      </c>
      <c r="G169">
        <v>7</v>
      </c>
      <c r="H169">
        <v>5.1375000000000002</v>
      </c>
      <c r="I169">
        <v>1.35</v>
      </c>
      <c r="J169">
        <v>31.481290322580598</v>
      </c>
      <c r="K169">
        <v>1.99925</v>
      </c>
      <c r="L169">
        <v>37.9463333333333</v>
      </c>
      <c r="M169">
        <v>10.133333333333301</v>
      </c>
      <c r="N169">
        <v>1600.0384615384601</v>
      </c>
      <c r="O169">
        <v>98.008333333333297</v>
      </c>
      <c r="P169">
        <v>1.2210000000000001</v>
      </c>
      <c r="Q169">
        <v>32.9359999999999</v>
      </c>
      <c r="R169">
        <v>7.0996153846153804</v>
      </c>
      <c r="S169">
        <v>0.72538461538461496</v>
      </c>
      <c r="T169">
        <v>5</v>
      </c>
      <c r="U169">
        <v>1.6605666666666601</v>
      </c>
      <c r="V169">
        <v>5.0416666666666603E-2</v>
      </c>
      <c r="W169">
        <v>16.031099999999999</v>
      </c>
      <c r="X169">
        <v>2.4712499999999999</v>
      </c>
      <c r="Y169">
        <v>71.114516666666603</v>
      </c>
      <c r="Z169">
        <v>2.6727500000000002</v>
      </c>
      <c r="AA169">
        <v>1.3333333333333299E-4</v>
      </c>
      <c r="AB169">
        <v>1.58333333333333E-3</v>
      </c>
      <c r="AC169">
        <v>0</v>
      </c>
      <c r="AD169">
        <v>0</v>
      </c>
      <c r="AE169">
        <v>35.492855822580601</v>
      </c>
      <c r="AF169">
        <v>1.0761007499999999</v>
      </c>
      <c r="AG169">
        <v>1.3521166499999999</v>
      </c>
      <c r="AH169">
        <v>4.7984249999999999E-2</v>
      </c>
      <c r="AI169">
        <v>44.968790322580602</v>
      </c>
      <c r="AJ169">
        <v>0.499094383063101</v>
      </c>
      <c r="AK169">
        <v>0.78927753154965896</v>
      </c>
      <c r="AL169">
        <v>2.3929946575850899E-2</v>
      </c>
      <c r="AM169">
        <v>3.00678902034206E-2</v>
      </c>
      <c r="AN169">
        <v>0.15566351573582299</v>
      </c>
      <c r="AO169">
        <v>1.0670567221352401E-3</v>
      </c>
      <c r="AP169">
        <v>35.492855822580601</v>
      </c>
      <c r="AQ169">
        <v>1.06673074353138</v>
      </c>
      <c r="AR169">
        <v>6.97135692231869</v>
      </c>
      <c r="AS169">
        <v>1.68370301784705</v>
      </c>
      <c r="AT169">
        <v>0.828779496035151</v>
      </c>
      <c r="AU169">
        <v>93.9501833333333</v>
      </c>
      <c r="AV169">
        <v>45.214646506277703</v>
      </c>
      <c r="AW169">
        <v>-0.24585618369714199</v>
      </c>
      <c r="AX169">
        <v>-0.33158636784705697</v>
      </c>
      <c r="AY169">
        <v>9.3700064686119602E-3</v>
      </c>
      <c r="AZ169">
        <v>2.8643077681301098E-2</v>
      </c>
      <c r="BA169">
        <v>-0.245235030459137</v>
      </c>
      <c r="BB169">
        <v>4.0918682401858697E-3</v>
      </c>
      <c r="BC169">
        <v>8.7073691460692396E-3</v>
      </c>
      <c r="BD169">
        <v>-0.29357328369714403</v>
      </c>
      <c r="BE169">
        <v>-4.7717100000001601E-2</v>
      </c>
      <c r="BF169" t="e">
        <f t="shared" si="32"/>
        <v>#NAME?</v>
      </c>
      <c r="BG169" t="s">
        <v>281</v>
      </c>
      <c r="BH169" t="s">
        <v>281</v>
      </c>
      <c r="BI169" t="e">
        <f t="shared" si="33"/>
        <v>#NAME?</v>
      </c>
      <c r="BK169" t="s">
        <v>281</v>
      </c>
      <c r="BP169" t="e">
        <f t="shared" si="31"/>
        <v>#NAME?</v>
      </c>
      <c r="BR169" t="s">
        <v>281</v>
      </c>
    </row>
    <row r="170" spans="1:70" x14ac:dyDescent="0.2">
      <c r="A170">
        <v>168</v>
      </c>
      <c r="B170" s="244">
        <v>44757.055555555555</v>
      </c>
      <c r="C170">
        <v>0</v>
      </c>
      <c r="D170">
        <v>0</v>
      </c>
      <c r="E170">
        <v>0</v>
      </c>
      <c r="F170">
        <v>0</v>
      </c>
      <c r="G170">
        <v>7</v>
      </c>
      <c r="H170">
        <v>5.1239999999999997</v>
      </c>
      <c r="I170">
        <v>1.3460000000000001</v>
      </c>
      <c r="J170">
        <v>31.456666666666599</v>
      </c>
      <c r="K170">
        <v>2.0270000000000001</v>
      </c>
      <c r="L170">
        <v>37.918518518518503</v>
      </c>
      <c r="M170">
        <v>9.71428571428571</v>
      </c>
      <c r="N170">
        <v>1599.57142857142</v>
      </c>
      <c r="O170">
        <v>98.223529411764602</v>
      </c>
      <c r="P170">
        <v>1.1709411764705799</v>
      </c>
      <c r="Q170">
        <v>31.700499999999899</v>
      </c>
      <c r="R170">
        <v>7.0948000000000002</v>
      </c>
      <c r="S170">
        <v>2.8500000000000001E-2</v>
      </c>
      <c r="T170">
        <v>5</v>
      </c>
      <c r="U170">
        <v>1.70228571428571</v>
      </c>
      <c r="V170">
        <v>4.8885714285714199E-2</v>
      </c>
      <c r="W170">
        <v>16.079385714285699</v>
      </c>
      <c r="X170">
        <v>2.4662857142857102</v>
      </c>
      <c r="Y170">
        <v>71.314371428571405</v>
      </c>
      <c r="Z170">
        <v>2.6402428571428498</v>
      </c>
      <c r="AA170">
        <v>1.4714285714285699E-3</v>
      </c>
      <c r="AB170">
        <v>2.28571428571428E-4</v>
      </c>
      <c r="AC170">
        <v>0</v>
      </c>
      <c r="AD170">
        <v>0</v>
      </c>
      <c r="AE170">
        <v>35.4576908266666</v>
      </c>
      <c r="AF170">
        <v>1.0732730399999999</v>
      </c>
      <c r="AG170">
        <v>1.348111088</v>
      </c>
      <c r="AH170">
        <v>4.7858159999999997E-2</v>
      </c>
      <c r="AI170">
        <v>44.926666666666598</v>
      </c>
      <c r="AJ170">
        <v>0.49720259908875603</v>
      </c>
      <c r="AK170">
        <v>0.78923484552604195</v>
      </c>
      <c r="AL170">
        <v>2.3889442944056899E-2</v>
      </c>
      <c r="AM170">
        <v>3.0006924350793801E-2</v>
      </c>
      <c r="AN170">
        <v>0.15580946728001099</v>
      </c>
      <c r="AO170">
        <v>1.0652506306573599E-3</v>
      </c>
      <c r="AP170">
        <v>35.4576908266666</v>
      </c>
      <c r="AQ170">
        <v>1.06458787810251</v>
      </c>
      <c r="AR170">
        <v>6.99235466723544</v>
      </c>
      <c r="AS170">
        <v>1.66322509266507</v>
      </c>
      <c r="AT170">
        <v>0.84638088153451696</v>
      </c>
      <c r="AU170">
        <v>94.202571428571403</v>
      </c>
      <c r="AV170">
        <v>45.177858464669697</v>
      </c>
      <c r="AW170">
        <v>-0.25119179800303398</v>
      </c>
      <c r="AX170">
        <v>-0.31511400466507</v>
      </c>
      <c r="AY170">
        <v>8.6851618974848003E-3</v>
      </c>
      <c r="AZ170">
        <v>7.6453327645564697E-3</v>
      </c>
      <c r="BA170">
        <v>-0.233744835622233</v>
      </c>
      <c r="BB170">
        <v>1.0921903949366301E-3</v>
      </c>
      <c r="BC170">
        <v>8.0922203146785495E-3</v>
      </c>
      <c r="BD170">
        <v>-0.298783510003028</v>
      </c>
      <c r="BE170">
        <v>-4.75917119999942E-2</v>
      </c>
      <c r="BF170" t="e">
        <f t="shared" si="32"/>
        <v>#NAME?</v>
      </c>
      <c r="BG170" t="s">
        <v>281</v>
      </c>
      <c r="BH170" t="s">
        <v>281</v>
      </c>
      <c r="BI170" t="e">
        <f t="shared" si="33"/>
        <v>#NAME?</v>
      </c>
      <c r="BK170" t="s">
        <v>281</v>
      </c>
      <c r="BP170" t="e">
        <f t="shared" si="31"/>
        <v>#NAME?</v>
      </c>
      <c r="BR170" t="s">
        <v>281</v>
      </c>
    </row>
    <row r="171" spans="1:70" x14ac:dyDescent="0.2">
      <c r="A171">
        <v>169</v>
      </c>
      <c r="B171" s="244">
        <v>44757.069444444445</v>
      </c>
      <c r="C171">
        <v>0</v>
      </c>
      <c r="D171">
        <v>0</v>
      </c>
      <c r="E171">
        <v>0</v>
      </c>
      <c r="F171">
        <v>0</v>
      </c>
      <c r="G171">
        <v>7</v>
      </c>
      <c r="H171">
        <v>5.1375000000000002</v>
      </c>
      <c r="I171">
        <v>1.3525</v>
      </c>
      <c r="J171">
        <v>31.488</v>
      </c>
      <c r="K171">
        <v>2.0344999999999902</v>
      </c>
      <c r="L171">
        <v>37.990714285714297</v>
      </c>
      <c r="M171">
        <v>10.195238095238</v>
      </c>
      <c r="N171">
        <v>1600.03225806451</v>
      </c>
      <c r="O171">
        <v>98.230769230769198</v>
      </c>
      <c r="P171">
        <v>1.1263793103448201</v>
      </c>
      <c r="Q171">
        <v>30.407499999999999</v>
      </c>
      <c r="R171">
        <v>7.1026315789473697</v>
      </c>
      <c r="S171">
        <v>0.74897435897435805</v>
      </c>
      <c r="T171">
        <v>5</v>
      </c>
      <c r="U171">
        <v>1.6882999999999999</v>
      </c>
      <c r="V171">
        <v>4.9314285714285699E-2</v>
      </c>
      <c r="W171">
        <v>16.0322142857142</v>
      </c>
      <c r="X171">
        <v>2.5010714285714202</v>
      </c>
      <c r="Y171">
        <v>71.2688285714285</v>
      </c>
      <c r="Z171">
        <v>2.6342714285714202</v>
      </c>
      <c r="AA171">
        <v>4.5857142857142798E-3</v>
      </c>
      <c r="AB171">
        <v>0</v>
      </c>
      <c r="AC171">
        <v>0</v>
      </c>
      <c r="AD171">
        <v>0</v>
      </c>
      <c r="AE171">
        <v>35.499565500000003</v>
      </c>
      <c r="AF171">
        <v>1.0761007499999999</v>
      </c>
      <c r="AG171">
        <v>1.3546166500000001</v>
      </c>
      <c r="AH171">
        <v>4.7984249999999999E-2</v>
      </c>
      <c r="AI171">
        <v>44.978000000000002</v>
      </c>
      <c r="AJ171">
        <v>0.49810788547507601</v>
      </c>
      <c r="AK171">
        <v>0.78926509626928698</v>
      </c>
      <c r="AL171">
        <v>2.39250466894926E-2</v>
      </c>
      <c r="AM171">
        <v>3.0117316243496801E-2</v>
      </c>
      <c r="AN171">
        <v>0.15563164213615499</v>
      </c>
      <c r="AO171">
        <v>1.0668382320245401E-3</v>
      </c>
      <c r="AP171">
        <v>35.499565500000003</v>
      </c>
      <c r="AQ171">
        <v>1.07960335240267</v>
      </c>
      <c r="AR171">
        <v>6.9718414856629298</v>
      </c>
      <c r="AS171">
        <v>1.6594633819526601</v>
      </c>
      <c r="AT171">
        <v>0.84095554304757103</v>
      </c>
      <c r="AU171">
        <v>94.124685714285704</v>
      </c>
      <c r="AV171">
        <v>45.2104737200182</v>
      </c>
      <c r="AW171">
        <v>-0.23247372001827599</v>
      </c>
      <c r="AX171">
        <v>-0.30484673195266698</v>
      </c>
      <c r="AY171">
        <v>-3.5026024026749698E-3</v>
      </c>
      <c r="AZ171">
        <v>2.8158514337069201E-2</v>
      </c>
      <c r="BA171">
        <v>-0.22504280598696799</v>
      </c>
      <c r="BB171">
        <v>4.0226449052956099E-3</v>
      </c>
      <c r="BC171">
        <v>-3.2549019250055901E-3</v>
      </c>
      <c r="BD171">
        <v>-0.280190820018273</v>
      </c>
      <c r="BE171">
        <v>-4.7717099999996501E-2</v>
      </c>
      <c r="BF171" t="e">
        <f t="shared" si="32"/>
        <v>#NAME?</v>
      </c>
      <c r="BG171" t="e">
        <f>-inf</f>
        <v>#NAME?</v>
      </c>
      <c r="BH171" t="s">
        <v>281</v>
      </c>
      <c r="BI171" t="e">
        <f t="shared" si="33"/>
        <v>#NAME?</v>
      </c>
      <c r="BJ171" t="e">
        <f>-inf</f>
        <v>#NAME?</v>
      </c>
      <c r="BK171" t="s">
        <v>281</v>
      </c>
      <c r="BP171" t="e">
        <f t="shared" si="31"/>
        <v>#NAME?</v>
      </c>
      <c r="BR171" t="s">
        <v>281</v>
      </c>
    </row>
    <row r="172" spans="1:70" x14ac:dyDescent="0.2">
      <c r="A172">
        <v>170</v>
      </c>
      <c r="B172" s="244">
        <v>44757.083333333336</v>
      </c>
      <c r="C172">
        <v>0</v>
      </c>
      <c r="D172">
        <v>0</v>
      </c>
      <c r="E172">
        <v>0</v>
      </c>
      <c r="F172">
        <v>0</v>
      </c>
      <c r="G172">
        <v>7</v>
      </c>
      <c r="H172">
        <v>5.1360000000000001</v>
      </c>
      <c r="I172">
        <v>1.35</v>
      </c>
      <c r="J172">
        <v>31.483157894736799</v>
      </c>
      <c r="K172">
        <v>1.9990000000000001</v>
      </c>
      <c r="L172">
        <v>37.962857142857104</v>
      </c>
      <c r="M172">
        <v>9.81</v>
      </c>
      <c r="N172">
        <v>1599.74074074074</v>
      </c>
      <c r="O172">
        <v>98.008333333333297</v>
      </c>
      <c r="P172">
        <v>1.07158620689655</v>
      </c>
      <c r="Q172">
        <v>29.02525</v>
      </c>
      <c r="R172">
        <v>7.1022222222222204</v>
      </c>
      <c r="S172">
        <v>-0.221749999999999</v>
      </c>
      <c r="T172">
        <v>5</v>
      </c>
      <c r="U172">
        <v>1.6939166666666601</v>
      </c>
      <c r="V172">
        <v>5.7966666666666597E-2</v>
      </c>
      <c r="W172">
        <v>15.997966666666599</v>
      </c>
      <c r="X172">
        <v>2.56958333333333</v>
      </c>
      <c r="Y172">
        <v>71.105933333333297</v>
      </c>
      <c r="Z172">
        <v>2.5887666666666602</v>
      </c>
      <c r="AA172">
        <v>9.2999999999999992E-3</v>
      </c>
      <c r="AB172">
        <v>0</v>
      </c>
      <c r="AC172">
        <v>0</v>
      </c>
      <c r="AD172">
        <v>0</v>
      </c>
      <c r="AE172">
        <v>35.493552134736802</v>
      </c>
      <c r="AF172">
        <v>1.0757865600000001</v>
      </c>
      <c r="AG172">
        <v>1.3521160320000001</v>
      </c>
      <c r="AH172">
        <v>4.7970239999999997E-2</v>
      </c>
      <c r="AI172">
        <v>44.969157894736803</v>
      </c>
      <c r="AJ172">
        <v>0.49916442230423502</v>
      </c>
      <c r="AK172">
        <v>0.78928656431191402</v>
      </c>
      <c r="AL172">
        <v>2.3922764186916402E-2</v>
      </c>
      <c r="AM172">
        <v>3.0067630689572002E-2</v>
      </c>
      <c r="AN172">
        <v>0.15566224336211701</v>
      </c>
      <c r="AO172">
        <v>1.0667364532884499E-3</v>
      </c>
      <c r="AP172">
        <v>35.493552134736802</v>
      </c>
      <c r="AQ172">
        <v>1.10917695082752</v>
      </c>
      <c r="AR172">
        <v>6.9569484105701003</v>
      </c>
      <c r="AS172">
        <v>1.63079758644412</v>
      </c>
      <c r="AT172">
        <v>0.84554293434818295</v>
      </c>
      <c r="AU172">
        <v>93.956166666666604</v>
      </c>
      <c r="AV172">
        <v>45.190475082578502</v>
      </c>
      <c r="AW172">
        <v>-0.221317187841755</v>
      </c>
      <c r="AX172">
        <v>-0.27868155444412401</v>
      </c>
      <c r="AY172">
        <v>-3.3390390827528302E-2</v>
      </c>
      <c r="AZ172">
        <v>4.3051589429893497E-2</v>
      </c>
      <c r="BA172">
        <v>-0.206107721414936</v>
      </c>
      <c r="BB172">
        <v>6.1502270614133504E-3</v>
      </c>
      <c r="BC172">
        <v>-3.1038118590669399E-2</v>
      </c>
      <c r="BD172">
        <v>-0.26902035584175898</v>
      </c>
      <c r="BE172">
        <v>-4.7703168000004098E-2</v>
      </c>
      <c r="BF172" t="e">
        <f t="shared" si="32"/>
        <v>#NAME?</v>
      </c>
      <c r="BG172" t="e">
        <f>-inf</f>
        <v>#NAME?</v>
      </c>
      <c r="BH172" t="s">
        <v>281</v>
      </c>
      <c r="BI172" t="e">
        <f t="shared" si="33"/>
        <v>#NAME?</v>
      </c>
      <c r="BJ172" t="e">
        <f>-inf</f>
        <v>#NAME?</v>
      </c>
      <c r="BK172" t="s">
        <v>281</v>
      </c>
      <c r="BP172" t="e">
        <f t="shared" si="31"/>
        <v>#NAME?</v>
      </c>
      <c r="BR172" t="s">
        <v>281</v>
      </c>
    </row>
    <row r="173" spans="1:70" x14ac:dyDescent="0.2">
      <c r="A173">
        <v>171</v>
      </c>
      <c r="B173" s="244">
        <v>44757.097222222219</v>
      </c>
      <c r="C173">
        <v>0</v>
      </c>
      <c r="D173">
        <v>0</v>
      </c>
      <c r="E173">
        <v>0</v>
      </c>
      <c r="F173">
        <v>0</v>
      </c>
      <c r="G173">
        <v>7</v>
      </c>
      <c r="H173">
        <v>5.14</v>
      </c>
      <c r="I173">
        <v>1.35</v>
      </c>
      <c r="J173">
        <v>31.4710526315789</v>
      </c>
      <c r="K173">
        <v>2.0150000000000001</v>
      </c>
      <c r="L173">
        <v>37.939354838709598</v>
      </c>
      <c r="M173">
        <v>9.7684210526315791</v>
      </c>
      <c r="N173">
        <v>1600.2758620689599</v>
      </c>
      <c r="O173">
        <v>97.647222222222197</v>
      </c>
      <c r="P173">
        <v>1.0215714285714199</v>
      </c>
      <c r="Q173">
        <v>27.68</v>
      </c>
      <c r="R173">
        <v>7.0960714285714204</v>
      </c>
      <c r="S173">
        <v>0.821538461538461</v>
      </c>
      <c r="T173">
        <v>5</v>
      </c>
      <c r="U173">
        <v>1.64331428571428</v>
      </c>
      <c r="V173">
        <v>6.1914285714285699E-2</v>
      </c>
      <c r="W173">
        <v>16.0008571428571</v>
      </c>
      <c r="X173">
        <v>2.5525714285714201</v>
      </c>
      <c r="Y173">
        <v>71.155414285714201</v>
      </c>
      <c r="Z173">
        <v>2.5222571428571401</v>
      </c>
      <c r="AA173">
        <v>3.3857142857142801E-3</v>
      </c>
      <c r="AB173">
        <v>1.8357142857142801E-2</v>
      </c>
      <c r="AC173">
        <v>0</v>
      </c>
      <c r="AD173">
        <v>0</v>
      </c>
      <c r="AE173">
        <v>35.4845702315789</v>
      </c>
      <c r="AF173">
        <v>1.0766244</v>
      </c>
      <c r="AG173">
        <v>1.3521176800000001</v>
      </c>
      <c r="AH173">
        <v>4.80075999999999E-2</v>
      </c>
      <c r="AI173">
        <v>44.961052631578902</v>
      </c>
      <c r="AJ173">
        <v>0.498691077661297</v>
      </c>
      <c r="AK173">
        <v>0.78922908060777697</v>
      </c>
      <c r="AL173">
        <v>2.3945711610048399E-2</v>
      </c>
      <c r="AM173">
        <v>3.0073087725048499E-2</v>
      </c>
      <c r="AN173">
        <v>0.155690305059349</v>
      </c>
      <c r="AO173">
        <v>1.0677596984524601E-3</v>
      </c>
      <c r="AP173">
        <v>35.4845702315789</v>
      </c>
      <c r="AQ173">
        <v>1.10183365418997</v>
      </c>
      <c r="AR173">
        <v>6.9582053761681797</v>
      </c>
      <c r="AS173">
        <v>1.58889980851739</v>
      </c>
      <c r="AT173">
        <v>0.81950617207906196</v>
      </c>
      <c r="AU173">
        <v>93.874414285714195</v>
      </c>
      <c r="AV173">
        <v>45.133509070454501</v>
      </c>
      <c r="AW173">
        <v>-0.17245643887554901</v>
      </c>
      <c r="AX173">
        <v>-0.236782128517395</v>
      </c>
      <c r="AY173">
        <v>-2.5209254189975699E-2</v>
      </c>
      <c r="AZ173">
        <v>4.1794623831819401E-2</v>
      </c>
      <c r="BA173">
        <v>-0.17511946779469201</v>
      </c>
      <c r="BB173">
        <v>5.9706605474027698E-3</v>
      </c>
      <c r="BC173">
        <v>-2.34150871835858E-2</v>
      </c>
      <c r="BD173">
        <v>-0.22019675887555101</v>
      </c>
      <c r="BE173">
        <v>-4.7740320000001703E-2</v>
      </c>
      <c r="BF173" t="e">
        <f t="shared" si="32"/>
        <v>#NAME?</v>
      </c>
      <c r="BG173" t="e">
        <f>-inf</f>
        <v>#NAME?</v>
      </c>
      <c r="BH173" t="s">
        <v>281</v>
      </c>
      <c r="BI173" t="e">
        <f t="shared" si="33"/>
        <v>#NAME?</v>
      </c>
      <c r="BJ173" t="e">
        <f>-inf</f>
        <v>#NAME?</v>
      </c>
      <c r="BK173" t="s">
        <v>281</v>
      </c>
      <c r="BP173" t="e">
        <f t="shared" si="31"/>
        <v>#NAME?</v>
      </c>
      <c r="BR173" t="s">
        <v>281</v>
      </c>
    </row>
    <row r="174" spans="1:70" x14ac:dyDescent="0.2">
      <c r="A174">
        <v>172</v>
      </c>
      <c r="B174" s="244">
        <v>44757.111111111109</v>
      </c>
      <c r="C174">
        <v>0</v>
      </c>
      <c r="D174">
        <v>0</v>
      </c>
      <c r="E174">
        <v>0</v>
      </c>
      <c r="F174">
        <v>0</v>
      </c>
      <c r="G174">
        <v>7</v>
      </c>
      <c r="H174">
        <v>5.13</v>
      </c>
      <c r="I174">
        <v>1.3474999999999999</v>
      </c>
      <c r="J174">
        <v>31.494499999999999</v>
      </c>
      <c r="K174">
        <v>1.9914999999999901</v>
      </c>
      <c r="L174">
        <v>37.9523529411764</v>
      </c>
      <c r="M174">
        <v>9.7321428571428505</v>
      </c>
      <c r="N174">
        <v>1600.13333333333</v>
      </c>
      <c r="O174">
        <v>96.094594594594597</v>
      </c>
      <c r="P174">
        <v>0.98806249999999995</v>
      </c>
      <c r="Q174">
        <v>26.619499999999999</v>
      </c>
      <c r="R174">
        <v>7.0937931034482702</v>
      </c>
      <c r="S174">
        <v>-0.311282051282051</v>
      </c>
      <c r="T174">
        <v>5</v>
      </c>
      <c r="U174">
        <v>1.6413428571428501</v>
      </c>
      <c r="V174">
        <v>4.8928571428571398E-2</v>
      </c>
      <c r="W174">
        <v>15.987771428571399</v>
      </c>
      <c r="X174">
        <v>2.4682142857142799</v>
      </c>
      <c r="Y174">
        <v>71.079314285714204</v>
      </c>
      <c r="Z174">
        <v>2.5307142857142799</v>
      </c>
      <c r="AA174">
        <v>5.41428571428571E-3</v>
      </c>
      <c r="AB174">
        <v>0</v>
      </c>
      <c r="AC174">
        <v>0</v>
      </c>
      <c r="AD174">
        <v>0</v>
      </c>
      <c r="AE174">
        <v>35.5002092</v>
      </c>
      <c r="AF174">
        <v>1.0745298000000001</v>
      </c>
      <c r="AG174">
        <v>1.3496135600000001</v>
      </c>
      <c r="AH174">
        <v>4.7914199999999997E-2</v>
      </c>
      <c r="AI174">
        <v>44.971999999999902</v>
      </c>
      <c r="AJ174">
        <v>0.49944501514605799</v>
      </c>
      <c r="AK174">
        <v>0.78938471048652503</v>
      </c>
      <c r="AL174">
        <v>2.3893306946544499E-2</v>
      </c>
      <c r="AM174">
        <v>3.00100853864626E-2</v>
      </c>
      <c r="AN174">
        <v>0.155652405941474</v>
      </c>
      <c r="AO174">
        <v>1.065422929823E-3</v>
      </c>
      <c r="AP174">
        <v>35.5002092</v>
      </c>
      <c r="AQ174">
        <v>1.06542035819718</v>
      </c>
      <c r="AR174">
        <v>6.9525148630487301</v>
      </c>
      <c r="AS174">
        <v>1.59422739880864</v>
      </c>
      <c r="AT174">
        <v>0.81976050814558798</v>
      </c>
      <c r="AU174">
        <v>93.707357142857106</v>
      </c>
      <c r="AV174">
        <v>45.112371820054499</v>
      </c>
      <c r="AW174">
        <v>-0.140371820054568</v>
      </c>
      <c r="AX174">
        <v>-0.24461383880864301</v>
      </c>
      <c r="AY174">
        <v>9.1094418028145798E-3</v>
      </c>
      <c r="AZ174">
        <v>4.7485136951268103E-2</v>
      </c>
      <c r="BA174">
        <v>-0.18124731853512399</v>
      </c>
      <c r="BB174">
        <v>6.7835909930383E-3</v>
      </c>
      <c r="BC174">
        <v>8.4776074175091105E-3</v>
      </c>
      <c r="BD174">
        <v>-0.18801926005455999</v>
      </c>
      <c r="BE174">
        <v>-4.7647439999992602E-2</v>
      </c>
      <c r="BF174" t="e">
        <f t="shared" si="32"/>
        <v>#NAME?</v>
      </c>
      <c r="BG174" t="s">
        <v>281</v>
      </c>
      <c r="BH174" t="s">
        <v>281</v>
      </c>
      <c r="BI174" t="e">
        <f t="shared" si="33"/>
        <v>#NAME?</v>
      </c>
      <c r="BK174" t="s">
        <v>281</v>
      </c>
      <c r="BP174" t="e">
        <f t="shared" si="31"/>
        <v>#NAME?</v>
      </c>
      <c r="BR174" t="s">
        <v>281</v>
      </c>
    </row>
    <row r="175" spans="1:70" x14ac:dyDescent="0.2">
      <c r="A175">
        <v>173</v>
      </c>
      <c r="B175" s="244">
        <v>44757.125</v>
      </c>
      <c r="C175">
        <v>0</v>
      </c>
      <c r="D175">
        <v>0</v>
      </c>
      <c r="E175">
        <v>0</v>
      </c>
      <c r="F175">
        <v>0</v>
      </c>
      <c r="G175">
        <v>7</v>
      </c>
      <c r="H175">
        <v>5.1419999999999897</v>
      </c>
      <c r="I175">
        <v>1.3519999999999901</v>
      </c>
      <c r="J175">
        <v>31.484193548387001</v>
      </c>
      <c r="K175">
        <v>1.9875</v>
      </c>
      <c r="L175">
        <v>37.957878787878698</v>
      </c>
      <c r="M175">
        <v>9.2769230769230706</v>
      </c>
      <c r="N175">
        <v>1600.2222222222199</v>
      </c>
      <c r="O175">
        <v>96.417647058823505</v>
      </c>
      <c r="P175">
        <v>0.95239999999999903</v>
      </c>
      <c r="Q175">
        <v>25.668249999999901</v>
      </c>
      <c r="R175">
        <v>7.1050000000000004</v>
      </c>
      <c r="S175">
        <v>0.68625000000000003</v>
      </c>
      <c r="T175">
        <v>5</v>
      </c>
      <c r="U175">
        <v>1.6854166666666599</v>
      </c>
      <c r="V175">
        <v>3.9316666666666597E-2</v>
      </c>
      <c r="W175">
        <v>16.03595</v>
      </c>
      <c r="X175">
        <v>2.4397666666666602</v>
      </c>
      <c r="Y175">
        <v>71.088816666666602</v>
      </c>
      <c r="Z175">
        <v>2.6844333333333301</v>
      </c>
      <c r="AA175">
        <v>0</v>
      </c>
      <c r="AB175">
        <v>0</v>
      </c>
      <c r="AC175">
        <v>0</v>
      </c>
      <c r="AD175">
        <v>0</v>
      </c>
      <c r="AE175">
        <v>35.499272828386999</v>
      </c>
      <c r="AF175">
        <v>1.07704332</v>
      </c>
      <c r="AG175">
        <v>1.3541185039999999</v>
      </c>
      <c r="AH175">
        <v>4.80262799999999E-2</v>
      </c>
      <c r="AI175">
        <v>44.978193548386997</v>
      </c>
      <c r="AJ175">
        <v>0.49936508290526299</v>
      </c>
      <c r="AK175">
        <v>0.78925519296806101</v>
      </c>
      <c r="AL175">
        <v>2.3945899891273398E-2</v>
      </c>
      <c r="AM175">
        <v>3.01061113657944E-2</v>
      </c>
      <c r="AN175">
        <v>0.155630972428216</v>
      </c>
      <c r="AO175">
        <v>1.06776809407282E-3</v>
      </c>
      <c r="AP175">
        <v>35.499272828386999</v>
      </c>
      <c r="AQ175">
        <v>1.0531407629242</v>
      </c>
      <c r="AR175">
        <v>6.9734660153362196</v>
      </c>
      <c r="AS175">
        <v>1.6910629518445599</v>
      </c>
      <c r="AT175">
        <v>0.84163823347991296</v>
      </c>
      <c r="AU175">
        <v>93.934383333333301</v>
      </c>
      <c r="AV175">
        <v>45.216942558492001</v>
      </c>
      <c r="AW175">
        <v>-0.238749010104989</v>
      </c>
      <c r="AX175">
        <v>-0.33694444784456801</v>
      </c>
      <c r="AY175">
        <v>2.39025570758E-2</v>
      </c>
      <c r="AZ175">
        <v>2.65339846637777E-2</v>
      </c>
      <c r="BA175">
        <v>-0.24882936526548499</v>
      </c>
      <c r="BB175">
        <v>3.7905692376825301E-3</v>
      </c>
      <c r="BC175">
        <v>2.21927536543284E-2</v>
      </c>
      <c r="BD175">
        <v>-0.28650790610499</v>
      </c>
      <c r="BE175">
        <v>-4.7758896000001202E-2</v>
      </c>
      <c r="BF175" t="e">
        <f t="shared" si="32"/>
        <v>#NAME?</v>
      </c>
      <c r="BG175" t="s">
        <v>281</v>
      </c>
      <c r="BH175" t="s">
        <v>281</v>
      </c>
      <c r="BI175" t="e">
        <f t="shared" si="33"/>
        <v>#NAME?</v>
      </c>
      <c r="BK175" t="s">
        <v>281</v>
      </c>
      <c r="BP175" t="e">
        <f t="shared" si="31"/>
        <v>#NAME?</v>
      </c>
      <c r="BR175" t="s">
        <v>281</v>
      </c>
    </row>
    <row r="176" spans="1:70" x14ac:dyDescent="0.2">
      <c r="A176">
        <v>174</v>
      </c>
      <c r="B176" s="244">
        <v>44757.138888888891</v>
      </c>
      <c r="C176">
        <v>0</v>
      </c>
      <c r="D176">
        <v>0</v>
      </c>
      <c r="E176">
        <v>0</v>
      </c>
      <c r="F176">
        <v>0</v>
      </c>
      <c r="G176">
        <v>7</v>
      </c>
      <c r="H176">
        <v>5.1425000000000001</v>
      </c>
      <c r="I176">
        <v>1.35</v>
      </c>
      <c r="J176">
        <v>31.462692307692301</v>
      </c>
      <c r="K176">
        <v>2.0292500000000002</v>
      </c>
      <c r="L176">
        <v>37.941923076922997</v>
      </c>
      <c r="M176">
        <v>9.66</v>
      </c>
      <c r="N176">
        <v>1600.04</v>
      </c>
      <c r="O176">
        <v>96.075675675675697</v>
      </c>
      <c r="P176">
        <v>0.92557142857142805</v>
      </c>
      <c r="Q176">
        <v>25.058</v>
      </c>
      <c r="R176">
        <v>7.1007692307692301</v>
      </c>
      <c r="S176">
        <v>-0.35410256410256402</v>
      </c>
      <c r="T176">
        <v>5</v>
      </c>
      <c r="U176">
        <v>1.69294285714285</v>
      </c>
      <c r="V176">
        <v>1.9885714285714201E-2</v>
      </c>
      <c r="W176">
        <v>16.007142857142799</v>
      </c>
      <c r="X176">
        <v>2.51505714285714</v>
      </c>
      <c r="Y176">
        <v>71.128185714285706</v>
      </c>
      <c r="Z176">
        <v>2.6657857142857102</v>
      </c>
      <c r="AA176">
        <v>1.57142857142857E-4</v>
      </c>
      <c r="AB176">
        <v>0</v>
      </c>
      <c r="AC176">
        <v>0</v>
      </c>
      <c r="AD176">
        <v>0</v>
      </c>
      <c r="AE176">
        <v>35.478162007692298</v>
      </c>
      <c r="AF176">
        <v>1.0771480499999999</v>
      </c>
      <c r="AG176">
        <v>1.3521187100000001</v>
      </c>
      <c r="AH176">
        <v>4.8030949999999899E-2</v>
      </c>
      <c r="AI176">
        <v>44.9551923076923</v>
      </c>
      <c r="AJ176">
        <v>0.498791887511433</v>
      </c>
      <c r="AK176">
        <v>0.78918941698357703</v>
      </c>
      <c r="AL176">
        <v>2.3960481419533101E-2</v>
      </c>
      <c r="AM176">
        <v>3.0077030941065199E-2</v>
      </c>
      <c r="AN176">
        <v>0.155710600726364</v>
      </c>
      <c r="AO176">
        <v>1.0684182968511301E-3</v>
      </c>
      <c r="AP176">
        <v>35.478162007692298</v>
      </c>
      <c r="AQ176">
        <v>1.0856403747188299</v>
      </c>
      <c r="AR176">
        <v>6.9609388104176899</v>
      </c>
      <c r="AS176">
        <v>1.6793158552339</v>
      </c>
      <c r="AT176">
        <v>0.844426163163284</v>
      </c>
      <c r="AU176">
        <v>94.009114285714205</v>
      </c>
      <c r="AV176">
        <v>45.204057048062701</v>
      </c>
      <c r="AW176">
        <v>-0.24886474037043599</v>
      </c>
      <c r="AX176">
        <v>-0.32719714523390903</v>
      </c>
      <c r="AY176">
        <v>-8.4923247188377592E-3</v>
      </c>
      <c r="AZ176">
        <v>3.9061189582302903E-2</v>
      </c>
      <c r="BA176">
        <v>-0.241988475430466</v>
      </c>
      <c r="BB176">
        <v>5.5801699403289903E-3</v>
      </c>
      <c r="BC176">
        <v>-7.8840830829501607E-3</v>
      </c>
      <c r="BD176">
        <v>-0.29662828037044298</v>
      </c>
      <c r="BE176">
        <v>-4.7763540000007598E-2</v>
      </c>
      <c r="BF176" t="e">
        <f t="shared" si="32"/>
        <v>#NAME?</v>
      </c>
      <c r="BG176" t="e">
        <f t="shared" ref="BG176:BG182" si="36">-inf</f>
        <v>#NAME?</v>
      </c>
      <c r="BH176" t="s">
        <v>281</v>
      </c>
      <c r="BI176" t="e">
        <f t="shared" si="33"/>
        <v>#NAME?</v>
      </c>
      <c r="BJ176" t="e">
        <f t="shared" ref="BJ176:BJ182" si="37">-inf</f>
        <v>#NAME?</v>
      </c>
      <c r="BK176" t="s">
        <v>281</v>
      </c>
      <c r="BP176" t="e">
        <f t="shared" si="31"/>
        <v>#NAME?</v>
      </c>
      <c r="BR176" t="s">
        <v>281</v>
      </c>
    </row>
    <row r="177" spans="1:70" x14ac:dyDescent="0.2">
      <c r="A177">
        <v>175</v>
      </c>
      <c r="B177" s="244">
        <v>44757.152777777781</v>
      </c>
      <c r="C177">
        <v>0</v>
      </c>
      <c r="D177">
        <v>0</v>
      </c>
      <c r="E177">
        <v>0</v>
      </c>
      <c r="F177">
        <v>0</v>
      </c>
      <c r="G177">
        <v>7</v>
      </c>
      <c r="H177">
        <v>5.1340000000000003</v>
      </c>
      <c r="I177">
        <v>1.35</v>
      </c>
      <c r="J177">
        <v>31.488499999999998</v>
      </c>
      <c r="K177">
        <v>1.996</v>
      </c>
      <c r="L177">
        <v>37.9807407407407</v>
      </c>
      <c r="M177">
        <v>9.6793103448275808</v>
      </c>
      <c r="N177">
        <v>1600</v>
      </c>
      <c r="O177">
        <v>96.084615384615304</v>
      </c>
      <c r="P177">
        <v>0.91683333333333294</v>
      </c>
      <c r="Q177">
        <v>24.776499999999999</v>
      </c>
      <c r="R177">
        <v>7.0945161290322503</v>
      </c>
      <c r="S177">
        <v>0.58769230769230696</v>
      </c>
      <c r="T177">
        <v>5</v>
      </c>
      <c r="U177">
        <v>1.645</v>
      </c>
      <c r="V177">
        <v>1.35833333333333E-2</v>
      </c>
      <c r="W177">
        <v>16.020066666666601</v>
      </c>
      <c r="X177">
        <v>2.53695</v>
      </c>
      <c r="Y177">
        <v>71.0989</v>
      </c>
      <c r="Z177">
        <v>2.5825</v>
      </c>
      <c r="AA177">
        <v>1.6666666666666601E-4</v>
      </c>
      <c r="AB177">
        <v>0</v>
      </c>
      <c r="AC177">
        <v>0</v>
      </c>
      <c r="AD177">
        <v>0</v>
      </c>
      <c r="AE177">
        <v>35.497332559999997</v>
      </c>
      <c r="AF177">
        <v>1.0753676400000001</v>
      </c>
      <c r="AG177">
        <v>1.3521152080000001</v>
      </c>
      <c r="AH177">
        <v>4.7951559999999997E-2</v>
      </c>
      <c r="AI177">
        <v>44.972499999999997</v>
      </c>
      <c r="AJ177">
        <v>0.499266972625455</v>
      </c>
      <c r="AK177">
        <v>0.78931196975929696</v>
      </c>
      <c r="AL177">
        <v>2.3911671354716699E-2</v>
      </c>
      <c r="AM177">
        <v>3.0065377908721901E-2</v>
      </c>
      <c r="AN177">
        <v>0.15565067541275199</v>
      </c>
      <c r="AO177">
        <v>1.0662418144421499E-3</v>
      </c>
      <c r="AP177">
        <v>35.497332559999997</v>
      </c>
      <c r="AQ177">
        <v>1.09509056542314</v>
      </c>
      <c r="AR177">
        <v>6.9665589168973803</v>
      </c>
      <c r="AS177">
        <v>1.62684989003461</v>
      </c>
      <c r="AT177">
        <v>0.82129416996887405</v>
      </c>
      <c r="AU177">
        <v>93.883416666666605</v>
      </c>
      <c r="AV177">
        <v>45.1858319323551</v>
      </c>
      <c r="AW177">
        <v>-0.21333193235515299</v>
      </c>
      <c r="AX177">
        <v>-0.27473468203461798</v>
      </c>
      <c r="AY177">
        <v>-1.9722925423148099E-2</v>
      </c>
      <c r="AZ177">
        <v>3.3441083102612602E-2</v>
      </c>
      <c r="BA177">
        <v>-0.20318881143345399</v>
      </c>
      <c r="BB177">
        <v>4.7772975860875099E-3</v>
      </c>
      <c r="BC177">
        <v>-1.8340635043795898E-2</v>
      </c>
      <c r="BD177">
        <v>-0.26101652435515299</v>
      </c>
      <c r="BE177">
        <v>-4.76845920000004E-2</v>
      </c>
      <c r="BF177" t="e">
        <f t="shared" si="32"/>
        <v>#NAME?</v>
      </c>
      <c r="BG177" t="e">
        <f t="shared" si="36"/>
        <v>#NAME?</v>
      </c>
      <c r="BH177" t="s">
        <v>281</v>
      </c>
      <c r="BI177" t="e">
        <f t="shared" si="33"/>
        <v>#NAME?</v>
      </c>
      <c r="BJ177" t="e">
        <f t="shared" si="37"/>
        <v>#NAME?</v>
      </c>
      <c r="BK177" t="s">
        <v>281</v>
      </c>
      <c r="BP177" t="e">
        <f t="shared" si="31"/>
        <v>#NAME?</v>
      </c>
      <c r="BR177" t="s">
        <v>281</v>
      </c>
    </row>
    <row r="178" spans="1:70" x14ac:dyDescent="0.2">
      <c r="A178">
        <v>176</v>
      </c>
      <c r="B178" s="244">
        <v>44757.166666666664</v>
      </c>
      <c r="C178">
        <v>0</v>
      </c>
      <c r="D178">
        <v>0</v>
      </c>
      <c r="E178">
        <v>0</v>
      </c>
      <c r="F178">
        <v>0</v>
      </c>
      <c r="G178">
        <v>7</v>
      </c>
      <c r="H178">
        <v>5.1374999999999904</v>
      </c>
      <c r="I178">
        <v>1.35</v>
      </c>
      <c r="J178">
        <v>31.4657575757575</v>
      </c>
      <c r="K178">
        <v>2.01324999999999</v>
      </c>
      <c r="L178">
        <v>37.953939393939301</v>
      </c>
      <c r="M178">
        <v>9.4</v>
      </c>
      <c r="N178">
        <v>1599.93103448275</v>
      </c>
      <c r="O178">
        <v>95.644444444444403</v>
      </c>
      <c r="P178">
        <v>0.91174999999999995</v>
      </c>
      <c r="Q178">
        <v>24.6114999999999</v>
      </c>
      <c r="R178">
        <v>7.0976470588235303</v>
      </c>
      <c r="S178">
        <v>-0.51027027027027005</v>
      </c>
      <c r="T178">
        <v>5</v>
      </c>
      <c r="U178">
        <v>1.6509857142857101</v>
      </c>
      <c r="V178">
        <v>0</v>
      </c>
      <c r="W178">
        <v>16.0476142857142</v>
      </c>
      <c r="X178">
        <v>2.5415142857142801</v>
      </c>
      <c r="Y178">
        <v>71.219671428571402</v>
      </c>
      <c r="Z178">
        <v>2.6090285714285701</v>
      </c>
      <c r="AA178">
        <v>2.4714285714285702E-3</v>
      </c>
      <c r="AB178">
        <v>4.8571428571428501E-4</v>
      </c>
      <c r="AC178">
        <v>0</v>
      </c>
      <c r="AD178">
        <v>0</v>
      </c>
      <c r="AE178">
        <v>35.477323075757504</v>
      </c>
      <c r="AF178">
        <v>1.0761007499999999</v>
      </c>
      <c r="AG178">
        <v>1.3521166499999999</v>
      </c>
      <c r="AH178">
        <v>4.7984249999999902E-2</v>
      </c>
      <c r="AI178">
        <v>44.953257575757497</v>
      </c>
      <c r="AJ178">
        <v>0.49813938149572801</v>
      </c>
      <c r="AK178">
        <v>0.78920472039138201</v>
      </c>
      <c r="AL178">
        <v>2.3938215115700899E-2</v>
      </c>
      <c r="AM178">
        <v>3.0078279593449699E-2</v>
      </c>
      <c r="AN178">
        <v>0.15571730231570499</v>
      </c>
      <c r="AO178">
        <v>1.0674254233774801E-3</v>
      </c>
      <c r="AP178">
        <v>35.477323075757504</v>
      </c>
      <c r="AQ178">
        <v>1.09706076831386</v>
      </c>
      <c r="AR178">
        <v>6.9785383995742398</v>
      </c>
      <c r="AS178">
        <v>1.6435616048502399</v>
      </c>
      <c r="AT178">
        <v>0.82242100257256801</v>
      </c>
      <c r="AU178">
        <v>94.068814285714197</v>
      </c>
      <c r="AV178">
        <v>45.196483848495902</v>
      </c>
      <c r="AW178">
        <v>-0.24322627273835401</v>
      </c>
      <c r="AX178">
        <v>-0.29144495485024102</v>
      </c>
      <c r="AY178">
        <v>-2.0960018313867401E-2</v>
      </c>
      <c r="AZ178">
        <v>2.1461600425753E-2</v>
      </c>
      <c r="BA178">
        <v>-0.21554719768463801</v>
      </c>
      <c r="BB178">
        <v>3.0659429179647202E-3</v>
      </c>
      <c r="BC178">
        <v>-1.94777471476229E-2</v>
      </c>
      <c r="BD178">
        <v>-0.29094337273835502</v>
      </c>
      <c r="BE178">
        <v>-4.7717100000001102E-2</v>
      </c>
      <c r="BF178" t="e">
        <f t="shared" si="32"/>
        <v>#NAME?</v>
      </c>
      <c r="BG178" t="e">
        <f t="shared" si="36"/>
        <v>#NAME?</v>
      </c>
      <c r="BH178" t="s">
        <v>281</v>
      </c>
      <c r="BI178" t="e">
        <f t="shared" si="33"/>
        <v>#NAME?</v>
      </c>
      <c r="BJ178" t="e">
        <f t="shared" si="37"/>
        <v>#NAME?</v>
      </c>
      <c r="BK178" t="s">
        <v>281</v>
      </c>
      <c r="BP178" t="e">
        <f t="shared" si="31"/>
        <v>#NAME?</v>
      </c>
      <c r="BR178" t="s">
        <v>281</v>
      </c>
    </row>
    <row r="179" spans="1:70" x14ac:dyDescent="0.2">
      <c r="A179">
        <v>177</v>
      </c>
      <c r="B179" s="244">
        <v>44757.180555555555</v>
      </c>
      <c r="C179">
        <v>0</v>
      </c>
      <c r="D179">
        <v>0</v>
      </c>
      <c r="E179">
        <v>0</v>
      </c>
      <c r="F179">
        <v>0</v>
      </c>
      <c r="G179">
        <v>7</v>
      </c>
      <c r="H179">
        <v>5.1319999999999997</v>
      </c>
      <c r="I179">
        <v>1.3480000000000001</v>
      </c>
      <c r="J179">
        <v>31.473913043478198</v>
      </c>
      <c r="K179">
        <v>1.98435897435897</v>
      </c>
      <c r="L179">
        <v>37.944166666666597</v>
      </c>
      <c r="M179">
        <v>10.119047619047601</v>
      </c>
      <c r="N179">
        <v>1600.1</v>
      </c>
      <c r="O179">
        <v>95.648571428571401</v>
      </c>
      <c r="P179">
        <v>0.90287499999999998</v>
      </c>
      <c r="Q179">
        <v>24.385641025641</v>
      </c>
      <c r="R179">
        <v>7.1048484848484801</v>
      </c>
      <c r="S179">
        <v>0.33999999999999903</v>
      </c>
      <c r="T179">
        <v>5</v>
      </c>
      <c r="U179">
        <v>1.6580333333333299</v>
      </c>
      <c r="V179">
        <v>0</v>
      </c>
      <c r="W179">
        <v>16.0780833333333</v>
      </c>
      <c r="X179">
        <v>2.53534999999999</v>
      </c>
      <c r="Y179">
        <v>71.341083333333302</v>
      </c>
      <c r="Z179">
        <v>2.64981666666666</v>
      </c>
      <c r="AA179">
        <v>1.1833333333333301E-3</v>
      </c>
      <c r="AB179">
        <v>4.0666666666666603E-3</v>
      </c>
      <c r="AC179">
        <v>0</v>
      </c>
      <c r="AD179">
        <v>0</v>
      </c>
      <c r="AE179">
        <v>35.481183923478198</v>
      </c>
      <c r="AF179">
        <v>1.0749487200000001</v>
      </c>
      <c r="AG179">
        <v>1.3501143840000001</v>
      </c>
      <c r="AH179">
        <v>4.79328799999999E-2</v>
      </c>
      <c r="AI179">
        <v>44.953913043478202</v>
      </c>
      <c r="AJ179">
        <v>0.49734574056993602</v>
      </c>
      <c r="AK179">
        <v>0.78927909766524096</v>
      </c>
      <c r="AL179">
        <v>2.3912239162814E-2</v>
      </c>
      <c r="AM179">
        <v>3.0033300609319601E-2</v>
      </c>
      <c r="AN179">
        <v>0.15571503182002799</v>
      </c>
      <c r="AO179">
        <v>1.06626713348937E-3</v>
      </c>
      <c r="AP179">
        <v>35.481183923478198</v>
      </c>
      <c r="AQ179">
        <v>1.0943999152705299</v>
      </c>
      <c r="AR179">
        <v>6.9917883079420697</v>
      </c>
      <c r="AS179">
        <v>1.6692561288590699</v>
      </c>
      <c r="AT179">
        <v>0.82461581605630696</v>
      </c>
      <c r="AU179">
        <v>94.262366666666594</v>
      </c>
      <c r="AV179">
        <v>45.236628275549897</v>
      </c>
      <c r="AW179">
        <v>-0.28271523207167998</v>
      </c>
      <c r="AX179">
        <v>-0.31914174485907598</v>
      </c>
      <c r="AY179">
        <v>-1.9451195270532899E-2</v>
      </c>
      <c r="AZ179">
        <v>8.2116920579249301E-3</v>
      </c>
      <c r="BA179">
        <v>-0.23638126416633701</v>
      </c>
      <c r="BB179">
        <v>1.1730988654178401E-3</v>
      </c>
      <c r="BC179">
        <v>-1.80949983088802E-2</v>
      </c>
      <c r="BD179">
        <v>-0.33038124807168401</v>
      </c>
      <c r="BE179">
        <v>-4.7666016000003898E-2</v>
      </c>
      <c r="BF179" t="e">
        <f t="shared" si="32"/>
        <v>#NAME?</v>
      </c>
      <c r="BG179" t="e">
        <f t="shared" si="36"/>
        <v>#NAME?</v>
      </c>
      <c r="BH179" t="s">
        <v>281</v>
      </c>
      <c r="BI179" t="e">
        <f t="shared" si="33"/>
        <v>#NAME?</v>
      </c>
      <c r="BJ179" t="e">
        <f t="shared" si="37"/>
        <v>#NAME?</v>
      </c>
      <c r="BK179" t="s">
        <v>281</v>
      </c>
      <c r="BP179" t="e">
        <f t="shared" si="31"/>
        <v>#NAME?</v>
      </c>
      <c r="BR179" t="s">
        <v>281</v>
      </c>
    </row>
    <row r="180" spans="1:70" x14ac:dyDescent="0.2">
      <c r="A180">
        <v>178</v>
      </c>
      <c r="B180" s="244">
        <v>44757.194444444445</v>
      </c>
      <c r="C180">
        <v>0</v>
      </c>
      <c r="D180">
        <v>0</v>
      </c>
      <c r="E180">
        <v>0</v>
      </c>
      <c r="F180">
        <v>0</v>
      </c>
      <c r="G180">
        <v>7</v>
      </c>
      <c r="H180">
        <v>5.1349999999999998</v>
      </c>
      <c r="I180">
        <v>1.3474999999999999</v>
      </c>
      <c r="J180">
        <v>31.478260869565201</v>
      </c>
      <c r="K180">
        <v>2.0019999999999998</v>
      </c>
      <c r="L180">
        <v>37.972962962962903</v>
      </c>
      <c r="M180">
        <v>10.0411764705882</v>
      </c>
      <c r="N180">
        <v>1600</v>
      </c>
      <c r="O180">
        <v>94.077419354838696</v>
      </c>
      <c r="P180">
        <v>0.88528571428571401</v>
      </c>
      <c r="Q180">
        <v>23.948974358974301</v>
      </c>
      <c r="R180">
        <v>7.1033333333333299</v>
      </c>
      <c r="S180">
        <v>-0.1575</v>
      </c>
      <c r="T180">
        <v>5</v>
      </c>
      <c r="U180">
        <v>1.6753285714285699</v>
      </c>
      <c r="V180">
        <v>0</v>
      </c>
      <c r="W180">
        <v>16.061828571428499</v>
      </c>
      <c r="X180">
        <v>2.5271857142857099</v>
      </c>
      <c r="Y180">
        <v>71.440257142857106</v>
      </c>
      <c r="Z180">
        <v>2.58841428571428</v>
      </c>
      <c r="AA180">
        <v>0</v>
      </c>
      <c r="AB180">
        <v>1.18999999999999E-2</v>
      </c>
      <c r="AC180">
        <v>0</v>
      </c>
      <c r="AD180">
        <v>0</v>
      </c>
      <c r="AE180">
        <v>35.487874269565197</v>
      </c>
      <c r="AF180">
        <v>1.0755771000000001</v>
      </c>
      <c r="AG180">
        <v>1.34961562</v>
      </c>
      <c r="AH180">
        <v>4.7960899999999897E-2</v>
      </c>
      <c r="AI180">
        <v>44.960760869565199</v>
      </c>
      <c r="AJ180">
        <v>0.49674897164215198</v>
      </c>
      <c r="AK180">
        <v>0.78930768926527695</v>
      </c>
      <c r="AL180">
        <v>2.3922573355026899E-2</v>
      </c>
      <c r="AM180">
        <v>3.0017633018163101E-2</v>
      </c>
      <c r="AN180">
        <v>0.155691315374033</v>
      </c>
      <c r="AO180">
        <v>1.0667279439317799E-3</v>
      </c>
      <c r="AP180">
        <v>35.487874269565197</v>
      </c>
      <c r="AQ180">
        <v>1.0908757495364201</v>
      </c>
      <c r="AR180">
        <v>6.9847196883884903</v>
      </c>
      <c r="AS180">
        <v>1.63057560351532</v>
      </c>
      <c r="AT180">
        <v>0.83221774501985901</v>
      </c>
      <c r="AU180">
        <v>94.293014285714193</v>
      </c>
      <c r="AV180">
        <v>45.194045311005397</v>
      </c>
      <c r="AW180">
        <v>-0.23328444144025401</v>
      </c>
      <c r="AX180">
        <v>-0.28095998351532198</v>
      </c>
      <c r="AY180">
        <v>-1.52986495364297E-2</v>
      </c>
      <c r="AZ180">
        <v>1.52803116115034E-2</v>
      </c>
      <c r="BA180">
        <v>-0.20817777991879</v>
      </c>
      <c r="BB180">
        <v>2.1829016587862002E-3</v>
      </c>
      <c r="BC180">
        <v>-1.4223666101137501E-2</v>
      </c>
      <c r="BD180">
        <v>-0.28097832144024798</v>
      </c>
      <c r="BE180">
        <v>-4.7693879999994401E-2</v>
      </c>
      <c r="BF180" t="e">
        <f t="shared" si="32"/>
        <v>#NAME?</v>
      </c>
      <c r="BG180" t="e">
        <f t="shared" si="36"/>
        <v>#NAME?</v>
      </c>
      <c r="BH180" t="s">
        <v>281</v>
      </c>
      <c r="BI180" t="e">
        <f t="shared" si="33"/>
        <v>#NAME?</v>
      </c>
      <c r="BJ180" t="e">
        <f t="shared" si="37"/>
        <v>#NAME?</v>
      </c>
      <c r="BK180" t="s">
        <v>281</v>
      </c>
      <c r="BP180" t="e">
        <f t="shared" si="31"/>
        <v>#NAME?</v>
      </c>
      <c r="BR180" t="s">
        <v>281</v>
      </c>
    </row>
    <row r="181" spans="1:70" x14ac:dyDescent="0.2">
      <c r="A181">
        <v>179</v>
      </c>
      <c r="B181" s="244">
        <v>44757.208333333336</v>
      </c>
      <c r="C181">
        <v>0</v>
      </c>
      <c r="D181">
        <v>0</v>
      </c>
      <c r="E181">
        <v>0</v>
      </c>
      <c r="F181">
        <v>0</v>
      </c>
      <c r="G181">
        <v>7</v>
      </c>
      <c r="H181">
        <v>5.1325000000000003</v>
      </c>
      <c r="I181">
        <v>1.3474999999999999</v>
      </c>
      <c r="J181">
        <v>31.469473684210499</v>
      </c>
      <c r="K181">
        <v>2.0038461538461498</v>
      </c>
      <c r="L181">
        <v>37.941923076922997</v>
      </c>
      <c r="M181">
        <v>10.029411764705801</v>
      </c>
      <c r="N181">
        <v>1600.1282051282001</v>
      </c>
      <c r="O181">
        <v>93.754054054053995</v>
      </c>
      <c r="P181">
        <v>0.85177142857142796</v>
      </c>
      <c r="Q181">
        <v>22.9635</v>
      </c>
      <c r="R181">
        <v>7.0889285714285704</v>
      </c>
      <c r="S181">
        <v>0.73699999999999999</v>
      </c>
      <c r="T181">
        <v>5</v>
      </c>
      <c r="U181">
        <v>1.6666857142857101</v>
      </c>
      <c r="V181">
        <v>0</v>
      </c>
      <c r="W181">
        <v>16.009985714285701</v>
      </c>
      <c r="X181">
        <v>2.57612857142857</v>
      </c>
      <c r="Y181">
        <v>71.231099999999998</v>
      </c>
      <c r="Z181">
        <v>2.5857999999999999</v>
      </c>
      <c r="AA181">
        <v>0</v>
      </c>
      <c r="AB181">
        <v>1.2528571428571399E-2</v>
      </c>
      <c r="AC181">
        <v>0</v>
      </c>
      <c r="AD181">
        <v>0</v>
      </c>
      <c r="AE181">
        <v>35.477134984210501</v>
      </c>
      <c r="AF181">
        <v>1.07505345</v>
      </c>
      <c r="AG181">
        <v>1.3496145900000001</v>
      </c>
      <c r="AH181">
        <v>4.7937550000000002E-2</v>
      </c>
      <c r="AI181">
        <v>44.949473684210503</v>
      </c>
      <c r="AJ181">
        <v>0.49805681765704102</v>
      </c>
      <c r="AK181">
        <v>0.78926697192168904</v>
      </c>
      <c r="AL181">
        <v>2.3916930764367E-2</v>
      </c>
      <c r="AM181">
        <v>3.0025147779963401E-2</v>
      </c>
      <c r="AN181">
        <v>0.15573041075359401</v>
      </c>
      <c r="AO181">
        <v>1.06647633600299E-3</v>
      </c>
      <c r="AP181">
        <v>35.477134984210501</v>
      </c>
      <c r="AQ181">
        <v>1.1120022443833899</v>
      </c>
      <c r="AR181">
        <v>6.9621750681805397</v>
      </c>
      <c r="AS181">
        <v>1.6289287301651501</v>
      </c>
      <c r="AT181">
        <v>0.83010418289159604</v>
      </c>
      <c r="AU181">
        <v>94.069699999999997</v>
      </c>
      <c r="AV181">
        <v>45.180241026939598</v>
      </c>
      <c r="AW181">
        <v>-0.23076734272910199</v>
      </c>
      <c r="AX181">
        <v>-0.27931414016515599</v>
      </c>
      <c r="AY181">
        <v>-3.6948794383389903E-2</v>
      </c>
      <c r="AZ181">
        <v>3.7824931819453199E-2</v>
      </c>
      <c r="BA181">
        <v>-0.206958447422501</v>
      </c>
      <c r="BB181">
        <v>5.4035616884933104E-3</v>
      </c>
      <c r="BC181">
        <v>-3.43692626477222E-2</v>
      </c>
      <c r="BD181">
        <v>-0.27843800272909203</v>
      </c>
      <c r="BE181">
        <v>-4.7670659999990497E-2</v>
      </c>
      <c r="BF181" t="e">
        <f t="shared" si="32"/>
        <v>#NAME?</v>
      </c>
      <c r="BG181" t="e">
        <f t="shared" si="36"/>
        <v>#NAME?</v>
      </c>
      <c r="BH181" t="s">
        <v>281</v>
      </c>
      <c r="BI181" t="e">
        <f t="shared" si="33"/>
        <v>#NAME?</v>
      </c>
      <c r="BJ181" t="e">
        <f t="shared" si="37"/>
        <v>#NAME?</v>
      </c>
      <c r="BK181" t="s">
        <v>281</v>
      </c>
      <c r="BP181" t="e">
        <f t="shared" ref="BP181:BP212" si="38">-inf</f>
        <v>#NAME?</v>
      </c>
      <c r="BR181" t="s">
        <v>281</v>
      </c>
    </row>
    <row r="182" spans="1:70" x14ac:dyDescent="0.2">
      <c r="A182">
        <v>180</v>
      </c>
      <c r="B182" s="244">
        <v>44757.222222222219</v>
      </c>
      <c r="C182">
        <v>0</v>
      </c>
      <c r="D182">
        <v>0</v>
      </c>
      <c r="E182">
        <v>0</v>
      </c>
      <c r="F182">
        <v>0</v>
      </c>
      <c r="G182">
        <v>7</v>
      </c>
      <c r="H182">
        <v>5.1379999999999999</v>
      </c>
      <c r="I182">
        <v>1.3520000000000001</v>
      </c>
      <c r="J182">
        <v>31.445384615384601</v>
      </c>
      <c r="K182">
        <v>1.97324999999999</v>
      </c>
      <c r="L182">
        <v>37.9341379310344</v>
      </c>
      <c r="M182">
        <v>10.3842105263157</v>
      </c>
      <c r="N182">
        <v>1600</v>
      </c>
      <c r="O182">
        <v>93.758333333333297</v>
      </c>
      <c r="P182">
        <v>0.79949999999999999</v>
      </c>
      <c r="Q182">
        <v>21.5862499999999</v>
      </c>
      <c r="R182">
        <v>7.1049999999999898</v>
      </c>
      <c r="S182">
        <v>5.4749999999999903E-2</v>
      </c>
      <c r="T182">
        <v>5</v>
      </c>
      <c r="U182">
        <v>1.65133333333333</v>
      </c>
      <c r="V182">
        <v>0</v>
      </c>
      <c r="W182">
        <v>16.020616666666601</v>
      </c>
      <c r="X182">
        <v>2.5118833333333299</v>
      </c>
      <c r="Y182">
        <v>71.224900000000005</v>
      </c>
      <c r="Z182">
        <v>2.6183166666666602</v>
      </c>
      <c r="AA182">
        <v>4.28333333333333E-3</v>
      </c>
      <c r="AB182" s="245">
        <v>4.9999999999999901E-5</v>
      </c>
      <c r="AC182">
        <v>0</v>
      </c>
      <c r="AD182">
        <v>0</v>
      </c>
      <c r="AE182">
        <v>35.457340535384603</v>
      </c>
      <c r="AF182">
        <v>1.07620548</v>
      </c>
      <c r="AG182">
        <v>1.3541168560000001</v>
      </c>
      <c r="AH182">
        <v>4.7988919999999997E-2</v>
      </c>
      <c r="AI182">
        <v>44.935384615384599</v>
      </c>
      <c r="AJ182">
        <v>0.49782225788150702</v>
      </c>
      <c r="AK182">
        <v>0.78907393001917203</v>
      </c>
      <c r="AL182">
        <v>2.3950067173377099E-2</v>
      </c>
      <c r="AM182">
        <v>3.0134756107915599E-2</v>
      </c>
      <c r="AN182">
        <v>0.15577923856477599</v>
      </c>
      <c r="AO182">
        <v>1.06795391673514E-3</v>
      </c>
      <c r="AP182">
        <v>35.457340535384603</v>
      </c>
      <c r="AQ182">
        <v>1.08427037969884</v>
      </c>
      <c r="AR182">
        <v>6.9667980923942201</v>
      </c>
      <c r="AS182">
        <v>1.6494126548857599</v>
      </c>
      <c r="AT182">
        <v>0.82207048851499598</v>
      </c>
      <c r="AU182">
        <v>94.027050000000003</v>
      </c>
      <c r="AV182">
        <v>45.157821662363403</v>
      </c>
      <c r="AW182">
        <v>-0.22243704697882499</v>
      </c>
      <c r="AX182">
        <v>-0.29529579888575902</v>
      </c>
      <c r="AY182">
        <v>-8.0648996988439397E-3</v>
      </c>
      <c r="AZ182">
        <v>3.3201907605779901E-2</v>
      </c>
      <c r="BA182">
        <v>-0.218072611368305</v>
      </c>
      <c r="BB182">
        <v>4.7431296579685499E-3</v>
      </c>
      <c r="BC182">
        <v>-7.4938288725717502E-3</v>
      </c>
      <c r="BD182">
        <v>-0.270158790978823</v>
      </c>
      <c r="BE182">
        <v>-4.7721743999998401E-2</v>
      </c>
      <c r="BF182" t="e">
        <f t="shared" si="32"/>
        <v>#NAME?</v>
      </c>
      <c r="BG182" t="e">
        <f t="shared" si="36"/>
        <v>#NAME?</v>
      </c>
      <c r="BH182" t="s">
        <v>281</v>
      </c>
      <c r="BI182" t="e">
        <f t="shared" si="33"/>
        <v>#NAME?</v>
      </c>
      <c r="BJ182" t="e">
        <f t="shared" si="37"/>
        <v>#NAME?</v>
      </c>
      <c r="BK182" t="s">
        <v>281</v>
      </c>
      <c r="BP182" t="e">
        <f t="shared" si="38"/>
        <v>#NAME?</v>
      </c>
      <c r="BR182" t="s">
        <v>281</v>
      </c>
    </row>
    <row r="183" spans="1:70" x14ac:dyDescent="0.2">
      <c r="A183">
        <v>181</v>
      </c>
      <c r="B183" s="244">
        <v>44757.236111111109</v>
      </c>
      <c r="C183">
        <v>0</v>
      </c>
      <c r="D183">
        <v>0</v>
      </c>
      <c r="E183">
        <v>0</v>
      </c>
      <c r="F183">
        <v>0</v>
      </c>
      <c r="G183">
        <v>7</v>
      </c>
      <c r="H183">
        <v>5.1425000000000001</v>
      </c>
      <c r="I183">
        <v>1.35</v>
      </c>
      <c r="J183">
        <v>31.475833333333298</v>
      </c>
      <c r="K183">
        <v>2.0192499999999902</v>
      </c>
      <c r="L183">
        <v>37.959090909090897</v>
      </c>
      <c r="M183">
        <v>9.9909090909090796</v>
      </c>
      <c r="N183">
        <v>1599.77419354838</v>
      </c>
      <c r="O183">
        <v>93.851428571428499</v>
      </c>
      <c r="P183">
        <v>0.75751351351351304</v>
      </c>
      <c r="Q183">
        <v>20.452249999999999</v>
      </c>
      <c r="R183">
        <v>7.0927999999999898</v>
      </c>
      <c r="S183">
        <v>0.42205128205128101</v>
      </c>
      <c r="T183">
        <v>5</v>
      </c>
      <c r="U183">
        <v>1.6412285714285699</v>
      </c>
      <c r="V183">
        <v>0</v>
      </c>
      <c r="W183">
        <v>16.0208714285714</v>
      </c>
      <c r="X183">
        <v>2.4012285714285699</v>
      </c>
      <c r="Y183">
        <v>71.221371428571402</v>
      </c>
      <c r="Z183">
        <v>2.6587999999999998</v>
      </c>
      <c r="AA183">
        <v>3.9428571428571403E-3</v>
      </c>
      <c r="AB183">
        <v>6.5142857142857103E-3</v>
      </c>
      <c r="AC183">
        <v>0</v>
      </c>
      <c r="AD183">
        <v>0</v>
      </c>
      <c r="AE183">
        <v>35.491303033333303</v>
      </c>
      <c r="AF183">
        <v>1.0771480499999999</v>
      </c>
      <c r="AG183">
        <v>1.3521187100000001</v>
      </c>
      <c r="AH183">
        <v>4.8030949999999899E-2</v>
      </c>
      <c r="AI183">
        <v>44.968333333333298</v>
      </c>
      <c r="AJ183">
        <v>0.49832378008794498</v>
      </c>
      <c r="AK183">
        <v>0.78925102183017604</v>
      </c>
      <c r="AL183">
        <v>2.3953479485563901E-2</v>
      </c>
      <c r="AM183">
        <v>3.0068241577406299E-2</v>
      </c>
      <c r="AN183">
        <v>0.155665097661317</v>
      </c>
      <c r="AO183">
        <v>1.06810607464512E-3</v>
      </c>
      <c r="AP183">
        <v>35.491303033333303</v>
      </c>
      <c r="AQ183">
        <v>1.0365055495756399</v>
      </c>
      <c r="AR183">
        <v>6.9669088793126601</v>
      </c>
      <c r="AS183">
        <v>1.67491519365887</v>
      </c>
      <c r="AT183">
        <v>0.81786322570262404</v>
      </c>
      <c r="AU183">
        <v>93.9435</v>
      </c>
      <c r="AV183">
        <v>45.169632655880498</v>
      </c>
      <c r="AW183">
        <v>-0.20129932254718499</v>
      </c>
      <c r="AX183">
        <v>-0.32279648365887398</v>
      </c>
      <c r="AY183">
        <v>4.0642500424355098E-2</v>
      </c>
      <c r="AZ183">
        <v>3.3091120687334503E-2</v>
      </c>
      <c r="BA183">
        <v>-0.23873383399810599</v>
      </c>
      <c r="BB183">
        <v>4.7273029553334999E-3</v>
      </c>
      <c r="BC183">
        <v>3.77315824174356E-2</v>
      </c>
      <c r="BD183">
        <v>-0.24906286254718399</v>
      </c>
      <c r="BE183">
        <v>-4.7763539999998703E-2</v>
      </c>
      <c r="BF183" t="e">
        <f t="shared" si="32"/>
        <v>#NAME?</v>
      </c>
      <c r="BG183" t="s">
        <v>281</v>
      </c>
      <c r="BH183" t="s">
        <v>281</v>
      </c>
      <c r="BI183" t="e">
        <f t="shared" si="33"/>
        <v>#NAME?</v>
      </c>
      <c r="BK183" t="s">
        <v>281</v>
      </c>
      <c r="BP183" t="e">
        <f t="shared" si="38"/>
        <v>#NAME?</v>
      </c>
      <c r="BR183" t="s">
        <v>281</v>
      </c>
    </row>
    <row r="184" spans="1:70" x14ac:dyDescent="0.2">
      <c r="A184">
        <v>182</v>
      </c>
      <c r="B184" s="244">
        <v>44757.25</v>
      </c>
      <c r="C184">
        <v>0</v>
      </c>
      <c r="D184">
        <v>0</v>
      </c>
      <c r="E184">
        <v>0</v>
      </c>
      <c r="F184">
        <v>0</v>
      </c>
      <c r="G184">
        <v>7</v>
      </c>
      <c r="H184">
        <v>5.13</v>
      </c>
      <c r="I184">
        <v>1.3480000000000001</v>
      </c>
      <c r="J184">
        <v>31.469615384615299</v>
      </c>
      <c r="K184">
        <v>1.9922500000000001</v>
      </c>
      <c r="L184">
        <v>37.945769230769201</v>
      </c>
      <c r="M184">
        <v>10.2736842105263</v>
      </c>
      <c r="N184">
        <v>1599.8965517241299</v>
      </c>
      <c r="O184">
        <v>93.424999999999898</v>
      </c>
      <c r="P184">
        <v>0.71766666666666601</v>
      </c>
      <c r="Q184">
        <v>19.335749999999901</v>
      </c>
      <c r="R184">
        <v>7.1112903225806399</v>
      </c>
      <c r="S184">
        <v>3.6153846153846099E-2</v>
      </c>
      <c r="T184">
        <v>5</v>
      </c>
      <c r="U184">
        <v>1.7010857142857101</v>
      </c>
      <c r="V184">
        <v>0</v>
      </c>
      <c r="W184">
        <v>16.019514285714202</v>
      </c>
      <c r="X184">
        <v>2.4651999999999998</v>
      </c>
      <c r="Y184">
        <v>71.436385714285706</v>
      </c>
      <c r="Z184">
        <v>2.56184285714285</v>
      </c>
      <c r="AA184">
        <v>1.45714285714285E-3</v>
      </c>
      <c r="AB184">
        <v>1.5685714285714199E-2</v>
      </c>
      <c r="AC184">
        <v>0</v>
      </c>
      <c r="AD184">
        <v>0</v>
      </c>
      <c r="AE184">
        <v>35.475324584615301</v>
      </c>
      <c r="AF184">
        <v>1.0745298000000001</v>
      </c>
      <c r="AG184">
        <v>1.35011356</v>
      </c>
      <c r="AH184">
        <v>4.7914199999999997E-2</v>
      </c>
      <c r="AI184">
        <v>44.947615384615297</v>
      </c>
      <c r="AJ184">
        <v>0.49660021612097099</v>
      </c>
      <c r="AK184">
        <v>0.78925932512890995</v>
      </c>
      <c r="AL184">
        <v>2.3906269349447801E-2</v>
      </c>
      <c r="AM184">
        <v>3.0037490275003801E-2</v>
      </c>
      <c r="AN184">
        <v>0.15573684922105899</v>
      </c>
      <c r="AO184">
        <v>1.0660009344210901E-3</v>
      </c>
      <c r="AP184">
        <v>35.475324584615301</v>
      </c>
      <c r="AQ184">
        <v>1.0641192226418099</v>
      </c>
      <c r="AR184">
        <v>6.9663187060087903</v>
      </c>
      <c r="AS184">
        <v>1.61383689077592</v>
      </c>
      <c r="AT184">
        <v>0.84475953335458298</v>
      </c>
      <c r="AU184">
        <v>94.184028571428499</v>
      </c>
      <c r="AV184">
        <v>45.1195994040419</v>
      </c>
      <c r="AW184">
        <v>-0.17198401942653099</v>
      </c>
      <c r="AX184">
        <v>-0.26372333077592602</v>
      </c>
      <c r="AY184">
        <v>1.04105773581881E-2</v>
      </c>
      <c r="AZ184">
        <v>3.3681293991208699E-2</v>
      </c>
      <c r="BA184">
        <v>-0.19533418416738599</v>
      </c>
      <c r="BB184">
        <v>4.8116134273155399E-3</v>
      </c>
      <c r="BC184">
        <v>9.6884957105779403E-3</v>
      </c>
      <c r="BD184">
        <v>-0.21963145942652901</v>
      </c>
      <c r="BE184">
        <v>-4.7647439999997501E-2</v>
      </c>
      <c r="BF184" t="e">
        <f t="shared" si="32"/>
        <v>#NAME?</v>
      </c>
      <c r="BG184" t="s">
        <v>281</v>
      </c>
      <c r="BH184" t="s">
        <v>281</v>
      </c>
      <c r="BI184" t="e">
        <f t="shared" si="33"/>
        <v>#NAME?</v>
      </c>
      <c r="BK184" t="s">
        <v>281</v>
      </c>
      <c r="BP184" t="e">
        <f t="shared" si="38"/>
        <v>#NAME?</v>
      </c>
      <c r="BR184" t="s">
        <v>281</v>
      </c>
    </row>
    <row r="185" spans="1:70" x14ac:dyDescent="0.2">
      <c r="A185">
        <v>183</v>
      </c>
      <c r="B185" s="244">
        <v>44757.263888888891</v>
      </c>
      <c r="C185">
        <v>0</v>
      </c>
      <c r="D185">
        <v>0</v>
      </c>
      <c r="E185">
        <v>0</v>
      </c>
      <c r="F185">
        <v>0</v>
      </c>
      <c r="G185">
        <v>7</v>
      </c>
      <c r="H185">
        <v>5.1475</v>
      </c>
      <c r="I185">
        <v>1.3525</v>
      </c>
      <c r="J185">
        <v>31.467666666666599</v>
      </c>
      <c r="K185">
        <v>1.9997499999999999</v>
      </c>
      <c r="L185">
        <v>37.976666666666603</v>
      </c>
      <c r="M185">
        <v>10.1666666666666</v>
      </c>
      <c r="N185">
        <v>1600.26923076923</v>
      </c>
      <c r="O185">
        <v>93.7128205128205</v>
      </c>
      <c r="P185">
        <v>0.70027272727272705</v>
      </c>
      <c r="Q185">
        <v>18.855999999999899</v>
      </c>
      <c r="R185">
        <v>7.0894999999999904</v>
      </c>
      <c r="S185">
        <v>0.14349999999999899</v>
      </c>
      <c r="T185">
        <v>5</v>
      </c>
      <c r="U185">
        <v>1.72216666666666</v>
      </c>
      <c r="V185">
        <v>0</v>
      </c>
      <c r="W185">
        <v>15.9868666666666</v>
      </c>
      <c r="X185">
        <v>2.5025999999999899</v>
      </c>
      <c r="Y185">
        <v>71.400066666666604</v>
      </c>
      <c r="Z185">
        <v>2.5553833333333298</v>
      </c>
      <c r="AA185">
        <v>0</v>
      </c>
      <c r="AB185">
        <v>2.6599999999999999E-2</v>
      </c>
      <c r="AC185">
        <v>0</v>
      </c>
      <c r="AD185">
        <v>0</v>
      </c>
      <c r="AE185">
        <v>35.4870405666666</v>
      </c>
      <c r="AF185">
        <v>1.0781953500000001</v>
      </c>
      <c r="AG185">
        <v>1.3546207699999999</v>
      </c>
      <c r="AH185">
        <v>4.807765E-2</v>
      </c>
      <c r="AI185">
        <v>44.967666666666602</v>
      </c>
      <c r="AJ185">
        <v>0.49701691081520899</v>
      </c>
      <c r="AK185">
        <v>0.78916793325574597</v>
      </c>
      <c r="AL185">
        <v>2.3977124674766301E-2</v>
      </c>
      <c r="AM185">
        <v>3.0124328665782001E-2</v>
      </c>
      <c r="AN185">
        <v>0.15566740546911401</v>
      </c>
      <c r="AO185">
        <v>1.06916043379317E-3</v>
      </c>
      <c r="AP185">
        <v>35.4870405666666</v>
      </c>
      <c r="AQ185">
        <v>1.08026316995919</v>
      </c>
      <c r="AR185">
        <v>6.95212141417948</v>
      </c>
      <c r="AS185">
        <v>1.60976770370944</v>
      </c>
      <c r="AT185">
        <v>0.85594595657559203</v>
      </c>
      <c r="AU185">
        <v>94.167083333333295</v>
      </c>
      <c r="AV185">
        <v>45.129192854514699</v>
      </c>
      <c r="AW185">
        <v>-0.16152618784810299</v>
      </c>
      <c r="AX185">
        <v>-0.25514693370944003</v>
      </c>
      <c r="AY185">
        <v>-2.0678199591912501E-3</v>
      </c>
      <c r="AZ185">
        <v>4.7878585820517197E-2</v>
      </c>
      <c r="BA185">
        <v>-0.18835303529964301</v>
      </c>
      <c r="BB185">
        <v>6.8397979743596102E-3</v>
      </c>
      <c r="BC185">
        <v>-1.91785278909916E-3</v>
      </c>
      <c r="BD185">
        <v>-0.20933616784811401</v>
      </c>
      <c r="BE185">
        <v>-4.7809980000010403E-2</v>
      </c>
      <c r="BF185" t="e">
        <f t="shared" si="32"/>
        <v>#NAME?</v>
      </c>
      <c r="BG185" t="e">
        <f>-inf</f>
        <v>#NAME?</v>
      </c>
      <c r="BH185" t="s">
        <v>281</v>
      </c>
      <c r="BI185" t="e">
        <f t="shared" si="33"/>
        <v>#NAME?</v>
      </c>
      <c r="BJ185" t="e">
        <f>-inf</f>
        <v>#NAME?</v>
      </c>
      <c r="BK185" t="s">
        <v>281</v>
      </c>
      <c r="BP185" t="e">
        <f t="shared" si="38"/>
        <v>#NAME?</v>
      </c>
      <c r="BR185" t="s">
        <v>281</v>
      </c>
    </row>
    <row r="186" spans="1:70" x14ac:dyDescent="0.2">
      <c r="A186">
        <v>184</v>
      </c>
      <c r="B186" s="244">
        <v>44757.277777777781</v>
      </c>
      <c r="C186">
        <v>0</v>
      </c>
      <c r="D186">
        <v>0</v>
      </c>
      <c r="E186">
        <v>0</v>
      </c>
      <c r="F186">
        <v>0</v>
      </c>
      <c r="G186">
        <v>7</v>
      </c>
      <c r="H186">
        <v>5.13</v>
      </c>
      <c r="I186">
        <v>1.3480000000000001</v>
      </c>
      <c r="J186">
        <v>31.474482758620599</v>
      </c>
      <c r="K186">
        <v>1.9517500000000001</v>
      </c>
      <c r="L186">
        <v>37.947241379310299</v>
      </c>
      <c r="M186">
        <v>10.169230769230699</v>
      </c>
      <c r="N186">
        <v>1599.7</v>
      </c>
      <c r="O186">
        <v>93.802857142857107</v>
      </c>
      <c r="P186">
        <v>0.68266666666666598</v>
      </c>
      <c r="Q186">
        <v>18.440999999999999</v>
      </c>
      <c r="R186">
        <v>7.1008695652173897</v>
      </c>
      <c r="S186">
        <v>0.38205128205128203</v>
      </c>
      <c r="T186">
        <v>5</v>
      </c>
      <c r="U186">
        <v>1.7322142857142799</v>
      </c>
      <c r="V186">
        <v>0</v>
      </c>
      <c r="W186">
        <v>16.063914285714201</v>
      </c>
      <c r="X186">
        <v>2.4895571428571399</v>
      </c>
      <c r="Y186">
        <v>71.387514285714204</v>
      </c>
      <c r="Z186">
        <v>2.6795714285714198</v>
      </c>
      <c r="AA186">
        <v>0</v>
      </c>
      <c r="AB186">
        <v>2.6571428571428499E-2</v>
      </c>
      <c r="AC186">
        <v>0</v>
      </c>
      <c r="AD186">
        <v>0</v>
      </c>
      <c r="AE186">
        <v>35.480191958620601</v>
      </c>
      <c r="AF186">
        <v>1.0745298000000001</v>
      </c>
      <c r="AG186">
        <v>1.35011356</v>
      </c>
      <c r="AH186">
        <v>4.7914199999999997E-2</v>
      </c>
      <c r="AI186">
        <v>44.952482758620597</v>
      </c>
      <c r="AJ186">
        <v>0.49700836783051799</v>
      </c>
      <c r="AK186">
        <v>0.78928214375025896</v>
      </c>
      <c r="AL186">
        <v>2.3903680821587801E-2</v>
      </c>
      <c r="AM186">
        <v>3.00342378695664E-2</v>
      </c>
      <c r="AN186">
        <v>0.15571998631505099</v>
      </c>
      <c r="AO186">
        <v>1.06588550975666E-3</v>
      </c>
      <c r="AP186">
        <v>35.480191958620601</v>
      </c>
      <c r="AQ186">
        <v>1.0746331379115299</v>
      </c>
      <c r="AR186">
        <v>6.9856266915712899</v>
      </c>
      <c r="AS186">
        <v>1.68800018738096</v>
      </c>
      <c r="AT186">
        <v>0.86092499487556395</v>
      </c>
      <c r="AU186">
        <v>94.352771428571401</v>
      </c>
      <c r="AV186">
        <v>45.228451975484397</v>
      </c>
      <c r="AW186">
        <v>-0.275969216863792</v>
      </c>
      <c r="AX186">
        <v>-0.33788662738096098</v>
      </c>
      <c r="AY186">
        <v>-1.03337911533829E-4</v>
      </c>
      <c r="AZ186">
        <v>1.4373308428709999E-2</v>
      </c>
      <c r="BA186">
        <v>-0.25026533870303502</v>
      </c>
      <c r="BB186">
        <v>2.05332977553001E-3</v>
      </c>
      <c r="BC186" s="245">
        <v>-9.6170354264562505E-5</v>
      </c>
      <c r="BD186">
        <v>-0.32361665686378499</v>
      </c>
      <c r="BE186">
        <v>-4.7647439999992602E-2</v>
      </c>
      <c r="BF186" t="e">
        <f t="shared" si="32"/>
        <v>#NAME?</v>
      </c>
      <c r="BG186" t="e">
        <f>-inf</f>
        <v>#NAME?</v>
      </c>
      <c r="BH186" t="s">
        <v>281</v>
      </c>
      <c r="BI186" t="e">
        <f t="shared" si="33"/>
        <v>#NAME?</v>
      </c>
      <c r="BJ186" t="e">
        <f>-inf</f>
        <v>#NAME?</v>
      </c>
      <c r="BK186" t="s">
        <v>281</v>
      </c>
      <c r="BP186" t="e">
        <f t="shared" si="38"/>
        <v>#NAME?</v>
      </c>
      <c r="BR186" t="s">
        <v>281</v>
      </c>
    </row>
    <row r="187" spans="1:70" x14ac:dyDescent="0.2">
      <c r="A187">
        <v>185</v>
      </c>
      <c r="B187" s="244">
        <v>44757.291666666664</v>
      </c>
      <c r="C187">
        <v>0</v>
      </c>
      <c r="D187">
        <v>0</v>
      </c>
      <c r="E187">
        <v>0</v>
      </c>
      <c r="F187">
        <v>0</v>
      </c>
      <c r="G187">
        <v>7</v>
      </c>
      <c r="H187">
        <v>5.13</v>
      </c>
      <c r="I187">
        <v>1.3474999999999999</v>
      </c>
      <c r="J187">
        <v>31.4680769230769</v>
      </c>
      <c r="K187">
        <v>2.0019999999999998</v>
      </c>
      <c r="L187">
        <v>37.952580645161298</v>
      </c>
      <c r="M187">
        <v>10.2111111111111</v>
      </c>
      <c r="N187">
        <v>1600.38235294117</v>
      </c>
      <c r="O187">
        <v>93.435135135135098</v>
      </c>
      <c r="P187">
        <v>0.67258333333333298</v>
      </c>
      <c r="Q187">
        <v>18.181749999999901</v>
      </c>
      <c r="R187">
        <v>7.1020689655172298</v>
      </c>
      <c r="S187">
        <v>0.26450000000000001</v>
      </c>
      <c r="T187">
        <v>5</v>
      </c>
      <c r="U187">
        <v>1.7070714285714199</v>
      </c>
      <c r="V187">
        <v>0</v>
      </c>
      <c r="W187">
        <v>16.002542857142799</v>
      </c>
      <c r="X187">
        <v>2.5424285714285699</v>
      </c>
      <c r="Y187">
        <v>71.33</v>
      </c>
      <c r="Z187">
        <v>2.57277142857142</v>
      </c>
      <c r="AA187">
        <v>0</v>
      </c>
      <c r="AB187">
        <v>1.5371428571428499E-2</v>
      </c>
      <c r="AC187">
        <v>0</v>
      </c>
      <c r="AD187">
        <v>0</v>
      </c>
      <c r="AE187">
        <v>35.473786123076898</v>
      </c>
      <c r="AF187">
        <v>1.0745298000000001</v>
      </c>
      <c r="AG187">
        <v>1.3496135600000001</v>
      </c>
      <c r="AH187">
        <v>4.7914199999999997E-2</v>
      </c>
      <c r="AI187">
        <v>44.945576923076899</v>
      </c>
      <c r="AJ187">
        <v>0.49731930636586102</v>
      </c>
      <c r="AK187">
        <v>0.789260891762259</v>
      </c>
      <c r="AL187">
        <v>2.3907353594304199E-2</v>
      </c>
      <c r="AM187">
        <v>3.0027728030053401E-2</v>
      </c>
      <c r="AN187">
        <v>0.15574391250957301</v>
      </c>
      <c r="AO187">
        <v>1.06604928182374E-3</v>
      </c>
      <c r="AP187">
        <v>35.473786123076898</v>
      </c>
      <c r="AQ187">
        <v>1.0974554255439299</v>
      </c>
      <c r="AR187">
        <v>6.9589384335350903</v>
      </c>
      <c r="AS187">
        <v>1.62072136133809</v>
      </c>
      <c r="AT187">
        <v>0.84895957877412298</v>
      </c>
      <c r="AU187">
        <v>94.154814285714195</v>
      </c>
      <c r="AV187">
        <v>45.150901343493999</v>
      </c>
      <c r="AW187">
        <v>-0.20532442041712001</v>
      </c>
      <c r="AX187">
        <v>-0.27110780133809698</v>
      </c>
      <c r="AY187">
        <v>-2.2925625543933102E-2</v>
      </c>
      <c r="AZ187">
        <v>4.1061566464903401E-2</v>
      </c>
      <c r="BA187">
        <v>-0.20087809531055401</v>
      </c>
      <c r="BB187">
        <v>5.8659380664147697E-3</v>
      </c>
      <c r="BC187">
        <v>-2.1335495343110199E-2</v>
      </c>
      <c r="BD187">
        <v>-0.25297186041712599</v>
      </c>
      <c r="BE187">
        <v>-4.7647440000006203E-2</v>
      </c>
      <c r="BF187" t="e">
        <f t="shared" si="32"/>
        <v>#NAME?</v>
      </c>
      <c r="BG187" t="e">
        <f>-inf</f>
        <v>#NAME?</v>
      </c>
      <c r="BH187" t="s">
        <v>281</v>
      </c>
      <c r="BI187" t="e">
        <f t="shared" si="33"/>
        <v>#NAME?</v>
      </c>
      <c r="BJ187" t="e">
        <f>-inf</f>
        <v>#NAME?</v>
      </c>
      <c r="BK187" t="s">
        <v>281</v>
      </c>
      <c r="BP187" t="e">
        <f t="shared" si="38"/>
        <v>#NAME?</v>
      </c>
      <c r="BR187" t="s">
        <v>281</v>
      </c>
    </row>
    <row r="188" spans="1:70" x14ac:dyDescent="0.2">
      <c r="A188">
        <v>186</v>
      </c>
      <c r="B188" s="244">
        <v>44757.305555555555</v>
      </c>
      <c r="C188">
        <v>0</v>
      </c>
      <c r="D188">
        <v>0</v>
      </c>
      <c r="E188">
        <v>0</v>
      </c>
      <c r="F188">
        <v>0</v>
      </c>
      <c r="G188">
        <v>7</v>
      </c>
      <c r="H188">
        <v>5.1479999999999997</v>
      </c>
      <c r="I188">
        <v>1.3520000000000001</v>
      </c>
      <c r="J188">
        <v>31.4753333333333</v>
      </c>
      <c r="K188">
        <v>1.9826315789473601</v>
      </c>
      <c r="L188">
        <v>37.9951724137931</v>
      </c>
      <c r="M188">
        <v>9.86666666666666</v>
      </c>
      <c r="N188">
        <v>1600.72727272727</v>
      </c>
      <c r="O188">
        <v>93.497142857142805</v>
      </c>
      <c r="P188">
        <v>0.67084615384615398</v>
      </c>
      <c r="Q188">
        <v>18.02525</v>
      </c>
      <c r="R188">
        <v>7.0965517241379299</v>
      </c>
      <c r="S188">
        <v>0.60435897435897401</v>
      </c>
      <c r="T188">
        <v>5</v>
      </c>
      <c r="U188">
        <v>1.7338499999999999</v>
      </c>
      <c r="V188">
        <v>7.6666666666666604E-4</v>
      </c>
      <c r="W188">
        <v>15.9959666666666</v>
      </c>
      <c r="X188">
        <v>2.5112666666666601</v>
      </c>
      <c r="Y188">
        <v>71.515283333333301</v>
      </c>
      <c r="Z188">
        <v>2.5982500000000002</v>
      </c>
      <c r="AA188">
        <v>2.5000000000000001E-4</v>
      </c>
      <c r="AB188">
        <v>7.09999999999999E-3</v>
      </c>
      <c r="AC188">
        <v>0</v>
      </c>
      <c r="AD188">
        <v>0</v>
      </c>
      <c r="AE188">
        <v>35.495097653333303</v>
      </c>
      <c r="AF188">
        <v>1.07830008</v>
      </c>
      <c r="AG188">
        <v>1.3541209759999999</v>
      </c>
      <c r="AH188">
        <v>4.8082319999999998E-2</v>
      </c>
      <c r="AI188">
        <v>44.975333333333303</v>
      </c>
      <c r="AJ188">
        <v>0.49632884047862003</v>
      </c>
      <c r="AK188">
        <v>0.78921255325141204</v>
      </c>
      <c r="AL188">
        <v>2.3975366052502799E-2</v>
      </c>
      <c r="AM188">
        <v>3.0108080933252301E-2</v>
      </c>
      <c r="AN188">
        <v>0.15564086981011799</v>
      </c>
      <c r="AO188">
        <v>1.0690820153269199E-3</v>
      </c>
      <c r="AP188">
        <v>35.495097653333303</v>
      </c>
      <c r="AQ188">
        <v>1.08400419161919</v>
      </c>
      <c r="AR188">
        <v>6.9560786814907098</v>
      </c>
      <c r="AS188">
        <v>1.63677162702127</v>
      </c>
      <c r="AT188">
        <v>0.86055976006385504</v>
      </c>
      <c r="AU188">
        <v>94.354616666666601</v>
      </c>
      <c r="AV188">
        <v>45.171952153464503</v>
      </c>
      <c r="AW188">
        <v>-0.19661882013118501</v>
      </c>
      <c r="AX188">
        <v>-0.28265065102127601</v>
      </c>
      <c r="AY188">
        <v>-5.7041116191898196E-3</v>
      </c>
      <c r="AZ188">
        <v>4.3921318509284803E-2</v>
      </c>
      <c r="BA188">
        <v>-0.20873367744159099</v>
      </c>
      <c r="BB188">
        <v>6.27447407275497E-3</v>
      </c>
      <c r="BC188">
        <v>-5.2899111527375704E-3</v>
      </c>
      <c r="BD188">
        <v>-0.24443344413118101</v>
      </c>
      <c r="BE188">
        <v>-4.7814623999996302E-2</v>
      </c>
      <c r="BF188" t="e">
        <f t="shared" si="32"/>
        <v>#NAME?</v>
      </c>
      <c r="BG188" t="e">
        <f>-inf</f>
        <v>#NAME?</v>
      </c>
      <c r="BH188" t="s">
        <v>281</v>
      </c>
      <c r="BI188" t="e">
        <f t="shared" si="33"/>
        <v>#NAME?</v>
      </c>
      <c r="BJ188" t="e">
        <f>-inf</f>
        <v>#NAME?</v>
      </c>
      <c r="BK188" t="s">
        <v>281</v>
      </c>
      <c r="BP188" t="e">
        <f t="shared" si="38"/>
        <v>#NAME?</v>
      </c>
      <c r="BR188" t="s">
        <v>281</v>
      </c>
    </row>
    <row r="189" spans="1:70" x14ac:dyDescent="0.2">
      <c r="A189">
        <v>187</v>
      </c>
      <c r="B189" s="244">
        <v>44757.319444444445</v>
      </c>
      <c r="C189">
        <v>0</v>
      </c>
      <c r="D189">
        <v>0</v>
      </c>
      <c r="E189">
        <v>0</v>
      </c>
      <c r="F189">
        <v>0</v>
      </c>
      <c r="G189">
        <v>7</v>
      </c>
      <c r="H189">
        <v>5.1475</v>
      </c>
      <c r="I189">
        <v>1.355</v>
      </c>
      <c r="J189">
        <v>31.457931034482701</v>
      </c>
      <c r="K189">
        <v>1.988</v>
      </c>
      <c r="L189">
        <v>37.948064516129001</v>
      </c>
      <c r="M189">
        <v>10.143749999999899</v>
      </c>
      <c r="N189">
        <v>1600</v>
      </c>
      <c r="O189">
        <v>94.186486486486402</v>
      </c>
      <c r="P189">
        <v>0.66354999999999897</v>
      </c>
      <c r="Q189">
        <v>17.922249999999998</v>
      </c>
      <c r="R189">
        <v>7.1066666666666602</v>
      </c>
      <c r="S189">
        <v>4.9750000000000003E-2</v>
      </c>
      <c r="T189">
        <v>5</v>
      </c>
      <c r="U189">
        <v>1.7356857142857101</v>
      </c>
      <c r="V189">
        <v>1.49E-2</v>
      </c>
      <c r="W189">
        <v>15.9682714285714</v>
      </c>
      <c r="X189">
        <v>2.4492714285714201</v>
      </c>
      <c r="Y189">
        <v>71.345399999999998</v>
      </c>
      <c r="Z189">
        <v>2.7085999999999899</v>
      </c>
      <c r="AA189">
        <v>6.8571428571428505E-4</v>
      </c>
      <c r="AB189">
        <v>4.6428571428571404E-3</v>
      </c>
      <c r="AC189">
        <v>0</v>
      </c>
      <c r="AD189">
        <v>0</v>
      </c>
      <c r="AE189">
        <v>35.477304934482703</v>
      </c>
      <c r="AF189">
        <v>1.0781953500000001</v>
      </c>
      <c r="AG189">
        <v>1.3571207700000001</v>
      </c>
      <c r="AH189">
        <v>4.807765E-2</v>
      </c>
      <c r="AI189">
        <v>44.960431034482703</v>
      </c>
      <c r="AJ189">
        <v>0.49726128011732701</v>
      </c>
      <c r="AK189">
        <v>0.78907839889864795</v>
      </c>
      <c r="AL189">
        <v>2.3980983393443601E-2</v>
      </c>
      <c r="AM189">
        <v>3.0184781123631699E-2</v>
      </c>
      <c r="AN189">
        <v>0.15569245754408501</v>
      </c>
      <c r="AO189">
        <v>1.0693324973491999E-3</v>
      </c>
      <c r="AP189">
        <v>35.477304934482703</v>
      </c>
      <c r="AQ189">
        <v>1.0572435537117499</v>
      </c>
      <c r="AR189">
        <v>6.9440350045246602</v>
      </c>
      <c r="AS189">
        <v>1.70628678108335</v>
      </c>
      <c r="AT189">
        <v>0.86308930016707097</v>
      </c>
      <c r="AU189">
        <v>94.207228571428502</v>
      </c>
      <c r="AV189">
        <v>45.184870273802503</v>
      </c>
      <c r="AW189">
        <v>-0.22443923931977799</v>
      </c>
      <c r="AX189">
        <v>-0.34916601108335499</v>
      </c>
      <c r="AY189">
        <v>2.0951796288240801E-2</v>
      </c>
      <c r="AZ189">
        <v>5.5964995475338002E-2</v>
      </c>
      <c r="BA189">
        <v>-0.25728440592899798</v>
      </c>
      <c r="BB189">
        <v>7.9949993536197195E-3</v>
      </c>
      <c r="BC189">
        <v>1.9432282181740802E-2</v>
      </c>
      <c r="BD189">
        <v>-0.27224921931977603</v>
      </c>
      <c r="BE189">
        <v>-4.7809979999998198E-2</v>
      </c>
      <c r="BF189" t="e">
        <f t="shared" si="32"/>
        <v>#NAME?</v>
      </c>
      <c r="BG189" t="s">
        <v>281</v>
      </c>
      <c r="BH189" t="s">
        <v>281</v>
      </c>
      <c r="BI189" t="e">
        <f t="shared" si="33"/>
        <v>#NAME?</v>
      </c>
      <c r="BK189" t="s">
        <v>281</v>
      </c>
      <c r="BP189" t="e">
        <f t="shared" si="38"/>
        <v>#NAME?</v>
      </c>
      <c r="BR189" t="s">
        <v>281</v>
      </c>
    </row>
    <row r="190" spans="1:70" x14ac:dyDescent="0.2">
      <c r="A190">
        <v>188</v>
      </c>
      <c r="B190" s="244">
        <v>44757.333333333336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5.1349999999999998</v>
      </c>
      <c r="I190">
        <v>1.35</v>
      </c>
      <c r="J190">
        <v>31.4665217391304</v>
      </c>
      <c r="K190">
        <v>1.9724999999999899</v>
      </c>
      <c r="L190">
        <v>37.968064516128997</v>
      </c>
      <c r="M190">
        <v>9.8928571428571406</v>
      </c>
      <c r="N190">
        <v>1600.27272727272</v>
      </c>
      <c r="O190">
        <v>93.86</v>
      </c>
      <c r="P190">
        <v>0.66036842105263105</v>
      </c>
      <c r="Q190">
        <v>17.817</v>
      </c>
      <c r="R190">
        <v>7.0957575757575704</v>
      </c>
      <c r="S190">
        <v>0.82349999999999901</v>
      </c>
      <c r="T190">
        <v>5</v>
      </c>
      <c r="U190">
        <v>1.7323</v>
      </c>
      <c r="V190">
        <v>1.8033333333333301E-2</v>
      </c>
      <c r="W190">
        <v>15.9581166666666</v>
      </c>
      <c r="X190">
        <v>2.4773000000000001</v>
      </c>
      <c r="Y190">
        <v>71.497383333333303</v>
      </c>
      <c r="Z190">
        <v>2.5482166666666601</v>
      </c>
      <c r="AA190">
        <v>0</v>
      </c>
      <c r="AB190">
        <v>1.5949999999999999E-2</v>
      </c>
      <c r="AC190">
        <v>0</v>
      </c>
      <c r="AD190">
        <v>0</v>
      </c>
      <c r="AE190">
        <v>35.476135139130399</v>
      </c>
      <c r="AF190">
        <v>1.0755771000000001</v>
      </c>
      <c r="AG190">
        <v>1.35211562</v>
      </c>
      <c r="AH190">
        <v>4.7960899999999897E-2</v>
      </c>
      <c r="AI190">
        <v>44.951521739130399</v>
      </c>
      <c r="AJ190">
        <v>0.496187881082787</v>
      </c>
      <c r="AK190">
        <v>0.78920876906038795</v>
      </c>
      <c r="AL190">
        <v>2.39274902914734E-2</v>
      </c>
      <c r="AM190">
        <v>3.00794181751355E-2</v>
      </c>
      <c r="AN190">
        <v>0.15572331545578</v>
      </c>
      <c r="AO190">
        <v>1.0669471943204501E-3</v>
      </c>
      <c r="AP190">
        <v>35.476135139130399</v>
      </c>
      <c r="AQ190">
        <v>1.06934226442096</v>
      </c>
      <c r="AR190">
        <v>6.9396190586632196</v>
      </c>
      <c r="AS190">
        <v>1.6052530509006899</v>
      </c>
      <c r="AT190">
        <v>0.85954626639971199</v>
      </c>
      <c r="AU190">
        <v>94.2133166666666</v>
      </c>
      <c r="AV190">
        <v>45.090349513115299</v>
      </c>
      <c r="AW190">
        <v>-0.13882777398488599</v>
      </c>
      <c r="AX190">
        <v>-0.25313743090069502</v>
      </c>
      <c r="AY190">
        <v>6.23483557903581E-3</v>
      </c>
      <c r="AZ190">
        <v>6.0380941336774997E-2</v>
      </c>
      <c r="BA190">
        <v>-0.18721581731353401</v>
      </c>
      <c r="BB190">
        <v>8.6258487623964396E-3</v>
      </c>
      <c r="BC190">
        <v>5.7967351471464104E-3</v>
      </c>
      <c r="BD190">
        <v>-0.18652165398488499</v>
      </c>
      <c r="BE190">
        <v>-4.7693879999999002E-2</v>
      </c>
      <c r="BF190" t="e">
        <f t="shared" si="32"/>
        <v>#NAME?</v>
      </c>
      <c r="BG190" t="s">
        <v>281</v>
      </c>
      <c r="BH190" t="s">
        <v>281</v>
      </c>
      <c r="BI190" t="e">
        <f t="shared" si="33"/>
        <v>#NAME?</v>
      </c>
      <c r="BK190" t="s">
        <v>281</v>
      </c>
      <c r="BP190" t="e">
        <f t="shared" si="38"/>
        <v>#NAME?</v>
      </c>
      <c r="BR190" t="s">
        <v>281</v>
      </c>
    </row>
    <row r="191" spans="1:70" x14ac:dyDescent="0.2">
      <c r="A191">
        <v>189</v>
      </c>
      <c r="B191" s="244">
        <v>44757.347222222219</v>
      </c>
      <c r="C191">
        <v>0</v>
      </c>
      <c r="D191">
        <v>0</v>
      </c>
      <c r="E191">
        <v>0</v>
      </c>
      <c r="F191">
        <v>0</v>
      </c>
      <c r="G191">
        <v>7</v>
      </c>
      <c r="H191">
        <v>5.1340000000000003</v>
      </c>
      <c r="I191">
        <v>1.3480000000000001</v>
      </c>
      <c r="J191">
        <v>31.499599999999901</v>
      </c>
      <c r="K191">
        <v>1.9490000000000001</v>
      </c>
      <c r="L191">
        <v>37.986666666666601</v>
      </c>
      <c r="M191">
        <v>10.090909090908999</v>
      </c>
      <c r="N191">
        <v>1599.5833333333301</v>
      </c>
      <c r="O191">
        <v>93.474999999999895</v>
      </c>
      <c r="P191">
        <v>0.66744444444444395</v>
      </c>
      <c r="Q191">
        <v>17.99325</v>
      </c>
      <c r="R191">
        <v>7.0994444444444396</v>
      </c>
      <c r="S191">
        <v>-5.8500000000000101E-2</v>
      </c>
      <c r="T191">
        <v>5</v>
      </c>
      <c r="U191">
        <v>1.69447142857142</v>
      </c>
      <c r="V191">
        <v>3.2599999999999997E-2</v>
      </c>
      <c r="W191">
        <v>15.9786571428571</v>
      </c>
      <c r="X191">
        <v>2.4940857142857098</v>
      </c>
      <c r="Y191">
        <v>71.434942857142801</v>
      </c>
      <c r="Z191">
        <v>2.6407571428571401</v>
      </c>
      <c r="AA191">
        <v>0</v>
      </c>
      <c r="AB191">
        <v>4.2142857142857103E-3</v>
      </c>
      <c r="AC191">
        <v>0</v>
      </c>
      <c r="AD191">
        <v>0</v>
      </c>
      <c r="AE191">
        <v>35.508432559999903</v>
      </c>
      <c r="AF191">
        <v>1.0753676400000001</v>
      </c>
      <c r="AG191">
        <v>1.3501152080000001</v>
      </c>
      <c r="AH191">
        <v>4.7951559999999997E-2</v>
      </c>
      <c r="AI191">
        <v>44.9816</v>
      </c>
      <c r="AJ191">
        <v>0.49707371686445501</v>
      </c>
      <c r="AK191">
        <v>0.78939905561385004</v>
      </c>
      <c r="AL191">
        <v>2.39068339054191E-2</v>
      </c>
      <c r="AM191">
        <v>3.00148329094563E-2</v>
      </c>
      <c r="AN191">
        <v>0.155619186511818</v>
      </c>
      <c r="AO191">
        <v>1.06602610845323E-3</v>
      </c>
      <c r="AP191">
        <v>35.508432559999903</v>
      </c>
      <c r="AQ191">
        <v>1.0765879245042</v>
      </c>
      <c r="AR191">
        <v>6.9485513833869303</v>
      </c>
      <c r="AS191">
        <v>1.6635490677503399</v>
      </c>
      <c r="AT191">
        <v>0.84227721112062304</v>
      </c>
      <c r="AU191">
        <v>94.242914285714306</v>
      </c>
      <c r="AV191">
        <v>45.197120935641401</v>
      </c>
      <c r="AW191">
        <v>-0.21552093564147801</v>
      </c>
      <c r="AX191">
        <v>-0.31343385975034899</v>
      </c>
      <c r="AY191">
        <v>-1.2202845042033001E-3</v>
      </c>
      <c r="AZ191">
        <v>5.1448616613066898E-2</v>
      </c>
      <c r="BA191">
        <v>-0.23215341764400599</v>
      </c>
      <c r="BB191">
        <v>7.34980237329528E-3</v>
      </c>
      <c r="BC191">
        <v>-1.13476029853688E-3</v>
      </c>
      <c r="BD191">
        <v>-0.26320552764148503</v>
      </c>
      <c r="BE191">
        <v>-4.7684592000006597E-2</v>
      </c>
      <c r="BF191" t="e">
        <f t="shared" si="32"/>
        <v>#NAME?</v>
      </c>
      <c r="BG191" t="e">
        <f>-inf</f>
        <v>#NAME?</v>
      </c>
      <c r="BH191" t="s">
        <v>281</v>
      </c>
      <c r="BI191" t="e">
        <f t="shared" si="33"/>
        <v>#NAME?</v>
      </c>
      <c r="BJ191" t="e">
        <f>-inf</f>
        <v>#NAME?</v>
      </c>
      <c r="BK191" t="s">
        <v>281</v>
      </c>
      <c r="BP191" t="e">
        <f t="shared" si="38"/>
        <v>#NAME?</v>
      </c>
      <c r="BR191" t="s">
        <v>281</v>
      </c>
    </row>
    <row r="192" spans="1:70" x14ac:dyDescent="0.2">
      <c r="A192">
        <v>190</v>
      </c>
      <c r="B192" s="244">
        <v>44757.361111111109</v>
      </c>
      <c r="C192">
        <v>0</v>
      </c>
      <c r="D192">
        <v>0</v>
      </c>
      <c r="E192">
        <v>0</v>
      </c>
      <c r="F192">
        <v>0</v>
      </c>
      <c r="G192">
        <v>7</v>
      </c>
      <c r="H192">
        <v>5.14</v>
      </c>
      <c r="I192">
        <v>1.35</v>
      </c>
      <c r="J192">
        <v>31.501578947368401</v>
      </c>
      <c r="K192">
        <v>1.998</v>
      </c>
      <c r="L192">
        <v>37.9776666666666</v>
      </c>
      <c r="M192">
        <v>10.0875</v>
      </c>
      <c r="N192">
        <v>1600.4857142857099</v>
      </c>
      <c r="O192">
        <v>93.762857142857101</v>
      </c>
      <c r="P192">
        <v>0.67321052631578904</v>
      </c>
      <c r="Q192">
        <v>18.132749999999898</v>
      </c>
      <c r="R192">
        <v>7.1069565217391304</v>
      </c>
      <c r="S192">
        <v>0.81973684210526299</v>
      </c>
      <c r="T192">
        <v>5</v>
      </c>
      <c r="U192">
        <v>1.69312857142857</v>
      </c>
      <c r="V192">
        <v>4.0314285714285698E-2</v>
      </c>
      <c r="W192">
        <v>15.9673</v>
      </c>
      <c r="X192">
        <v>2.5218857142857098</v>
      </c>
      <c r="Y192">
        <v>71.248442857142805</v>
      </c>
      <c r="Z192">
        <v>2.52761428571428</v>
      </c>
      <c r="AA192">
        <v>6.9999999999999999E-4</v>
      </c>
      <c r="AB192">
        <v>0</v>
      </c>
      <c r="AC192">
        <v>0</v>
      </c>
      <c r="AD192">
        <v>0</v>
      </c>
      <c r="AE192">
        <v>35.515096547368401</v>
      </c>
      <c r="AF192">
        <v>1.0766244</v>
      </c>
      <c r="AG192">
        <v>1.3521176800000001</v>
      </c>
      <c r="AH192">
        <v>4.8007599999999997E-2</v>
      </c>
      <c r="AI192">
        <v>44.991578947368403</v>
      </c>
      <c r="AJ192">
        <v>0.49846838924716103</v>
      </c>
      <c r="AK192">
        <v>0.78937208647232204</v>
      </c>
      <c r="AL192">
        <v>2.39294646951476E-2</v>
      </c>
      <c r="AM192">
        <v>3.0052683449534399E-2</v>
      </c>
      <c r="AN192">
        <v>0.15558467081559099</v>
      </c>
      <c r="AO192">
        <v>1.06703523466379E-3</v>
      </c>
      <c r="AP192">
        <v>35.515096547368401</v>
      </c>
      <c r="AQ192">
        <v>1.0885879709058901</v>
      </c>
      <c r="AR192">
        <v>6.9436125646861004</v>
      </c>
      <c r="AS192">
        <v>1.59227454898904</v>
      </c>
      <c r="AT192">
        <v>0.84397107178834696</v>
      </c>
      <c r="AU192">
        <v>93.958371428571397</v>
      </c>
      <c r="AV192">
        <v>45.139571631949401</v>
      </c>
      <c r="AW192">
        <v>-0.14799268458103301</v>
      </c>
      <c r="AX192">
        <v>-0.24015686898904701</v>
      </c>
      <c r="AY192">
        <v>-1.1963570905891599E-2</v>
      </c>
      <c r="AZ192">
        <v>5.6387435313899503E-2</v>
      </c>
      <c r="BA192">
        <v>-0.17761536036497</v>
      </c>
      <c r="BB192">
        <v>8.0553479019856503E-3</v>
      </c>
      <c r="BC192">
        <v>-1.1112111991788E-2</v>
      </c>
      <c r="BD192">
        <v>-0.19573300458103901</v>
      </c>
      <c r="BE192">
        <v>-4.77403200000057E-2</v>
      </c>
      <c r="BF192" t="e">
        <f t="shared" ref="BF192:BF223" si="39">-inf</f>
        <v>#NAME?</v>
      </c>
      <c r="BG192" t="e">
        <f>-inf</f>
        <v>#NAME?</v>
      </c>
      <c r="BH192" t="s">
        <v>281</v>
      </c>
      <c r="BI192" t="e">
        <f t="shared" ref="BI192:BI223" si="40">-inf</f>
        <v>#NAME?</v>
      </c>
      <c r="BJ192" t="e">
        <f>-inf</f>
        <v>#NAME?</v>
      </c>
      <c r="BK192" t="s">
        <v>281</v>
      </c>
      <c r="BP192" t="e">
        <f t="shared" si="38"/>
        <v>#NAME?</v>
      </c>
      <c r="BR192" t="s">
        <v>281</v>
      </c>
    </row>
    <row r="193" spans="1:70" x14ac:dyDescent="0.2">
      <c r="A193">
        <v>191</v>
      </c>
      <c r="B193" s="244">
        <v>44757.375</v>
      </c>
      <c r="C193">
        <v>0</v>
      </c>
      <c r="D193">
        <v>0</v>
      </c>
      <c r="E193">
        <v>0</v>
      </c>
      <c r="F193">
        <v>0</v>
      </c>
      <c r="G193">
        <v>7</v>
      </c>
      <c r="H193">
        <v>5.1399999999999899</v>
      </c>
      <c r="I193">
        <v>1.3519999999999901</v>
      </c>
      <c r="J193">
        <v>31.487037037036998</v>
      </c>
      <c r="K193">
        <v>1.92824999999999</v>
      </c>
      <c r="L193">
        <v>37.957999999999899</v>
      </c>
      <c r="M193">
        <v>9.8269230769230695</v>
      </c>
      <c r="N193">
        <v>1599.5769230769199</v>
      </c>
      <c r="O193">
        <v>93.3972972972972</v>
      </c>
      <c r="P193">
        <v>0.67327777777777698</v>
      </c>
      <c r="Q193">
        <v>18.211749999999999</v>
      </c>
      <c r="R193">
        <v>7.0869230769230702</v>
      </c>
      <c r="S193">
        <v>-0.22999999999999901</v>
      </c>
      <c r="T193">
        <v>5</v>
      </c>
      <c r="U193">
        <v>1.70261666666666</v>
      </c>
      <c r="V193">
        <v>7.4916666666666604E-2</v>
      </c>
      <c r="W193">
        <v>15.930816666666599</v>
      </c>
      <c r="X193">
        <v>2.4632833333333299</v>
      </c>
      <c r="Y193">
        <v>71.100566666666595</v>
      </c>
      <c r="Z193">
        <v>2.5266999999999999</v>
      </c>
      <c r="AA193">
        <v>3.2666666666666599E-3</v>
      </c>
      <c r="AB193">
        <v>0</v>
      </c>
      <c r="AC193">
        <v>0</v>
      </c>
      <c r="AD193">
        <v>0</v>
      </c>
      <c r="AE193">
        <v>35.500554637036998</v>
      </c>
      <c r="AF193">
        <v>1.07662439999999</v>
      </c>
      <c r="AG193">
        <v>1.3541176799999901</v>
      </c>
      <c r="AH193">
        <v>4.80075999999999E-2</v>
      </c>
      <c r="AI193">
        <v>44.979037037037003</v>
      </c>
      <c r="AJ193">
        <v>0.49930058649842401</v>
      </c>
      <c r="AK193">
        <v>0.78926889003436995</v>
      </c>
      <c r="AL193">
        <v>2.3936137163485201E-2</v>
      </c>
      <c r="AM193">
        <v>3.01055284684058E-2</v>
      </c>
      <c r="AN193">
        <v>0.15562805389177101</v>
      </c>
      <c r="AO193">
        <v>1.0673327657163699E-3</v>
      </c>
      <c r="AP193">
        <v>35.500554637036998</v>
      </c>
      <c r="AQ193">
        <v>1.06329188131315</v>
      </c>
      <c r="AR193">
        <v>6.9277472567295204</v>
      </c>
      <c r="AS193">
        <v>1.5916985932818799</v>
      </c>
      <c r="AT193">
        <v>0.85011750024865895</v>
      </c>
      <c r="AU193">
        <v>93.723983333333294</v>
      </c>
      <c r="AV193">
        <v>45.083292368361597</v>
      </c>
      <c r="AW193">
        <v>-0.104255331324573</v>
      </c>
      <c r="AX193">
        <v>-0.23758091328188499</v>
      </c>
      <c r="AY193">
        <v>1.3332518686841301E-2</v>
      </c>
      <c r="AZ193">
        <v>7.2252743270470696E-2</v>
      </c>
      <c r="BA193">
        <v>-0.175450713620315</v>
      </c>
      <c r="BB193">
        <v>1.0321820467210099E-2</v>
      </c>
      <c r="BC193">
        <v>1.2383630434942099E-2</v>
      </c>
      <c r="BD193">
        <v>-0.15199565132457299</v>
      </c>
      <c r="BE193">
        <v>-4.7740320000000301E-2</v>
      </c>
      <c r="BF193" t="e">
        <f t="shared" si="39"/>
        <v>#NAME?</v>
      </c>
      <c r="BG193" t="s">
        <v>281</v>
      </c>
      <c r="BH193" t="s">
        <v>281</v>
      </c>
      <c r="BI193" t="e">
        <f t="shared" si="40"/>
        <v>#NAME?</v>
      </c>
      <c r="BK193" t="s">
        <v>281</v>
      </c>
      <c r="BP193" t="e">
        <f t="shared" si="38"/>
        <v>#NAME?</v>
      </c>
      <c r="BR193" t="s">
        <v>281</v>
      </c>
    </row>
    <row r="194" spans="1:70" x14ac:dyDescent="0.2">
      <c r="A194">
        <v>192</v>
      </c>
      <c r="B194" s="244">
        <v>44757.388888888891</v>
      </c>
      <c r="C194">
        <v>0</v>
      </c>
      <c r="D194">
        <v>0</v>
      </c>
      <c r="E194">
        <v>0</v>
      </c>
      <c r="F194">
        <v>0</v>
      </c>
      <c r="G194">
        <v>7</v>
      </c>
      <c r="H194">
        <v>5.13</v>
      </c>
      <c r="I194">
        <v>1.35</v>
      </c>
      <c r="J194">
        <v>31.4628571428571</v>
      </c>
      <c r="K194">
        <v>1.9629999999999901</v>
      </c>
      <c r="L194">
        <v>37.954814814814803</v>
      </c>
      <c r="M194">
        <v>10.293333333333299</v>
      </c>
      <c r="N194">
        <v>1599.9090909090901</v>
      </c>
      <c r="O194">
        <v>93.242499999999893</v>
      </c>
      <c r="P194">
        <v>0.68377777777777704</v>
      </c>
      <c r="Q194">
        <v>18.419999999999899</v>
      </c>
      <c r="R194">
        <v>7.0970833333333303</v>
      </c>
      <c r="S194">
        <v>0.99538461538461498</v>
      </c>
      <c r="T194">
        <v>5</v>
      </c>
      <c r="U194">
        <v>1.6838571428571401</v>
      </c>
      <c r="V194">
        <v>6.1557142857142803E-2</v>
      </c>
      <c r="W194">
        <v>15.9239</v>
      </c>
      <c r="X194">
        <v>2.4822428571428499</v>
      </c>
      <c r="Y194">
        <v>71.460928571428497</v>
      </c>
      <c r="Z194">
        <v>2.57071428571428</v>
      </c>
      <c r="AA194">
        <v>3.9142857142857104E-3</v>
      </c>
      <c r="AB194">
        <v>0</v>
      </c>
      <c r="AC194">
        <v>0</v>
      </c>
      <c r="AD194">
        <v>0</v>
      </c>
      <c r="AE194">
        <v>35.468566342857102</v>
      </c>
      <c r="AF194">
        <v>1.0745298000000001</v>
      </c>
      <c r="AG194">
        <v>1.35211356</v>
      </c>
      <c r="AH194">
        <v>4.7914199999999997E-2</v>
      </c>
      <c r="AI194">
        <v>44.9428571428571</v>
      </c>
      <c r="AJ194">
        <v>0.49633508900467999</v>
      </c>
      <c r="AK194">
        <v>0.78919251239669397</v>
      </c>
      <c r="AL194">
        <v>2.3908800381436699E-2</v>
      </c>
      <c r="AM194">
        <v>3.0085171392244099E-2</v>
      </c>
      <c r="AN194">
        <v>0.15575333757151899</v>
      </c>
      <c r="AO194">
        <v>1.06611379529561E-3</v>
      </c>
      <c r="AP194">
        <v>35.468566342857102</v>
      </c>
      <c r="AQ194">
        <v>1.071475880071</v>
      </c>
      <c r="AR194">
        <v>6.9247394436632899</v>
      </c>
      <c r="AS194">
        <v>1.61942546099698</v>
      </c>
      <c r="AT194">
        <v>0.83575738487116702</v>
      </c>
      <c r="AU194">
        <v>94.121642857142803</v>
      </c>
      <c r="AV194">
        <v>45.0842071275884</v>
      </c>
      <c r="AW194">
        <v>-0.14134998473128399</v>
      </c>
      <c r="AX194">
        <v>-0.26731190099698199</v>
      </c>
      <c r="AY194">
        <v>3.0539199289925101E-3</v>
      </c>
      <c r="AZ194">
        <v>7.5260556336701201E-2</v>
      </c>
      <c r="BA194">
        <v>-0.197699297533102</v>
      </c>
      <c r="BB194">
        <v>1.07515080481001E-2</v>
      </c>
      <c r="BC194">
        <v>2.8420988687261201E-3</v>
      </c>
      <c r="BD194">
        <v>-0.188997424731288</v>
      </c>
      <c r="BE194">
        <v>-4.7647440000003698E-2</v>
      </c>
      <c r="BF194" t="e">
        <f t="shared" si="39"/>
        <v>#NAME?</v>
      </c>
      <c r="BG194" t="s">
        <v>281</v>
      </c>
      <c r="BH194" t="s">
        <v>281</v>
      </c>
      <c r="BI194" t="e">
        <f t="shared" si="40"/>
        <v>#NAME?</v>
      </c>
      <c r="BK194" t="s">
        <v>281</v>
      </c>
      <c r="BP194" t="e">
        <f t="shared" si="38"/>
        <v>#NAME?</v>
      </c>
      <c r="BR194" t="s">
        <v>281</v>
      </c>
    </row>
    <row r="195" spans="1:70" x14ac:dyDescent="0.2">
      <c r="A195">
        <v>193</v>
      </c>
      <c r="B195" s="244">
        <v>44757.402777777781</v>
      </c>
      <c r="C195">
        <v>0</v>
      </c>
      <c r="D195">
        <v>0</v>
      </c>
      <c r="E195">
        <v>0</v>
      </c>
      <c r="F195">
        <v>0</v>
      </c>
      <c r="G195">
        <v>7</v>
      </c>
      <c r="H195">
        <v>5.14</v>
      </c>
      <c r="I195">
        <v>1.3480000000000001</v>
      </c>
      <c r="J195">
        <v>31.455757575757499</v>
      </c>
      <c r="K195">
        <v>1.95874999999999</v>
      </c>
      <c r="L195">
        <v>37.9587096774193</v>
      </c>
      <c r="M195">
        <v>9.8312500000000007</v>
      </c>
      <c r="N195">
        <v>1599.3076923076901</v>
      </c>
      <c r="O195">
        <v>92.894117647058806</v>
      </c>
      <c r="P195">
        <v>0.69373684210526299</v>
      </c>
      <c r="Q195">
        <v>18.695999999999898</v>
      </c>
      <c r="R195">
        <v>7.0959259259259202</v>
      </c>
      <c r="S195">
        <v>-0.521842105263158</v>
      </c>
      <c r="T195">
        <v>5</v>
      </c>
      <c r="U195">
        <v>1.6502999999999901</v>
      </c>
      <c r="V195">
        <v>6.0057142857142802E-2</v>
      </c>
      <c r="W195">
        <v>16.0053571428571</v>
      </c>
      <c r="X195">
        <v>2.5107428571428501</v>
      </c>
      <c r="Y195">
        <v>71.616942857142803</v>
      </c>
      <c r="Z195">
        <v>2.5246714285714198</v>
      </c>
      <c r="AA195">
        <v>5.0285714285714196E-3</v>
      </c>
      <c r="AB195">
        <v>0</v>
      </c>
      <c r="AC195">
        <v>0</v>
      </c>
      <c r="AD195">
        <v>0</v>
      </c>
      <c r="AE195">
        <v>35.469275175757502</v>
      </c>
      <c r="AF195">
        <v>1.0766244</v>
      </c>
      <c r="AG195">
        <v>1.3501176800000001</v>
      </c>
      <c r="AH195">
        <v>4.80075999999999E-2</v>
      </c>
      <c r="AI195">
        <v>44.943757575757502</v>
      </c>
      <c r="AJ195">
        <v>0.49526374291778302</v>
      </c>
      <c r="AK195">
        <v>0.78919247274708304</v>
      </c>
      <c r="AL195">
        <v>2.39549262917154E-2</v>
      </c>
      <c r="AM195">
        <v>3.0040160254162701E-2</v>
      </c>
      <c r="AN195">
        <v>0.155750217106363</v>
      </c>
      <c r="AO195">
        <v>1.0681705889650599E-3</v>
      </c>
      <c r="AP195">
        <v>35.469275175757502</v>
      </c>
      <c r="AQ195">
        <v>1.0837780859144599</v>
      </c>
      <c r="AR195">
        <v>6.9601622665968099</v>
      </c>
      <c r="AS195">
        <v>1.5904206915566099</v>
      </c>
      <c r="AT195">
        <v>0.81733375493721705</v>
      </c>
      <c r="AU195">
        <v>94.308014285714194</v>
      </c>
      <c r="AV195">
        <v>45.103636219825397</v>
      </c>
      <c r="AW195">
        <v>-0.15987864406789401</v>
      </c>
      <c r="AX195">
        <v>-0.24030301155661901</v>
      </c>
      <c r="AY195">
        <v>-7.1536859144649603E-3</v>
      </c>
      <c r="AZ195">
        <v>3.98377334031891E-2</v>
      </c>
      <c r="BA195">
        <v>-0.17798671561476001</v>
      </c>
      <c r="BB195">
        <v>5.6911047718841701E-3</v>
      </c>
      <c r="BC195">
        <v>-6.6445511679513901E-3</v>
      </c>
      <c r="BD195">
        <v>-0.20761896406789501</v>
      </c>
      <c r="BE195">
        <v>-4.7740320000000301E-2</v>
      </c>
      <c r="BF195" t="e">
        <f t="shared" si="39"/>
        <v>#NAME?</v>
      </c>
      <c r="BG195" t="e">
        <f t="shared" ref="BG195:BG200" si="41">-inf</f>
        <v>#NAME?</v>
      </c>
      <c r="BH195" t="s">
        <v>281</v>
      </c>
      <c r="BI195" t="e">
        <f t="shared" si="40"/>
        <v>#NAME?</v>
      </c>
      <c r="BJ195" t="e">
        <f t="shared" ref="BJ195:BJ200" si="42">-inf</f>
        <v>#NAME?</v>
      </c>
      <c r="BK195" t="s">
        <v>281</v>
      </c>
      <c r="BP195" t="e">
        <f t="shared" si="38"/>
        <v>#NAME?</v>
      </c>
      <c r="BR195" t="s">
        <v>281</v>
      </c>
    </row>
    <row r="196" spans="1:70" x14ac:dyDescent="0.2">
      <c r="A196">
        <v>194</v>
      </c>
      <c r="B196" s="244">
        <v>44757.416666666664</v>
      </c>
      <c r="C196">
        <v>0</v>
      </c>
      <c r="D196">
        <v>0</v>
      </c>
      <c r="E196">
        <v>0</v>
      </c>
      <c r="F196">
        <v>0</v>
      </c>
      <c r="G196">
        <v>7</v>
      </c>
      <c r="H196">
        <v>5.1275000000000004</v>
      </c>
      <c r="I196">
        <v>1.345</v>
      </c>
      <c r="J196">
        <v>31.4596666666666</v>
      </c>
      <c r="K196">
        <v>1.9677499999999899</v>
      </c>
      <c r="L196">
        <v>37.945333333333302</v>
      </c>
      <c r="M196">
        <v>10.1</v>
      </c>
      <c r="N196">
        <v>1600.23809523809</v>
      </c>
      <c r="O196">
        <v>92.302702702702703</v>
      </c>
      <c r="P196">
        <v>0.70099999999999996</v>
      </c>
      <c r="Q196">
        <v>18.895999999999901</v>
      </c>
      <c r="R196">
        <v>7.0985185185185102</v>
      </c>
      <c r="S196">
        <v>0.60975000000000001</v>
      </c>
      <c r="T196">
        <v>5</v>
      </c>
      <c r="U196">
        <v>1.5911499999999901</v>
      </c>
      <c r="V196">
        <v>6.055E-2</v>
      </c>
      <c r="W196">
        <v>15.932183333333301</v>
      </c>
      <c r="X196">
        <v>2.5234333333333301</v>
      </c>
      <c r="Y196">
        <v>71.280249999999995</v>
      </c>
      <c r="Z196">
        <v>2.4701833333333298</v>
      </c>
      <c r="AA196">
        <v>7.5666666666666599E-3</v>
      </c>
      <c r="AB196">
        <v>0</v>
      </c>
      <c r="AC196">
        <v>0</v>
      </c>
      <c r="AD196">
        <v>0</v>
      </c>
      <c r="AE196">
        <v>35.463423766666601</v>
      </c>
      <c r="AF196">
        <v>1.07400615</v>
      </c>
      <c r="AG196">
        <v>1.34711253</v>
      </c>
      <c r="AH196">
        <v>4.7890849999999999E-2</v>
      </c>
      <c r="AI196">
        <v>44.932166666666603</v>
      </c>
      <c r="AJ196">
        <v>0.49752103516284901</v>
      </c>
      <c r="AK196">
        <v>0.78926582886054097</v>
      </c>
      <c r="AL196">
        <v>2.3902834643332701E-2</v>
      </c>
      <c r="AM196">
        <v>2.9981027623120701E-2</v>
      </c>
      <c r="AN196">
        <v>0.15579039515120899</v>
      </c>
      <c r="AO196">
        <v>1.06584777794675E-3</v>
      </c>
      <c r="AP196">
        <v>35.463423766666601</v>
      </c>
      <c r="AQ196">
        <v>1.08925601048803</v>
      </c>
      <c r="AR196">
        <v>6.9283415716004404</v>
      </c>
      <c r="AS196">
        <v>1.55609583124827</v>
      </c>
      <c r="AT196">
        <v>0.79163059509936695</v>
      </c>
      <c r="AU196">
        <v>93.797200000000004</v>
      </c>
      <c r="AV196">
        <v>45.037117180003399</v>
      </c>
      <c r="AW196">
        <v>-0.104950513336767</v>
      </c>
      <c r="AX196">
        <v>-0.20898330124827799</v>
      </c>
      <c r="AY196">
        <v>-1.52498604880344E-2</v>
      </c>
      <c r="AZ196">
        <v>7.1658428399553303E-2</v>
      </c>
      <c r="BA196">
        <v>-0.155134256859951</v>
      </c>
      <c r="BB196">
        <v>1.02369183427933E-2</v>
      </c>
      <c r="BC196">
        <v>-1.41990439142591E-2</v>
      </c>
      <c r="BD196">
        <v>-0.152574733336759</v>
      </c>
      <c r="BE196">
        <v>-4.76242199999923E-2</v>
      </c>
      <c r="BF196" t="e">
        <f t="shared" si="39"/>
        <v>#NAME?</v>
      </c>
      <c r="BG196" t="e">
        <f t="shared" si="41"/>
        <v>#NAME?</v>
      </c>
      <c r="BH196" t="s">
        <v>281</v>
      </c>
      <c r="BI196" t="e">
        <f t="shared" si="40"/>
        <v>#NAME?</v>
      </c>
      <c r="BJ196" t="e">
        <f t="shared" si="42"/>
        <v>#NAME?</v>
      </c>
      <c r="BK196" t="s">
        <v>281</v>
      </c>
      <c r="BP196" t="e">
        <f t="shared" si="38"/>
        <v>#NAME?</v>
      </c>
      <c r="BR196" t="s">
        <v>281</v>
      </c>
    </row>
    <row r="197" spans="1:70" x14ac:dyDescent="0.2">
      <c r="A197">
        <v>195</v>
      </c>
      <c r="B197" s="244">
        <v>44757.430555555555</v>
      </c>
      <c r="C197">
        <v>0</v>
      </c>
      <c r="D197">
        <v>0</v>
      </c>
      <c r="E197">
        <v>0</v>
      </c>
      <c r="F197">
        <v>0</v>
      </c>
      <c r="G197">
        <v>7</v>
      </c>
      <c r="H197">
        <v>5.14</v>
      </c>
      <c r="I197">
        <v>1.35</v>
      </c>
      <c r="J197">
        <v>31.473333333333301</v>
      </c>
      <c r="K197">
        <v>1.9844999999999899</v>
      </c>
      <c r="L197">
        <v>37.961724137931</v>
      </c>
      <c r="M197">
        <v>9.9499999999999904</v>
      </c>
      <c r="N197">
        <v>1599.8620689655099</v>
      </c>
      <c r="O197">
        <v>92.908333333333303</v>
      </c>
      <c r="P197">
        <v>0.70772000000000002</v>
      </c>
      <c r="Q197">
        <v>19.125999999999902</v>
      </c>
      <c r="R197">
        <v>7.1011538461538404</v>
      </c>
      <c r="S197">
        <v>-1.6923076923076999E-2</v>
      </c>
      <c r="T197">
        <v>5</v>
      </c>
      <c r="U197">
        <v>1.6137857142857099</v>
      </c>
      <c r="V197">
        <v>5.2057142857142802E-2</v>
      </c>
      <c r="W197">
        <v>15.890871428571399</v>
      </c>
      <c r="X197">
        <v>2.5253000000000001</v>
      </c>
      <c r="Y197">
        <v>71.167128571428506</v>
      </c>
      <c r="Z197">
        <v>2.4950285714285698</v>
      </c>
      <c r="AA197">
        <v>8.1142857142857093E-3</v>
      </c>
      <c r="AB197">
        <v>3.4428571428571399E-3</v>
      </c>
      <c r="AC197">
        <v>0</v>
      </c>
      <c r="AD197">
        <v>0</v>
      </c>
      <c r="AE197">
        <v>35.486850933333301</v>
      </c>
      <c r="AF197">
        <v>1.0766244</v>
      </c>
      <c r="AG197">
        <v>1.3521176800000001</v>
      </c>
      <c r="AH197">
        <v>4.80075999999999E-2</v>
      </c>
      <c r="AI197">
        <v>44.963333333333303</v>
      </c>
      <c r="AJ197">
        <v>0.49864103899760498</v>
      </c>
      <c r="AK197">
        <v>0.78923977166580095</v>
      </c>
      <c r="AL197">
        <v>2.3944496997553501E-2</v>
      </c>
      <c r="AM197">
        <v>3.00715623100304E-2</v>
      </c>
      <c r="AN197">
        <v>0.15568240788790799</v>
      </c>
      <c r="AO197">
        <v>1.0677055378456499E-3</v>
      </c>
      <c r="AP197">
        <v>35.486850933333301</v>
      </c>
      <c r="AQ197">
        <v>1.0900617689994101</v>
      </c>
      <c r="AR197">
        <v>6.9103764891521999</v>
      </c>
      <c r="AS197">
        <v>1.57174712761347</v>
      </c>
      <c r="AT197">
        <v>0.80469978529092101</v>
      </c>
      <c r="AU197">
        <v>93.692114285714297</v>
      </c>
      <c r="AV197">
        <v>45.059036319098396</v>
      </c>
      <c r="AW197">
        <v>-9.5702985765093701E-2</v>
      </c>
      <c r="AX197">
        <v>-0.219629447613475</v>
      </c>
      <c r="AY197">
        <v>-1.3437368999419099E-2</v>
      </c>
      <c r="AZ197">
        <v>8.96235108478E-2</v>
      </c>
      <c r="BA197">
        <v>-0.16243367782416299</v>
      </c>
      <c r="BB197">
        <v>1.28033586925428E-2</v>
      </c>
      <c r="BC197">
        <v>-1.2481018449348799E-2</v>
      </c>
      <c r="BD197">
        <v>-0.14344330576509501</v>
      </c>
      <c r="BE197">
        <v>-4.7740320000001203E-2</v>
      </c>
      <c r="BF197" t="e">
        <f t="shared" si="39"/>
        <v>#NAME?</v>
      </c>
      <c r="BG197" t="e">
        <f t="shared" si="41"/>
        <v>#NAME?</v>
      </c>
      <c r="BH197" t="s">
        <v>281</v>
      </c>
      <c r="BI197" t="e">
        <f t="shared" si="40"/>
        <v>#NAME?</v>
      </c>
      <c r="BJ197" t="e">
        <f t="shared" si="42"/>
        <v>#NAME?</v>
      </c>
      <c r="BK197" t="s">
        <v>281</v>
      </c>
      <c r="BP197" t="e">
        <f t="shared" si="38"/>
        <v>#NAME?</v>
      </c>
      <c r="BR197" t="s">
        <v>281</v>
      </c>
    </row>
    <row r="198" spans="1:70" x14ac:dyDescent="0.2">
      <c r="A198">
        <v>196</v>
      </c>
      <c r="B198" s="244">
        <v>44757.444444444445</v>
      </c>
      <c r="C198">
        <v>0</v>
      </c>
      <c r="D198">
        <v>0</v>
      </c>
      <c r="E198">
        <v>0</v>
      </c>
      <c r="F198">
        <v>0</v>
      </c>
      <c r="G198">
        <v>7</v>
      </c>
      <c r="H198">
        <v>5.1349999999999998</v>
      </c>
      <c r="I198">
        <v>1.35</v>
      </c>
      <c r="J198">
        <v>31.4754166666666</v>
      </c>
      <c r="K198">
        <v>1.9797499999999899</v>
      </c>
      <c r="L198">
        <v>37.974193548387099</v>
      </c>
      <c r="M198">
        <v>10.133333333333301</v>
      </c>
      <c r="N198">
        <v>1600.0909090908999</v>
      </c>
      <c r="O198">
        <v>92.240540540540493</v>
      </c>
      <c r="P198">
        <v>0.71666666666666601</v>
      </c>
      <c r="Q198">
        <v>19.31925</v>
      </c>
      <c r="R198">
        <v>7.0956666666666601</v>
      </c>
      <c r="S198">
        <v>-0.60374999999999901</v>
      </c>
      <c r="T198">
        <v>5</v>
      </c>
      <c r="U198">
        <v>1.6774500000000001</v>
      </c>
      <c r="V198">
        <v>5.5766666666666603E-2</v>
      </c>
      <c r="W198">
        <v>15.90225</v>
      </c>
      <c r="X198">
        <v>2.5581499999999999</v>
      </c>
      <c r="Y198">
        <v>71.279483333333303</v>
      </c>
      <c r="Z198">
        <v>2.4754833333333299</v>
      </c>
      <c r="AA198" s="245">
        <v>9.9999999999999896E-5</v>
      </c>
      <c r="AB198">
        <v>2.33166666666666E-2</v>
      </c>
      <c r="AC198">
        <v>0</v>
      </c>
      <c r="AD198">
        <v>0</v>
      </c>
      <c r="AE198">
        <v>35.485030066666603</v>
      </c>
      <c r="AF198">
        <v>1.0755771000000001</v>
      </c>
      <c r="AG198">
        <v>1.35211562</v>
      </c>
      <c r="AH198">
        <v>4.7960899999999897E-2</v>
      </c>
      <c r="AI198">
        <v>44.960416666666603</v>
      </c>
      <c r="AJ198">
        <v>0.49782950727523501</v>
      </c>
      <c r="AK198">
        <v>0.78925047180390095</v>
      </c>
      <c r="AL198">
        <v>2.3922756498771999E-2</v>
      </c>
      <c r="AM198">
        <v>3.0073467290672298E-2</v>
      </c>
      <c r="AN198">
        <v>0.15569250729808601</v>
      </c>
      <c r="AO198">
        <v>1.06673611046754E-3</v>
      </c>
      <c r="AP198">
        <v>35.485030066666603</v>
      </c>
      <c r="AQ198">
        <v>1.1042416799452901</v>
      </c>
      <c r="AR198">
        <v>6.9153246263788803</v>
      </c>
      <c r="AS198">
        <v>1.5594345744882301</v>
      </c>
      <c r="AT198">
        <v>0.83508410697884305</v>
      </c>
      <c r="AU198">
        <v>93.892816666666604</v>
      </c>
      <c r="AV198">
        <v>45.064030947478997</v>
      </c>
      <c r="AW198">
        <v>-0.103614280812415</v>
      </c>
      <c r="AX198">
        <v>-0.20731895448823301</v>
      </c>
      <c r="AY198">
        <v>-2.8664579945299098E-2</v>
      </c>
      <c r="AZ198">
        <v>8.4675373621116906E-2</v>
      </c>
      <c r="BA198">
        <v>-0.153329309580961</v>
      </c>
      <c r="BB198">
        <v>1.20964819458738E-2</v>
      </c>
      <c r="BC198">
        <v>-2.6650418594165899E-2</v>
      </c>
      <c r="BD198">
        <v>-0.15130816081241499</v>
      </c>
      <c r="BE198">
        <v>-4.7693880000000403E-2</v>
      </c>
      <c r="BF198" t="e">
        <f t="shared" si="39"/>
        <v>#NAME?</v>
      </c>
      <c r="BG198" t="e">
        <f t="shared" si="41"/>
        <v>#NAME?</v>
      </c>
      <c r="BH198" t="s">
        <v>281</v>
      </c>
      <c r="BI198" t="e">
        <f t="shared" si="40"/>
        <v>#NAME?</v>
      </c>
      <c r="BJ198" t="e">
        <f t="shared" si="42"/>
        <v>#NAME?</v>
      </c>
      <c r="BK198" t="s">
        <v>281</v>
      </c>
      <c r="BP198" t="e">
        <f t="shared" si="38"/>
        <v>#NAME?</v>
      </c>
      <c r="BR198" t="s">
        <v>281</v>
      </c>
    </row>
    <row r="199" spans="1:70" x14ac:dyDescent="0.2">
      <c r="A199">
        <v>197</v>
      </c>
      <c r="B199" s="244">
        <v>44757.458333333336</v>
      </c>
      <c r="C199">
        <v>0</v>
      </c>
      <c r="D199">
        <v>0</v>
      </c>
      <c r="E199">
        <v>0</v>
      </c>
      <c r="F199">
        <v>0</v>
      </c>
      <c r="G199">
        <v>7</v>
      </c>
      <c r="H199">
        <v>5.1325000000000003</v>
      </c>
      <c r="I199">
        <v>1.3474999999999999</v>
      </c>
      <c r="J199">
        <v>31.478947368421</v>
      </c>
      <c r="K199">
        <v>2.0074999999999901</v>
      </c>
      <c r="L199">
        <v>37.987083333333302</v>
      </c>
      <c r="M199">
        <v>10.1</v>
      </c>
      <c r="N199">
        <v>1599.88888888888</v>
      </c>
      <c r="O199">
        <v>91.548648648648594</v>
      </c>
      <c r="P199">
        <v>0.727045454545454</v>
      </c>
      <c r="Q199">
        <v>19.534749999999999</v>
      </c>
      <c r="R199">
        <v>7.0899999999999901</v>
      </c>
      <c r="S199">
        <v>-0.5234375</v>
      </c>
      <c r="T199">
        <v>5</v>
      </c>
      <c r="U199">
        <v>1.67837142857142</v>
      </c>
      <c r="V199">
        <v>6.2042857142857101E-2</v>
      </c>
      <c r="W199">
        <v>15.9190857142857</v>
      </c>
      <c r="X199">
        <v>2.5150999999999999</v>
      </c>
      <c r="Y199">
        <v>71.289571428571406</v>
      </c>
      <c r="Z199">
        <v>2.5358999999999998</v>
      </c>
      <c r="AA199">
        <v>7.3714285714285696E-3</v>
      </c>
      <c r="AB199">
        <v>4.7857142857142803E-3</v>
      </c>
      <c r="AC199">
        <v>0</v>
      </c>
      <c r="AD199">
        <v>0</v>
      </c>
      <c r="AE199">
        <v>35.486608668420999</v>
      </c>
      <c r="AF199">
        <v>1.07505345</v>
      </c>
      <c r="AG199">
        <v>1.3496145900000001</v>
      </c>
      <c r="AH199">
        <v>4.7937550000000002E-2</v>
      </c>
      <c r="AI199">
        <v>44.958947368421001</v>
      </c>
      <c r="AJ199">
        <v>0.497781203580061</v>
      </c>
      <c r="AK199">
        <v>0.78931137727985701</v>
      </c>
      <c r="AL199">
        <v>2.3911891023389701E-2</v>
      </c>
      <c r="AM199">
        <v>3.0018820924351999E-2</v>
      </c>
      <c r="AN199">
        <v>0.15569759546720899</v>
      </c>
      <c r="AO199">
        <v>1.0662516096555899E-3</v>
      </c>
      <c r="AP199">
        <v>35.486608668420999</v>
      </c>
      <c r="AQ199">
        <v>1.0856588742764901</v>
      </c>
      <c r="AR199">
        <v>6.9226458815221896</v>
      </c>
      <c r="AS199">
        <v>1.5974941475852</v>
      </c>
      <c r="AT199">
        <v>0.83546174976867205</v>
      </c>
      <c r="AU199">
        <v>93.938028571428504</v>
      </c>
      <c r="AV199">
        <v>45.092407571804898</v>
      </c>
      <c r="AW199">
        <v>-0.13346020338389</v>
      </c>
      <c r="AX199">
        <v>-0.247879557585203</v>
      </c>
      <c r="AY199">
        <v>-1.06054242764974E-2</v>
      </c>
      <c r="AZ199">
        <v>7.7354118477808598E-2</v>
      </c>
      <c r="BA199">
        <v>-0.183666921965628</v>
      </c>
      <c r="BB199">
        <v>1.10505883539726E-2</v>
      </c>
      <c r="BC199">
        <v>-9.8650204568874796E-3</v>
      </c>
      <c r="BD199">
        <v>-0.181130863383892</v>
      </c>
      <c r="BE199">
        <v>-4.7670660000002002E-2</v>
      </c>
      <c r="BF199" t="e">
        <f t="shared" si="39"/>
        <v>#NAME?</v>
      </c>
      <c r="BG199" t="e">
        <f t="shared" si="41"/>
        <v>#NAME?</v>
      </c>
      <c r="BH199" t="s">
        <v>281</v>
      </c>
      <c r="BI199" t="e">
        <f t="shared" si="40"/>
        <v>#NAME?</v>
      </c>
      <c r="BJ199" t="e">
        <f t="shared" si="42"/>
        <v>#NAME?</v>
      </c>
      <c r="BK199" t="s">
        <v>281</v>
      </c>
      <c r="BP199" t="e">
        <f t="shared" si="38"/>
        <v>#NAME?</v>
      </c>
      <c r="BR199" t="s">
        <v>281</v>
      </c>
    </row>
    <row r="200" spans="1:70" x14ac:dyDescent="0.2">
      <c r="A200">
        <v>198</v>
      </c>
      <c r="B200" s="244">
        <v>44757.472222222219</v>
      </c>
      <c r="C200">
        <v>0</v>
      </c>
      <c r="D200">
        <v>0</v>
      </c>
      <c r="E200">
        <v>0</v>
      </c>
      <c r="F200">
        <v>0</v>
      </c>
      <c r="G200">
        <v>7</v>
      </c>
      <c r="H200">
        <v>5.1379999999999999</v>
      </c>
      <c r="I200">
        <v>1.35</v>
      </c>
      <c r="J200">
        <v>31.454642857142801</v>
      </c>
      <c r="K200">
        <v>2.0192499999999902</v>
      </c>
      <c r="L200">
        <v>37.935833333333299</v>
      </c>
      <c r="M200">
        <v>9.4153846153846104</v>
      </c>
      <c r="N200">
        <v>1554.55172413793</v>
      </c>
      <c r="O200">
        <v>89.865714285714205</v>
      </c>
      <c r="P200">
        <v>0.69436363636363596</v>
      </c>
      <c r="Q200">
        <v>19.139749999999999</v>
      </c>
      <c r="R200">
        <v>7.1033333333333299</v>
      </c>
      <c r="S200">
        <v>-0.437941176470588</v>
      </c>
      <c r="T200">
        <v>5</v>
      </c>
      <c r="U200">
        <v>1.7224333333333299</v>
      </c>
      <c r="V200">
        <v>5.4816666666666597E-2</v>
      </c>
      <c r="W200">
        <v>15.847149999999999</v>
      </c>
      <c r="X200">
        <v>2.5157666666666598</v>
      </c>
      <c r="Y200">
        <v>71.043400000000005</v>
      </c>
      <c r="Z200">
        <v>2.4725999999999999</v>
      </c>
      <c r="AA200">
        <v>5.7666666666666604E-3</v>
      </c>
      <c r="AB200">
        <v>0</v>
      </c>
      <c r="AC200">
        <v>0</v>
      </c>
      <c r="AD200">
        <v>0</v>
      </c>
      <c r="AE200">
        <v>35.466598777142799</v>
      </c>
      <c r="AF200">
        <v>1.07620548</v>
      </c>
      <c r="AG200">
        <v>1.3521168560000001</v>
      </c>
      <c r="AH200">
        <v>4.7988919999999997E-2</v>
      </c>
      <c r="AI200">
        <v>44.9426428571428</v>
      </c>
      <c r="AJ200">
        <v>0.49922440053745798</v>
      </c>
      <c r="AK200">
        <v>0.78915249576841595</v>
      </c>
      <c r="AL200">
        <v>2.39461992348978E-2</v>
      </c>
      <c r="AM200">
        <v>3.0085388175722299E-2</v>
      </c>
      <c r="AN200">
        <v>0.155754080200636</v>
      </c>
      <c r="AO200">
        <v>1.06778144206027E-3</v>
      </c>
      <c r="AP200">
        <v>35.466598777142799</v>
      </c>
      <c r="AQ200">
        <v>1.0859466451734201</v>
      </c>
      <c r="AR200">
        <v>6.8913635902416397</v>
      </c>
      <c r="AS200">
        <v>1.55761821417215</v>
      </c>
      <c r="AT200">
        <v>0.85988074829906902</v>
      </c>
      <c r="AU200">
        <v>93.601349999999996</v>
      </c>
      <c r="AV200">
        <v>45.001527226729998</v>
      </c>
      <c r="AW200">
        <v>-5.8884369587218502E-2</v>
      </c>
      <c r="AX200">
        <v>-0.20550135817215701</v>
      </c>
      <c r="AY200">
        <v>-9.7411651734202707E-3</v>
      </c>
      <c r="AZ200">
        <v>0.108636409758359</v>
      </c>
      <c r="BA200">
        <v>-0.151984909632809</v>
      </c>
      <c r="BB200">
        <v>1.5519487108336999E-2</v>
      </c>
      <c r="BC200">
        <v>-9.0513989702229302E-3</v>
      </c>
      <c r="BD200">
        <v>-0.106606113587218</v>
      </c>
      <c r="BE200">
        <v>-4.7721744000000101E-2</v>
      </c>
      <c r="BF200" t="e">
        <f t="shared" si="39"/>
        <v>#NAME?</v>
      </c>
      <c r="BG200" t="e">
        <f t="shared" si="41"/>
        <v>#NAME?</v>
      </c>
      <c r="BH200" t="s">
        <v>281</v>
      </c>
      <c r="BI200" t="e">
        <f t="shared" si="40"/>
        <v>#NAME?</v>
      </c>
      <c r="BJ200" t="e">
        <f t="shared" si="42"/>
        <v>#NAME?</v>
      </c>
      <c r="BK200" t="s">
        <v>281</v>
      </c>
      <c r="BP200" t="e">
        <f t="shared" si="38"/>
        <v>#NAME?</v>
      </c>
      <c r="BR200" t="s">
        <v>281</v>
      </c>
    </row>
    <row r="201" spans="1:70" x14ac:dyDescent="0.2">
      <c r="A201">
        <v>199</v>
      </c>
      <c r="B201" s="244">
        <v>44757.486111111109</v>
      </c>
      <c r="C201">
        <v>0</v>
      </c>
      <c r="D201">
        <v>0</v>
      </c>
      <c r="E201">
        <v>0</v>
      </c>
      <c r="F201">
        <v>0</v>
      </c>
      <c r="G201">
        <v>7</v>
      </c>
      <c r="H201">
        <v>5.1425000000000001</v>
      </c>
      <c r="I201">
        <v>1.35</v>
      </c>
      <c r="J201">
        <v>31.491599999999998</v>
      </c>
      <c r="K201">
        <v>2.00475</v>
      </c>
      <c r="L201">
        <v>37.9811428571428</v>
      </c>
      <c r="M201">
        <v>9.8333333333333304</v>
      </c>
      <c r="N201">
        <v>1599.73529411764</v>
      </c>
      <c r="O201">
        <v>93.289743589743594</v>
      </c>
      <c r="P201">
        <v>0.797807692307692</v>
      </c>
      <c r="Q201">
        <v>21.8087499999999</v>
      </c>
      <c r="R201">
        <v>7.0872222222222199</v>
      </c>
      <c r="S201">
        <v>-0.54131578947368397</v>
      </c>
      <c r="T201">
        <v>5</v>
      </c>
      <c r="U201">
        <v>1.68084285714285</v>
      </c>
      <c r="V201">
        <v>4.95571428571428E-2</v>
      </c>
      <c r="W201">
        <v>15.8719571428571</v>
      </c>
      <c r="X201">
        <v>2.4715571428571401</v>
      </c>
      <c r="Y201">
        <v>71.226399999999998</v>
      </c>
      <c r="Z201">
        <v>2.5444428571428501</v>
      </c>
      <c r="AA201">
        <v>1.57142857142857E-4</v>
      </c>
      <c r="AB201">
        <v>8.7142857142857096E-4</v>
      </c>
      <c r="AC201">
        <v>0</v>
      </c>
      <c r="AD201">
        <v>0</v>
      </c>
      <c r="AE201">
        <v>35.507069700000002</v>
      </c>
      <c r="AF201">
        <v>1.0771480499999999</v>
      </c>
      <c r="AG201">
        <v>1.3521187100000001</v>
      </c>
      <c r="AH201">
        <v>4.8030949999999899E-2</v>
      </c>
      <c r="AI201">
        <v>44.984099999999998</v>
      </c>
      <c r="AJ201">
        <v>0.49850995838621598</v>
      </c>
      <c r="AK201">
        <v>0.78932488812713797</v>
      </c>
      <c r="AL201">
        <v>2.3945083929655098E-2</v>
      </c>
      <c r="AM201">
        <v>3.0057702832778602E-2</v>
      </c>
      <c r="AN201">
        <v>0.15561053794562901</v>
      </c>
      <c r="AO201">
        <v>1.06773170964852E-3</v>
      </c>
      <c r="AP201">
        <v>35.507069700000002</v>
      </c>
      <c r="AQ201">
        <v>1.0668633236946099</v>
      </c>
      <c r="AR201">
        <v>6.9021513370013796</v>
      </c>
      <c r="AS201">
        <v>1.6028757337239901</v>
      </c>
      <c r="AT201">
        <v>0.83791690276805397</v>
      </c>
      <c r="AU201">
        <v>93.795199999999994</v>
      </c>
      <c r="AV201">
        <v>45.078960094419898</v>
      </c>
      <c r="AW201">
        <v>-9.4860094419985302E-2</v>
      </c>
      <c r="AX201">
        <v>-0.250757023723998</v>
      </c>
      <c r="AY201">
        <v>1.0284726305386901E-2</v>
      </c>
      <c r="AZ201">
        <v>9.7848662998619496E-2</v>
      </c>
      <c r="BA201">
        <v>-0.18545488785078501</v>
      </c>
      <c r="BB201">
        <v>1.3978380428374199E-2</v>
      </c>
      <c r="BC201">
        <v>9.5481083639216494E-3</v>
      </c>
      <c r="BD201">
        <v>-0.14262363441999201</v>
      </c>
      <c r="BE201">
        <v>-4.7763540000007099E-2</v>
      </c>
      <c r="BF201" t="e">
        <f t="shared" si="39"/>
        <v>#NAME?</v>
      </c>
      <c r="BG201" t="s">
        <v>281</v>
      </c>
      <c r="BH201" t="s">
        <v>281</v>
      </c>
      <c r="BI201" t="e">
        <f t="shared" si="40"/>
        <v>#NAME?</v>
      </c>
      <c r="BK201" t="s">
        <v>281</v>
      </c>
      <c r="BP201" t="e">
        <f t="shared" si="38"/>
        <v>#NAME?</v>
      </c>
      <c r="BR201" t="s">
        <v>281</v>
      </c>
    </row>
    <row r="202" spans="1:70" x14ac:dyDescent="0.2">
      <c r="A202">
        <v>200</v>
      </c>
      <c r="B202" s="244">
        <v>44757.5</v>
      </c>
      <c r="C202">
        <v>0</v>
      </c>
      <c r="D202">
        <v>0</v>
      </c>
      <c r="E202">
        <v>0</v>
      </c>
      <c r="F202">
        <v>0</v>
      </c>
      <c r="G202">
        <v>7</v>
      </c>
      <c r="H202">
        <v>5.1340000000000003</v>
      </c>
      <c r="I202">
        <v>1.35</v>
      </c>
      <c r="J202">
        <v>31.490588235294101</v>
      </c>
      <c r="K202">
        <v>1.9592499999999899</v>
      </c>
      <c r="L202">
        <v>37.99</v>
      </c>
      <c r="M202">
        <v>9.8461538461538396</v>
      </c>
      <c r="N202">
        <v>1599.7096774193501</v>
      </c>
      <c r="O202">
        <v>92.163157894736798</v>
      </c>
      <c r="P202">
        <v>0.85504347826086902</v>
      </c>
      <c r="Q202">
        <v>23.073499999999999</v>
      </c>
      <c r="R202">
        <v>7.0893548387096699</v>
      </c>
      <c r="S202">
        <v>-0.668333333333333</v>
      </c>
      <c r="T202">
        <v>5</v>
      </c>
      <c r="U202">
        <v>1.6929857142857101</v>
      </c>
      <c r="V202">
        <v>5.5357142857142799E-2</v>
      </c>
      <c r="W202">
        <v>15.864471428571401</v>
      </c>
      <c r="X202">
        <v>2.4632714285714199</v>
      </c>
      <c r="Y202">
        <v>71.412742857142803</v>
      </c>
      <c r="Z202">
        <v>2.4855571428571399</v>
      </c>
      <c r="AA202" s="245">
        <v>5.7142857142857101E-5</v>
      </c>
      <c r="AB202">
        <v>6.1857142857142796E-3</v>
      </c>
      <c r="AC202">
        <v>0</v>
      </c>
      <c r="AD202">
        <v>0</v>
      </c>
      <c r="AE202">
        <v>35.4994207952941</v>
      </c>
      <c r="AF202">
        <v>1.0753676400000001</v>
      </c>
      <c r="AG202">
        <v>1.3521152080000001</v>
      </c>
      <c r="AH202">
        <v>4.7951559999999997E-2</v>
      </c>
      <c r="AI202">
        <v>44.9745882352941</v>
      </c>
      <c r="AJ202">
        <v>0.49710204894816401</v>
      </c>
      <c r="AK202">
        <v>0.78932175230980095</v>
      </c>
      <c r="AL202">
        <v>2.3910561101170801E-2</v>
      </c>
      <c r="AM202">
        <v>3.00639819296648E-2</v>
      </c>
      <c r="AN202">
        <v>0.155643448326375</v>
      </c>
      <c r="AO202">
        <v>1.0661923072898601E-3</v>
      </c>
      <c r="AP202">
        <v>35.4994207952941</v>
      </c>
      <c r="AQ202">
        <v>1.06328674254714</v>
      </c>
      <c r="AR202">
        <v>6.8988960653042204</v>
      </c>
      <c r="AS202">
        <v>1.56578058645959</v>
      </c>
      <c r="AT202">
        <v>0.84158666741139998</v>
      </c>
      <c r="AU202">
        <v>93.919028571428498</v>
      </c>
      <c r="AV202">
        <v>45.027384189605002</v>
      </c>
      <c r="AW202">
        <v>-5.2795954310965898E-2</v>
      </c>
      <c r="AX202">
        <v>-0.21366537845959399</v>
      </c>
      <c r="AY202">
        <v>1.20808974528581E-2</v>
      </c>
      <c r="AZ202">
        <v>0.101103934695772</v>
      </c>
      <c r="BA202">
        <v>-0.158023056907732</v>
      </c>
      <c r="BB202">
        <v>1.4443419242253199E-2</v>
      </c>
      <c r="BC202">
        <v>1.1234202149562601E-2</v>
      </c>
      <c r="BD202">
        <v>-0.100480546310963</v>
      </c>
      <c r="BE202">
        <v>-4.7684591999997902E-2</v>
      </c>
      <c r="BF202" t="e">
        <f t="shared" si="39"/>
        <v>#NAME?</v>
      </c>
      <c r="BG202" t="s">
        <v>281</v>
      </c>
      <c r="BH202" t="s">
        <v>281</v>
      </c>
      <c r="BI202" t="e">
        <f t="shared" si="40"/>
        <v>#NAME?</v>
      </c>
      <c r="BK202" t="s">
        <v>281</v>
      </c>
      <c r="BP202" t="e">
        <f t="shared" si="38"/>
        <v>#NAME?</v>
      </c>
      <c r="BR202" t="s">
        <v>281</v>
      </c>
    </row>
    <row r="203" spans="1:70" x14ac:dyDescent="0.2">
      <c r="A203">
        <v>201</v>
      </c>
      <c r="B203" s="244">
        <v>44757.513888888891</v>
      </c>
      <c r="C203">
        <v>0</v>
      </c>
      <c r="D203">
        <v>0</v>
      </c>
      <c r="E203">
        <v>0</v>
      </c>
      <c r="F203">
        <v>0</v>
      </c>
      <c r="G203">
        <v>7</v>
      </c>
      <c r="H203">
        <v>5.1325000000000003</v>
      </c>
      <c r="I203">
        <v>1.3474999999999999</v>
      </c>
      <c r="J203">
        <v>31.475000000000001</v>
      </c>
      <c r="K203">
        <v>1.97275</v>
      </c>
      <c r="L203">
        <v>37.947083333333303</v>
      </c>
      <c r="M203">
        <v>9.6599999999999895</v>
      </c>
      <c r="N203">
        <v>1600.0967741935401</v>
      </c>
      <c r="O203">
        <v>93.149999999999906</v>
      </c>
      <c r="P203">
        <v>0.88037500000000002</v>
      </c>
      <c r="Q203">
        <v>23.630499999999898</v>
      </c>
      <c r="R203">
        <v>7.08083333333333</v>
      </c>
      <c r="S203">
        <v>-0.50324324324324299</v>
      </c>
      <c r="T203">
        <v>5</v>
      </c>
      <c r="U203">
        <v>1.6701999999999999</v>
      </c>
      <c r="V203">
        <v>1.52833333333333E-2</v>
      </c>
      <c r="W203">
        <v>15.91825</v>
      </c>
      <c r="X203">
        <v>2.4628333333333301</v>
      </c>
      <c r="Y203">
        <v>71.513716666666596</v>
      </c>
      <c r="Z203">
        <v>2.5943166666666602</v>
      </c>
      <c r="AA203">
        <v>0</v>
      </c>
      <c r="AB203">
        <v>1.06E-2</v>
      </c>
      <c r="AC203">
        <v>0</v>
      </c>
      <c r="AD203">
        <v>0</v>
      </c>
      <c r="AE203">
        <v>35.482661299999997</v>
      </c>
      <c r="AF203">
        <v>1.07505345</v>
      </c>
      <c r="AG203">
        <v>1.3496145900000001</v>
      </c>
      <c r="AH203">
        <v>4.7937550000000002E-2</v>
      </c>
      <c r="AI203">
        <v>44.954999999999998</v>
      </c>
      <c r="AJ203">
        <v>0.49616581201321902</v>
      </c>
      <c r="AK203">
        <v>0.78929287732176601</v>
      </c>
      <c r="AL203">
        <v>2.39139906573239E-2</v>
      </c>
      <c r="AM203">
        <v>3.0021456790123399E-2</v>
      </c>
      <c r="AN203">
        <v>0.15571126682237699</v>
      </c>
      <c r="AO203">
        <v>1.0663452341230101E-3</v>
      </c>
      <c r="AP203">
        <v>35.482661299999997</v>
      </c>
      <c r="AQ203">
        <v>1.06309763595773</v>
      </c>
      <c r="AR203">
        <v>6.92228245901401</v>
      </c>
      <c r="AS203">
        <v>1.6342938175727499</v>
      </c>
      <c r="AT203">
        <v>0.82869613922447904</v>
      </c>
      <c r="AU203">
        <v>94.159316666666598</v>
      </c>
      <c r="AV203">
        <v>45.102335212544503</v>
      </c>
      <c r="AW203">
        <v>-0.14733521254451801</v>
      </c>
      <c r="AX203">
        <v>-0.28467922757275599</v>
      </c>
      <c r="AY203">
        <v>1.19558140422646E-2</v>
      </c>
      <c r="AZ203">
        <v>7.7717540985982894E-2</v>
      </c>
      <c r="BA203">
        <v>-0.21093372113942199</v>
      </c>
      <c r="BB203">
        <v>1.11025058551404E-2</v>
      </c>
      <c r="BC203">
        <v>1.11211345280224E-2</v>
      </c>
      <c r="BD203">
        <v>-0.19500587254450799</v>
      </c>
      <c r="BE203">
        <v>-4.7670659999989803E-2</v>
      </c>
      <c r="BF203" t="e">
        <f t="shared" si="39"/>
        <v>#NAME?</v>
      </c>
      <c r="BG203" t="s">
        <v>281</v>
      </c>
      <c r="BH203" t="s">
        <v>281</v>
      </c>
      <c r="BI203" t="e">
        <f t="shared" si="40"/>
        <v>#NAME?</v>
      </c>
      <c r="BK203" t="s">
        <v>281</v>
      </c>
      <c r="BP203" t="e">
        <f t="shared" si="38"/>
        <v>#NAME?</v>
      </c>
      <c r="BR203" t="s">
        <v>281</v>
      </c>
    </row>
    <row r="204" spans="1:70" x14ac:dyDescent="0.2">
      <c r="A204">
        <v>202</v>
      </c>
      <c r="B204" s="244">
        <v>44757.527777777781</v>
      </c>
      <c r="C204">
        <v>0</v>
      </c>
      <c r="D204">
        <v>0</v>
      </c>
      <c r="E204">
        <v>0</v>
      </c>
      <c r="F204">
        <v>0</v>
      </c>
      <c r="G204">
        <v>7</v>
      </c>
      <c r="H204">
        <v>5.13</v>
      </c>
      <c r="I204">
        <v>1.3460000000000001</v>
      </c>
      <c r="J204">
        <v>31.474230769230701</v>
      </c>
      <c r="K204">
        <v>1.98875</v>
      </c>
      <c r="L204">
        <v>37.942692307692298</v>
      </c>
      <c r="M204">
        <v>9.8222222222222193</v>
      </c>
      <c r="N204">
        <v>1600.0857142857101</v>
      </c>
      <c r="O204">
        <v>93.739393939393906</v>
      </c>
      <c r="P204">
        <v>0.89762500000000001</v>
      </c>
      <c r="Q204">
        <v>24.298974358974299</v>
      </c>
      <c r="R204">
        <v>7.0778571428571402</v>
      </c>
      <c r="S204">
        <v>-0.294473684210526</v>
      </c>
      <c r="T204">
        <v>5</v>
      </c>
      <c r="U204">
        <v>1.6802857142857099</v>
      </c>
      <c r="V204">
        <v>5.8042857142857097E-2</v>
      </c>
      <c r="W204">
        <v>15.9338</v>
      </c>
      <c r="X204">
        <v>2.3693</v>
      </c>
      <c r="Y204">
        <v>71.485414285714299</v>
      </c>
      <c r="Z204">
        <v>2.5739285714285698</v>
      </c>
      <c r="AA204">
        <v>0</v>
      </c>
      <c r="AB204">
        <v>5.8142857142857102E-3</v>
      </c>
      <c r="AC204">
        <v>0</v>
      </c>
      <c r="AD204">
        <v>0</v>
      </c>
      <c r="AE204">
        <v>35.479939969230699</v>
      </c>
      <c r="AF204">
        <v>1.0745298000000001</v>
      </c>
      <c r="AG204">
        <v>1.34811356</v>
      </c>
      <c r="AH204">
        <v>4.7914199999999997E-2</v>
      </c>
      <c r="AI204">
        <v>44.9502307692307</v>
      </c>
      <c r="AJ204">
        <v>0.49632418478298002</v>
      </c>
      <c r="AK204">
        <v>0.78931608051982205</v>
      </c>
      <c r="AL204">
        <v>2.3904878386865398E-2</v>
      </c>
      <c r="AM204">
        <v>2.9991248919745399E-2</v>
      </c>
      <c r="AN204">
        <v>0.15572778782687799</v>
      </c>
      <c r="AO204">
        <v>1.06593891021351E-3</v>
      </c>
      <c r="AP204">
        <v>35.479939969230699</v>
      </c>
      <c r="AQ204">
        <v>1.0227233791194399</v>
      </c>
      <c r="AR204">
        <v>6.9290446026062797</v>
      </c>
      <c r="AS204">
        <v>1.62145030527997</v>
      </c>
      <c r="AT204">
        <v>0.83396643734534404</v>
      </c>
      <c r="AU204">
        <v>94.042728571428498</v>
      </c>
      <c r="AV204">
        <v>45.053158256236401</v>
      </c>
      <c r="AW204">
        <v>-0.102927487005693</v>
      </c>
      <c r="AX204">
        <v>-0.27333674527997398</v>
      </c>
      <c r="AY204">
        <v>5.1806420880559298E-2</v>
      </c>
      <c r="AZ204">
        <v>7.0955397393711303E-2</v>
      </c>
      <c r="BA204">
        <v>-0.202754985477613</v>
      </c>
      <c r="BB204">
        <v>1.01364853419587E-2</v>
      </c>
      <c r="BC204">
        <v>4.82131076127989E-2</v>
      </c>
      <c r="BD204">
        <v>-0.15057492700570299</v>
      </c>
      <c r="BE204">
        <v>-4.76474400000097E-2</v>
      </c>
      <c r="BF204" t="e">
        <f t="shared" si="39"/>
        <v>#NAME?</v>
      </c>
      <c r="BG204" t="s">
        <v>281</v>
      </c>
      <c r="BH204" t="s">
        <v>281</v>
      </c>
      <c r="BI204" t="e">
        <f t="shared" si="40"/>
        <v>#NAME?</v>
      </c>
      <c r="BK204" t="s">
        <v>281</v>
      </c>
      <c r="BP204" t="e">
        <f t="shared" si="38"/>
        <v>#NAME?</v>
      </c>
      <c r="BR204" t="s">
        <v>281</v>
      </c>
    </row>
    <row r="205" spans="1:70" x14ac:dyDescent="0.2">
      <c r="A205">
        <v>203</v>
      </c>
      <c r="B205" s="244">
        <v>44757.541666666664</v>
      </c>
      <c r="C205">
        <v>0</v>
      </c>
      <c r="D205">
        <v>0</v>
      </c>
      <c r="E205">
        <v>0</v>
      </c>
      <c r="F205">
        <v>0</v>
      </c>
      <c r="G205">
        <v>7</v>
      </c>
      <c r="H205">
        <v>5.1224999999999996</v>
      </c>
      <c r="I205">
        <v>1.3425</v>
      </c>
      <c r="J205">
        <v>31.4892857142857</v>
      </c>
      <c r="K205">
        <v>1.9229999999999901</v>
      </c>
      <c r="L205">
        <v>37.973939393939297</v>
      </c>
      <c r="M205">
        <v>9.5571428571428498</v>
      </c>
      <c r="N205">
        <v>1600.3684210526301</v>
      </c>
      <c r="O205">
        <v>93.3459459459459</v>
      </c>
      <c r="P205">
        <v>0.91379999999999995</v>
      </c>
      <c r="Q205">
        <v>24.684999999999999</v>
      </c>
      <c r="R205">
        <v>7.0882758620689597</v>
      </c>
      <c r="S205">
        <v>-0.25763157894736799</v>
      </c>
      <c r="T205">
        <v>5</v>
      </c>
      <c r="U205">
        <v>1.6458285714285701</v>
      </c>
      <c r="V205">
        <v>5.3642857142857103E-2</v>
      </c>
      <c r="W205">
        <v>15.9432857142857</v>
      </c>
      <c r="X205">
        <v>2.3916142857142799</v>
      </c>
      <c r="Y205">
        <v>71.498057142857107</v>
      </c>
      <c r="Z205">
        <v>2.55192857142857</v>
      </c>
      <c r="AA205">
        <v>0</v>
      </c>
      <c r="AB205">
        <v>1.1342857142857101E-2</v>
      </c>
      <c r="AC205">
        <v>0</v>
      </c>
      <c r="AD205">
        <v>0</v>
      </c>
      <c r="AE205">
        <v>35.4891386142857</v>
      </c>
      <c r="AF205">
        <v>1.07295885</v>
      </c>
      <c r="AG205">
        <v>1.3446104699999999</v>
      </c>
      <c r="AH205">
        <v>4.7844149999999898E-2</v>
      </c>
      <c r="AI205">
        <v>44.954285714285703</v>
      </c>
      <c r="AJ205">
        <v>0.49636507665343099</v>
      </c>
      <c r="AK205">
        <v>0.78944950521164303</v>
      </c>
      <c r="AL205">
        <v>2.3867776630227499E-2</v>
      </c>
      <c r="AM205">
        <v>2.9910618056438201E-2</v>
      </c>
      <c r="AN205">
        <v>0.15571374094318</v>
      </c>
      <c r="AO205">
        <v>1.0642845112495199E-3</v>
      </c>
      <c r="AP205">
        <v>35.4891386142857</v>
      </c>
      <c r="AQ205">
        <v>1.0323554821407299</v>
      </c>
      <c r="AR205">
        <v>6.9331696033828303</v>
      </c>
      <c r="AS205">
        <v>1.6075913710763801</v>
      </c>
      <c r="AT205">
        <v>0.81693182501554995</v>
      </c>
      <c r="AU205">
        <v>94.030714285714197</v>
      </c>
      <c r="AV205">
        <v>45.062255070885598</v>
      </c>
      <c r="AW205">
        <v>-0.10796935659995199</v>
      </c>
      <c r="AX205">
        <v>-0.262980901076388</v>
      </c>
      <c r="AY205">
        <v>4.0603367859265597E-2</v>
      </c>
      <c r="AZ205">
        <v>6.6830396617166998E-2</v>
      </c>
      <c r="BA205">
        <v>-0.19558147652709201</v>
      </c>
      <c r="BB205">
        <v>9.5471995167381498E-3</v>
      </c>
      <c r="BC205">
        <v>3.7842427842657303E-2</v>
      </c>
      <c r="BD205">
        <v>-0.155547136599955</v>
      </c>
      <c r="BE205">
        <v>-4.75777800000034E-2</v>
      </c>
      <c r="BF205" t="e">
        <f t="shared" si="39"/>
        <v>#NAME?</v>
      </c>
      <c r="BG205" t="s">
        <v>281</v>
      </c>
      <c r="BH205" t="s">
        <v>281</v>
      </c>
      <c r="BI205" t="e">
        <f t="shared" si="40"/>
        <v>#NAME?</v>
      </c>
      <c r="BK205" t="s">
        <v>281</v>
      </c>
      <c r="BP205" t="e">
        <f t="shared" si="38"/>
        <v>#NAME?</v>
      </c>
      <c r="BR205" t="s">
        <v>281</v>
      </c>
    </row>
    <row r="206" spans="1:70" x14ac:dyDescent="0.2">
      <c r="A206">
        <v>204</v>
      </c>
      <c r="B206" s="244">
        <v>44757.555555555555</v>
      </c>
      <c r="C206">
        <v>0</v>
      </c>
      <c r="D206">
        <v>0</v>
      </c>
      <c r="E206">
        <v>0</v>
      </c>
      <c r="F206">
        <v>0</v>
      </c>
      <c r="G206">
        <v>7</v>
      </c>
      <c r="H206">
        <v>5.1479999999999997</v>
      </c>
      <c r="I206">
        <v>1.3520000000000001</v>
      </c>
      <c r="J206">
        <v>31.527391304347798</v>
      </c>
      <c r="K206">
        <v>1.9252499999999999</v>
      </c>
      <c r="L206">
        <v>38.002580645161203</v>
      </c>
      <c r="M206">
        <v>9.5818181818181802</v>
      </c>
      <c r="N206">
        <v>1599.9090909090901</v>
      </c>
      <c r="O206">
        <v>92.706060606060603</v>
      </c>
      <c r="P206">
        <v>0.94779999999999998</v>
      </c>
      <c r="Q206">
        <v>25.362749999999998</v>
      </c>
      <c r="R206">
        <v>7.0761111111111097</v>
      </c>
      <c r="S206">
        <v>-0.46297297297297302</v>
      </c>
      <c r="T206">
        <v>5</v>
      </c>
      <c r="U206">
        <v>1.6399666666666599</v>
      </c>
      <c r="V206">
        <v>5.4433333333333299E-2</v>
      </c>
      <c r="W206">
        <v>15.846499999999899</v>
      </c>
      <c r="X206">
        <v>2.4189500000000002</v>
      </c>
      <c r="Y206">
        <v>71.304883333333294</v>
      </c>
      <c r="Z206">
        <v>2.58175</v>
      </c>
      <c r="AA206">
        <v>1.38333333333333E-3</v>
      </c>
      <c r="AB206">
        <v>8.1333333333333292E-3</v>
      </c>
      <c r="AC206">
        <v>0</v>
      </c>
      <c r="AD206">
        <v>0</v>
      </c>
      <c r="AE206">
        <v>35.547155624347802</v>
      </c>
      <c r="AF206">
        <v>1.07830008</v>
      </c>
      <c r="AG206">
        <v>1.3541209759999999</v>
      </c>
      <c r="AH206">
        <v>4.8082319999999901E-2</v>
      </c>
      <c r="AI206">
        <v>45.027391304347802</v>
      </c>
      <c r="AJ206">
        <v>0.49852343854450099</v>
      </c>
      <c r="AK206">
        <v>0.78945625306335199</v>
      </c>
      <c r="AL206">
        <v>2.3947647171287001E-2</v>
      </c>
      <c r="AM206">
        <v>3.0073271774668502E-2</v>
      </c>
      <c r="AN206">
        <v>0.15546092716510701</v>
      </c>
      <c r="AO206">
        <v>1.06784600677848E-3</v>
      </c>
      <c r="AP206">
        <v>35.547155624347802</v>
      </c>
      <c r="AQ206">
        <v>1.04415511666778</v>
      </c>
      <c r="AR206">
        <v>6.8910809282908296</v>
      </c>
      <c r="AS206">
        <v>1.62637742636858</v>
      </c>
      <c r="AT206">
        <v>0.81756182176503001</v>
      </c>
      <c r="AU206">
        <v>93.792049999999904</v>
      </c>
      <c r="AV206">
        <v>45.108769095675001</v>
      </c>
      <c r="AW206">
        <v>-8.1377791327199106E-2</v>
      </c>
      <c r="AX206">
        <v>-0.27225645036858598</v>
      </c>
      <c r="AY206">
        <v>3.4144963332219898E-2</v>
      </c>
      <c r="AZ206">
        <v>0.108919071709163</v>
      </c>
      <c r="BA206">
        <v>-0.20105770104294299</v>
      </c>
      <c r="BB206">
        <v>1.55598673870233E-2</v>
      </c>
      <c r="BC206">
        <v>3.16655483622146E-2</v>
      </c>
      <c r="BD206">
        <v>-0.12919241532720299</v>
      </c>
      <c r="BE206">
        <v>-4.7814624000004302E-2</v>
      </c>
      <c r="BF206" t="e">
        <f t="shared" si="39"/>
        <v>#NAME?</v>
      </c>
      <c r="BG206" t="s">
        <v>281</v>
      </c>
      <c r="BH206" t="s">
        <v>281</v>
      </c>
      <c r="BI206" t="e">
        <f t="shared" si="40"/>
        <v>#NAME?</v>
      </c>
      <c r="BK206" t="s">
        <v>281</v>
      </c>
      <c r="BP206" t="e">
        <f t="shared" si="38"/>
        <v>#NAME?</v>
      </c>
      <c r="BR206" t="s">
        <v>281</v>
      </c>
    </row>
    <row r="207" spans="1:70" x14ac:dyDescent="0.2">
      <c r="A207">
        <v>205</v>
      </c>
      <c r="B207" s="244">
        <v>44757.569444444445</v>
      </c>
      <c r="C207">
        <v>0</v>
      </c>
      <c r="D207">
        <v>0</v>
      </c>
      <c r="E207">
        <v>0</v>
      </c>
      <c r="F207">
        <v>0</v>
      </c>
      <c r="G207">
        <v>7</v>
      </c>
      <c r="H207">
        <v>5.1449999999999996</v>
      </c>
      <c r="I207">
        <v>1.35</v>
      </c>
      <c r="J207">
        <v>31.5</v>
      </c>
      <c r="K207">
        <v>1.9164999999999901</v>
      </c>
      <c r="L207">
        <v>38.002222222222201</v>
      </c>
      <c r="M207">
        <v>9.55833333333333</v>
      </c>
      <c r="N207">
        <v>1599.7142857142801</v>
      </c>
      <c r="O207">
        <v>92.955263157894706</v>
      </c>
      <c r="P207">
        <v>0.98366666666666602</v>
      </c>
      <c r="Q207">
        <v>26.390999999999998</v>
      </c>
      <c r="R207">
        <v>7.0807692307692296</v>
      </c>
      <c r="S207">
        <v>-0.448974358974359</v>
      </c>
      <c r="T207">
        <v>5</v>
      </c>
      <c r="U207">
        <v>1.64251428571428</v>
      </c>
      <c r="V207">
        <v>3.7185714285714197E-2</v>
      </c>
      <c r="W207">
        <v>15.838142857142801</v>
      </c>
      <c r="X207">
        <v>2.4624428571428498</v>
      </c>
      <c r="Y207">
        <v>71.133899999999997</v>
      </c>
      <c r="Z207">
        <v>2.5620571428571401</v>
      </c>
      <c r="AA207">
        <v>0</v>
      </c>
      <c r="AB207">
        <v>1.1971428571428499E-2</v>
      </c>
      <c r="AC207">
        <v>0</v>
      </c>
      <c r="AD207">
        <v>0</v>
      </c>
      <c r="AE207">
        <v>35.517421800000001</v>
      </c>
      <c r="AF207">
        <v>1.0776717</v>
      </c>
      <c r="AG207">
        <v>1.35211974</v>
      </c>
      <c r="AH207">
        <v>4.8054299999999897E-2</v>
      </c>
      <c r="AI207">
        <v>44.994999999999997</v>
      </c>
      <c r="AJ207">
        <v>0.49930373281937301</v>
      </c>
      <c r="AK207">
        <v>0.78936374708300905</v>
      </c>
      <c r="AL207">
        <v>2.3950921213468101E-2</v>
      </c>
      <c r="AM207">
        <v>3.0050444271585701E-2</v>
      </c>
      <c r="AN207">
        <v>0.15557284142682501</v>
      </c>
      <c r="AO207">
        <v>1.06799199911101E-3</v>
      </c>
      <c r="AP207">
        <v>35.517421800000001</v>
      </c>
      <c r="AQ207">
        <v>1.06292908443239</v>
      </c>
      <c r="AR207">
        <v>6.8874467032090898</v>
      </c>
      <c r="AS207">
        <v>1.61397188039479</v>
      </c>
      <c r="AT207">
        <v>0.82011351406628896</v>
      </c>
      <c r="AU207">
        <v>93.639057142857098</v>
      </c>
      <c r="AV207">
        <v>45.0817694680362</v>
      </c>
      <c r="AW207">
        <v>-8.6769468036287295E-2</v>
      </c>
      <c r="AX207">
        <v>-0.26185214039479199</v>
      </c>
      <c r="AY207">
        <v>1.47426155676053E-2</v>
      </c>
      <c r="AZ207">
        <v>0.112553296790906</v>
      </c>
      <c r="BA207">
        <v>-0.19366046707874501</v>
      </c>
      <c r="BB207">
        <v>1.60790423987009E-2</v>
      </c>
      <c r="BC207">
        <v>1.3680061903458499E-2</v>
      </c>
      <c r="BD207">
        <v>-0.13455622803628001</v>
      </c>
      <c r="BE207">
        <v>-4.7786759999992802E-2</v>
      </c>
      <c r="BF207" t="e">
        <f t="shared" si="39"/>
        <v>#NAME?</v>
      </c>
      <c r="BG207" t="s">
        <v>281</v>
      </c>
      <c r="BH207" t="s">
        <v>281</v>
      </c>
      <c r="BI207" t="e">
        <f t="shared" si="40"/>
        <v>#NAME?</v>
      </c>
      <c r="BK207" t="s">
        <v>281</v>
      </c>
      <c r="BP207" t="e">
        <f t="shared" si="38"/>
        <v>#NAME?</v>
      </c>
      <c r="BR207" t="s">
        <v>281</v>
      </c>
    </row>
    <row r="208" spans="1:70" x14ac:dyDescent="0.2">
      <c r="A208">
        <v>206</v>
      </c>
      <c r="B208" s="244">
        <v>44757.583333333336</v>
      </c>
      <c r="C208">
        <v>0</v>
      </c>
      <c r="D208">
        <v>0</v>
      </c>
      <c r="E208">
        <v>0</v>
      </c>
      <c r="F208">
        <v>0</v>
      </c>
      <c r="G208">
        <v>7</v>
      </c>
      <c r="H208">
        <v>5.1475</v>
      </c>
      <c r="I208">
        <v>1.355</v>
      </c>
      <c r="J208">
        <v>31.492962962962899</v>
      </c>
      <c r="K208">
        <v>1.9477500000000001</v>
      </c>
      <c r="L208">
        <v>37.963333333333303</v>
      </c>
      <c r="M208">
        <v>9.3857142857142808</v>
      </c>
      <c r="N208">
        <v>1600.0606060606001</v>
      </c>
      <c r="O208">
        <v>92.656756756756707</v>
      </c>
      <c r="P208">
        <v>1.01816666666666</v>
      </c>
      <c r="Q208">
        <v>27.502749999999999</v>
      </c>
      <c r="R208">
        <v>7.0787500000000003</v>
      </c>
      <c r="S208">
        <v>-0.55666666666666598</v>
      </c>
      <c r="T208">
        <v>5</v>
      </c>
      <c r="U208">
        <v>1.67817142857142</v>
      </c>
      <c r="V208">
        <v>2.9757142857142801E-2</v>
      </c>
      <c r="W208">
        <v>15.8312285714285</v>
      </c>
      <c r="X208">
        <v>2.4458999999999902</v>
      </c>
      <c r="Y208">
        <v>71.266171428571397</v>
      </c>
      <c r="Z208">
        <v>2.5423285714285702</v>
      </c>
      <c r="AA208">
        <v>3.3E-3</v>
      </c>
      <c r="AB208">
        <v>2.7857142857142798E-3</v>
      </c>
      <c r="AC208">
        <v>0</v>
      </c>
      <c r="AD208">
        <v>0</v>
      </c>
      <c r="AE208">
        <v>35.512336862962897</v>
      </c>
      <c r="AF208">
        <v>1.0781953500000001</v>
      </c>
      <c r="AG208">
        <v>1.3571207700000001</v>
      </c>
      <c r="AH208">
        <v>4.807765E-2</v>
      </c>
      <c r="AI208">
        <v>44.995462962962897</v>
      </c>
      <c r="AJ208">
        <v>0.498305663838785</v>
      </c>
      <c r="AK208">
        <v>0.78924261524310002</v>
      </c>
      <c r="AL208">
        <v>2.3962312619996599E-2</v>
      </c>
      <c r="AM208">
        <v>3.0161280285460799E-2</v>
      </c>
      <c r="AN208">
        <v>0.15557124072180101</v>
      </c>
      <c r="AO208">
        <v>1.0684999516412099E-3</v>
      </c>
      <c r="AP208">
        <v>35.512336862962897</v>
      </c>
      <c r="AQ208">
        <v>1.0557882551758899</v>
      </c>
      <c r="AR208">
        <v>6.88443992553462</v>
      </c>
      <c r="AS208">
        <v>1.60154383615118</v>
      </c>
      <c r="AT208">
        <v>0.83624232774956797</v>
      </c>
      <c r="AU208">
        <v>93.763799999999904</v>
      </c>
      <c r="AV208">
        <v>45.054108879824597</v>
      </c>
      <c r="AW208">
        <v>-5.8645916861706802E-2</v>
      </c>
      <c r="AX208">
        <v>-0.244423066151186</v>
      </c>
      <c r="AY208">
        <v>2.24070948241086E-2</v>
      </c>
      <c r="AZ208">
        <v>0.115560074465374</v>
      </c>
      <c r="BA208">
        <v>-0.18010413778516199</v>
      </c>
      <c r="BB208">
        <v>1.6508582066482001E-2</v>
      </c>
      <c r="BC208">
        <v>2.0782036227580299E-2</v>
      </c>
      <c r="BD208">
        <v>-0.10645589686170299</v>
      </c>
      <c r="BE208">
        <v>-4.7809979999996199E-2</v>
      </c>
      <c r="BF208" t="e">
        <f t="shared" si="39"/>
        <v>#NAME?</v>
      </c>
      <c r="BG208" t="s">
        <v>281</v>
      </c>
      <c r="BH208" t="s">
        <v>281</v>
      </c>
      <c r="BI208" t="e">
        <f t="shared" si="40"/>
        <v>#NAME?</v>
      </c>
      <c r="BK208" t="s">
        <v>281</v>
      </c>
      <c r="BP208" t="e">
        <f t="shared" si="38"/>
        <v>#NAME?</v>
      </c>
      <c r="BR208" t="s">
        <v>281</v>
      </c>
    </row>
    <row r="209" spans="1:70" x14ac:dyDescent="0.2">
      <c r="A209">
        <v>207</v>
      </c>
      <c r="B209" s="244">
        <v>44757.597222222219</v>
      </c>
      <c r="C209">
        <v>0</v>
      </c>
      <c r="D209">
        <v>0</v>
      </c>
      <c r="E209">
        <v>0</v>
      </c>
      <c r="F209">
        <v>0</v>
      </c>
      <c r="G209">
        <v>7</v>
      </c>
      <c r="H209">
        <v>5.14</v>
      </c>
      <c r="I209">
        <v>1.35</v>
      </c>
      <c r="J209">
        <v>31.514242424242401</v>
      </c>
      <c r="K209">
        <v>1.88358974358974</v>
      </c>
      <c r="L209">
        <v>37.9985294117647</v>
      </c>
      <c r="M209">
        <v>9.5374999999999996</v>
      </c>
      <c r="N209">
        <v>1600.1379310344801</v>
      </c>
      <c r="O209">
        <v>92.571428571428598</v>
      </c>
      <c r="P209">
        <v>1.04311111111111</v>
      </c>
      <c r="Q209">
        <v>28.227499999999999</v>
      </c>
      <c r="R209">
        <v>7.0703333333333296</v>
      </c>
      <c r="S209">
        <v>-0.46769230769230702</v>
      </c>
      <c r="T209">
        <v>5</v>
      </c>
      <c r="U209">
        <v>1.6931499999999999</v>
      </c>
      <c r="V209">
        <v>2.42666666666666E-2</v>
      </c>
      <c r="W209">
        <v>15.8449666666666</v>
      </c>
      <c r="X209">
        <v>2.4199166666666598</v>
      </c>
      <c r="Y209">
        <v>71.459216666666606</v>
      </c>
      <c r="Z209">
        <v>2.5788833333333301</v>
      </c>
      <c r="AA209">
        <v>0</v>
      </c>
      <c r="AB209">
        <v>5.3333333333333297E-3</v>
      </c>
      <c r="AC209">
        <v>0</v>
      </c>
      <c r="AD209">
        <v>0</v>
      </c>
      <c r="AE209">
        <v>35.527760024242397</v>
      </c>
      <c r="AF209">
        <v>1.0766244</v>
      </c>
      <c r="AG209">
        <v>1.3521176800000001</v>
      </c>
      <c r="AH209">
        <v>4.80075999999999E-2</v>
      </c>
      <c r="AI209">
        <v>45.004242424242399</v>
      </c>
      <c r="AJ209">
        <v>0.49717533554793197</v>
      </c>
      <c r="AK209">
        <v>0.78943135381176099</v>
      </c>
      <c r="AL209">
        <v>2.39227313249929E-2</v>
      </c>
      <c r="AM209">
        <v>3.0044227103168699E-2</v>
      </c>
      <c r="AN209">
        <v>0.15554089176777899</v>
      </c>
      <c r="AO209">
        <v>1.06673498794726E-3</v>
      </c>
      <c r="AP209">
        <v>35.527760024242397</v>
      </c>
      <c r="AQ209">
        <v>1.0445723844683099</v>
      </c>
      <c r="AR209">
        <v>6.8904141359966298</v>
      </c>
      <c r="AS209">
        <v>1.6245715652450801</v>
      </c>
      <c r="AT209">
        <v>0.84179241938298199</v>
      </c>
      <c r="AU209">
        <v>93.996133333333304</v>
      </c>
      <c r="AV209">
        <v>45.087318109952399</v>
      </c>
      <c r="AW209">
        <v>-8.3075685710042493E-2</v>
      </c>
      <c r="AX209">
        <v>-0.27245388524508901</v>
      </c>
      <c r="AY209">
        <v>3.2052015531681903E-2</v>
      </c>
      <c r="AZ209">
        <v>0.10958586400336399</v>
      </c>
      <c r="BA209">
        <v>-0.20150160690531599</v>
      </c>
      <c r="BB209">
        <v>1.5655123429051999E-2</v>
      </c>
      <c r="BC209">
        <v>2.9770842581388499E-2</v>
      </c>
      <c r="BD209">
        <v>-0.13081600571004301</v>
      </c>
      <c r="BE209">
        <v>-4.7740320000000599E-2</v>
      </c>
      <c r="BF209" t="e">
        <f t="shared" si="39"/>
        <v>#NAME?</v>
      </c>
      <c r="BG209" t="s">
        <v>281</v>
      </c>
      <c r="BH209" t="s">
        <v>281</v>
      </c>
      <c r="BI209" t="e">
        <f t="shared" si="40"/>
        <v>#NAME?</v>
      </c>
      <c r="BK209" t="s">
        <v>281</v>
      </c>
      <c r="BP209" t="e">
        <f t="shared" si="38"/>
        <v>#NAME?</v>
      </c>
      <c r="BR209" t="s">
        <v>281</v>
      </c>
    </row>
    <row r="210" spans="1:70" x14ac:dyDescent="0.2">
      <c r="A210">
        <v>208</v>
      </c>
      <c r="B210" s="244">
        <v>44757.611111111109</v>
      </c>
      <c r="C210">
        <v>0</v>
      </c>
      <c r="D210">
        <v>0</v>
      </c>
      <c r="E210">
        <v>0</v>
      </c>
      <c r="F210">
        <v>0</v>
      </c>
      <c r="G210">
        <v>7</v>
      </c>
      <c r="H210">
        <v>5.1375000000000002</v>
      </c>
      <c r="I210">
        <v>1.35</v>
      </c>
      <c r="J210">
        <v>31.496129032258001</v>
      </c>
      <c r="K210">
        <v>1.88949999999999</v>
      </c>
      <c r="L210">
        <v>37.9941176470588</v>
      </c>
      <c r="M210">
        <v>9.2916666666666607</v>
      </c>
      <c r="N210">
        <v>1599.72</v>
      </c>
      <c r="O210">
        <v>93.733333333333306</v>
      </c>
      <c r="P210">
        <v>1.0662499999999999</v>
      </c>
      <c r="Q210">
        <v>28.708500000000001</v>
      </c>
      <c r="R210">
        <v>7.0768965517241398</v>
      </c>
      <c r="S210">
        <v>-0.46081081081080999</v>
      </c>
      <c r="T210">
        <v>5</v>
      </c>
      <c r="U210">
        <v>1.70531428571428</v>
      </c>
      <c r="V210">
        <v>1.7985714285714199E-2</v>
      </c>
      <c r="W210">
        <v>15.8348142857142</v>
      </c>
      <c r="X210">
        <v>2.4456142857142802</v>
      </c>
      <c r="Y210">
        <v>71.381714285714295</v>
      </c>
      <c r="Z210">
        <v>2.6616428571428501</v>
      </c>
      <c r="AA210" s="245">
        <v>8.5714285714285699E-5</v>
      </c>
      <c r="AB210">
        <v>5.7714285714285697E-3</v>
      </c>
      <c r="AC210">
        <v>0</v>
      </c>
      <c r="AD210">
        <v>0</v>
      </c>
      <c r="AE210">
        <v>35.507694532258</v>
      </c>
      <c r="AF210">
        <v>1.0761007499999999</v>
      </c>
      <c r="AG210">
        <v>1.3521166499999999</v>
      </c>
      <c r="AH210">
        <v>4.7984249999999999E-2</v>
      </c>
      <c r="AI210">
        <v>44.983629032258001</v>
      </c>
      <c r="AJ210">
        <v>0.49743404018197201</v>
      </c>
      <c r="AK210">
        <v>0.78934704238280196</v>
      </c>
      <c r="AL210">
        <v>2.3922052825669501E-2</v>
      </c>
      <c r="AM210">
        <v>3.0057971735236999E-2</v>
      </c>
      <c r="AN210">
        <v>0.15561216715041401</v>
      </c>
      <c r="AO210">
        <v>1.0667047330838899E-3</v>
      </c>
      <c r="AP210">
        <v>35.507694532258</v>
      </c>
      <c r="AQ210">
        <v>1.05566492479149</v>
      </c>
      <c r="AR210">
        <v>6.8859992255269598</v>
      </c>
      <c r="AS210">
        <v>1.67670605593583</v>
      </c>
      <c r="AT210">
        <v>0.84828137492289102</v>
      </c>
      <c r="AU210">
        <v>94.0291</v>
      </c>
      <c r="AV210">
        <v>45.126064738512298</v>
      </c>
      <c r="AW210">
        <v>-0.142435706254289</v>
      </c>
      <c r="AX210">
        <v>-0.32458940593583102</v>
      </c>
      <c r="AY210">
        <v>2.0435825208504101E-2</v>
      </c>
      <c r="AZ210">
        <v>0.114000774473036</v>
      </c>
      <c r="BA210">
        <v>-0.240060209254749</v>
      </c>
      <c r="BB210">
        <v>1.62858249247195E-2</v>
      </c>
      <c r="BC210">
        <v>1.89906244452521E-2</v>
      </c>
      <c r="BD210">
        <v>-0.19015280625429001</v>
      </c>
      <c r="BE210">
        <v>-4.77171000000009E-2</v>
      </c>
      <c r="BF210" t="e">
        <f t="shared" si="39"/>
        <v>#NAME?</v>
      </c>
      <c r="BG210" t="s">
        <v>281</v>
      </c>
      <c r="BH210" t="s">
        <v>281</v>
      </c>
      <c r="BI210" t="e">
        <f t="shared" si="40"/>
        <v>#NAME?</v>
      </c>
      <c r="BK210" t="s">
        <v>281</v>
      </c>
      <c r="BP210" t="e">
        <f t="shared" si="38"/>
        <v>#NAME?</v>
      </c>
      <c r="BR210" t="s">
        <v>281</v>
      </c>
    </row>
    <row r="211" spans="1:70" x14ac:dyDescent="0.2">
      <c r="A211">
        <v>209</v>
      </c>
      <c r="B211" s="244">
        <v>44757.625</v>
      </c>
      <c r="C211">
        <v>0</v>
      </c>
      <c r="D211">
        <v>0</v>
      </c>
      <c r="E211">
        <v>0</v>
      </c>
      <c r="F211">
        <v>0</v>
      </c>
      <c r="G211">
        <v>7</v>
      </c>
      <c r="H211">
        <v>5.1399999999999899</v>
      </c>
      <c r="I211">
        <v>1.3480000000000001</v>
      </c>
      <c r="J211">
        <v>31.518750000000001</v>
      </c>
      <c r="K211">
        <v>1.8815</v>
      </c>
      <c r="L211">
        <v>38.0078125</v>
      </c>
      <c r="M211">
        <v>9.3519999999999897</v>
      </c>
      <c r="N211">
        <v>1599.5357142857099</v>
      </c>
      <c r="O211">
        <v>92.633333333333297</v>
      </c>
      <c r="P211">
        <v>1.0874545454545399</v>
      </c>
      <c r="Q211">
        <v>29.26125</v>
      </c>
      <c r="R211">
        <v>7.0709375000000003</v>
      </c>
      <c r="S211">
        <v>-0.45657894736842097</v>
      </c>
      <c r="T211">
        <v>5</v>
      </c>
      <c r="U211">
        <v>1.6753499999999999</v>
      </c>
      <c r="V211">
        <v>1.515E-2</v>
      </c>
      <c r="W211">
        <v>15.7959499999999</v>
      </c>
      <c r="X211">
        <v>2.4409999999999998</v>
      </c>
      <c r="Y211">
        <v>71.413683333333296</v>
      </c>
      <c r="Z211">
        <v>2.6109166666666601</v>
      </c>
      <c r="AA211">
        <v>3.33333333333333E-4</v>
      </c>
      <c r="AB211">
        <v>0</v>
      </c>
      <c r="AC211">
        <v>0</v>
      </c>
      <c r="AD211">
        <v>0</v>
      </c>
      <c r="AE211">
        <v>35.532267599999997</v>
      </c>
      <c r="AF211">
        <v>1.07662439999999</v>
      </c>
      <c r="AG211">
        <v>1.3501176800000001</v>
      </c>
      <c r="AH211">
        <v>4.80075999999999E-2</v>
      </c>
      <c r="AI211">
        <v>45.006749999999997</v>
      </c>
      <c r="AJ211">
        <v>0.497555453541699</v>
      </c>
      <c r="AK211">
        <v>0.78948752353813501</v>
      </c>
      <c r="AL211">
        <v>2.3921398456898099E-2</v>
      </c>
      <c r="AM211">
        <v>2.9998115393802E-2</v>
      </c>
      <c r="AN211">
        <v>0.155532225721697</v>
      </c>
      <c r="AO211">
        <v>1.0666755542224199E-3</v>
      </c>
      <c r="AP211">
        <v>35.532267599999997</v>
      </c>
      <c r="AQ211">
        <v>1.0536731390834999</v>
      </c>
      <c r="AR211">
        <v>6.8690985258092097</v>
      </c>
      <c r="AS211">
        <v>1.64475101338091</v>
      </c>
      <c r="AT211">
        <v>0.83357952909108601</v>
      </c>
      <c r="AU211">
        <v>93.936899999999994</v>
      </c>
      <c r="AV211">
        <v>45.099790278273602</v>
      </c>
      <c r="AW211">
        <v>-9.3040278273633703E-2</v>
      </c>
      <c r="AX211">
        <v>-0.29463333338091702</v>
      </c>
      <c r="AY211">
        <v>2.2951260916491901E-2</v>
      </c>
      <c r="AZ211">
        <v>0.13090147419079001</v>
      </c>
      <c r="BA211">
        <v>-0.218227890609444</v>
      </c>
      <c r="BB211">
        <v>1.8700210598684298E-2</v>
      </c>
      <c r="BC211">
        <v>2.13177974756023E-2</v>
      </c>
      <c r="BD211">
        <v>-0.14078059827363401</v>
      </c>
      <c r="BE211">
        <v>-4.7740320000001002E-2</v>
      </c>
      <c r="BF211" t="e">
        <f t="shared" si="39"/>
        <v>#NAME?</v>
      </c>
      <c r="BG211" t="s">
        <v>281</v>
      </c>
      <c r="BH211" t="s">
        <v>281</v>
      </c>
      <c r="BI211" t="e">
        <f t="shared" si="40"/>
        <v>#NAME?</v>
      </c>
      <c r="BK211" t="s">
        <v>281</v>
      </c>
      <c r="BP211" t="e">
        <f t="shared" si="38"/>
        <v>#NAME?</v>
      </c>
      <c r="BR211" t="s">
        <v>281</v>
      </c>
    </row>
    <row r="212" spans="1:70" x14ac:dyDescent="0.2">
      <c r="A212">
        <v>210</v>
      </c>
      <c r="B212" s="244">
        <v>44757.638888888891</v>
      </c>
      <c r="C212">
        <v>0</v>
      </c>
      <c r="D212">
        <v>0</v>
      </c>
      <c r="E212">
        <v>0</v>
      </c>
      <c r="F212">
        <v>0</v>
      </c>
      <c r="G212">
        <v>7</v>
      </c>
      <c r="H212">
        <v>5.1425000000000001</v>
      </c>
      <c r="I212">
        <v>1.35</v>
      </c>
      <c r="J212">
        <v>31.511904761904699</v>
      </c>
      <c r="K212">
        <v>1.90825</v>
      </c>
      <c r="L212">
        <v>38.005666666666599</v>
      </c>
      <c r="M212">
        <v>9.2904761904761894</v>
      </c>
      <c r="N212">
        <v>1600</v>
      </c>
      <c r="O212">
        <v>91.962857142857104</v>
      </c>
      <c r="P212">
        <v>1.1032142857142799</v>
      </c>
      <c r="Q212">
        <v>29.78425</v>
      </c>
      <c r="R212">
        <v>7.0634615384615298</v>
      </c>
      <c r="S212">
        <v>-0.45474999999999999</v>
      </c>
      <c r="T212">
        <v>5</v>
      </c>
      <c r="U212">
        <v>1.6849571428571399</v>
      </c>
      <c r="V212">
        <v>5.52857142857142E-3</v>
      </c>
      <c r="W212">
        <v>15.757014285714201</v>
      </c>
      <c r="X212">
        <v>2.4718428571428501</v>
      </c>
      <c r="Y212">
        <v>71.525385714285704</v>
      </c>
      <c r="Z212">
        <v>2.56557142857142</v>
      </c>
      <c r="AA212">
        <v>0</v>
      </c>
      <c r="AB212">
        <v>0</v>
      </c>
      <c r="AC212">
        <v>0</v>
      </c>
      <c r="AD212">
        <v>0</v>
      </c>
      <c r="AE212">
        <v>35.527374461904699</v>
      </c>
      <c r="AF212">
        <v>1.0771480499999999</v>
      </c>
      <c r="AG212">
        <v>1.3521187100000001</v>
      </c>
      <c r="AH212">
        <v>4.8030949999999899E-2</v>
      </c>
      <c r="AI212">
        <v>45.004404761904702</v>
      </c>
      <c r="AJ212">
        <v>0.49671000173032098</v>
      </c>
      <c r="AK212">
        <v>0.78941993900067897</v>
      </c>
      <c r="AL212">
        <v>2.3934280559839299E-2</v>
      </c>
      <c r="AM212">
        <v>3.0044141615767701E-2</v>
      </c>
      <c r="AN212">
        <v>0.15554033070836901</v>
      </c>
      <c r="AO212">
        <v>1.0672499781767301E-3</v>
      </c>
      <c r="AP212">
        <v>35.527374461904699</v>
      </c>
      <c r="AQ212">
        <v>1.0669866540790001</v>
      </c>
      <c r="AR212">
        <v>6.8521667643386204</v>
      </c>
      <c r="AS212">
        <v>1.6161857101441901</v>
      </c>
      <c r="AT212">
        <v>0.83693506534408801</v>
      </c>
      <c r="AU212">
        <v>94.004771428571402</v>
      </c>
      <c r="AV212">
        <v>45.062713590466501</v>
      </c>
      <c r="AW212">
        <v>-5.8308828561827397E-2</v>
      </c>
      <c r="AX212">
        <v>-0.26406700014419598</v>
      </c>
      <c r="AY212">
        <v>1.01613959209911E-2</v>
      </c>
      <c r="AZ212">
        <v>0.14783323566137599</v>
      </c>
      <c r="BA212">
        <v>-0.195298680649272</v>
      </c>
      <c r="BB212">
        <v>2.1119033665910801E-2</v>
      </c>
      <c r="BC212">
        <v>9.4336112115611104E-3</v>
      </c>
      <c r="BD212">
        <v>-0.106072368561829</v>
      </c>
      <c r="BE212">
        <v>-4.7763540000001603E-2</v>
      </c>
      <c r="BF212" t="e">
        <f t="shared" si="39"/>
        <v>#NAME?</v>
      </c>
      <c r="BG212" t="s">
        <v>281</v>
      </c>
      <c r="BH212" t="s">
        <v>281</v>
      </c>
      <c r="BI212" t="e">
        <f t="shared" si="40"/>
        <v>#NAME?</v>
      </c>
      <c r="BK212" t="s">
        <v>281</v>
      </c>
      <c r="BP212" t="e">
        <f t="shared" si="38"/>
        <v>#NAME?</v>
      </c>
      <c r="BR212" t="s">
        <v>281</v>
      </c>
    </row>
    <row r="213" spans="1:70" x14ac:dyDescent="0.2">
      <c r="A213">
        <v>211</v>
      </c>
      <c r="B213" s="244">
        <v>44757.652777777781</v>
      </c>
      <c r="C213">
        <v>0</v>
      </c>
      <c r="D213">
        <v>0</v>
      </c>
      <c r="E213">
        <v>0</v>
      </c>
      <c r="F213">
        <v>0</v>
      </c>
      <c r="G213">
        <v>7</v>
      </c>
      <c r="H213">
        <v>5.1379999999999999</v>
      </c>
      <c r="I213">
        <v>1.35</v>
      </c>
      <c r="J213">
        <v>31.4806249999999</v>
      </c>
      <c r="K213">
        <v>1.8945000000000001</v>
      </c>
      <c r="L213">
        <v>37.976764705882303</v>
      </c>
      <c r="M213">
        <v>9.2080000000000002</v>
      </c>
      <c r="N213">
        <v>1600.32142857142</v>
      </c>
      <c r="O213">
        <v>91.652941176470506</v>
      </c>
      <c r="P213">
        <v>1.11827272727272</v>
      </c>
      <c r="Q213">
        <v>30.201999999999899</v>
      </c>
      <c r="R213">
        <v>7.0643243243243203</v>
      </c>
      <c r="S213">
        <v>-0.39837837837837797</v>
      </c>
      <c r="T213">
        <v>5</v>
      </c>
      <c r="U213">
        <v>1.66862857142857</v>
      </c>
      <c r="V213">
        <v>0</v>
      </c>
      <c r="W213">
        <v>15.7128571428571</v>
      </c>
      <c r="X213">
        <v>2.4289571428571399</v>
      </c>
      <c r="Y213">
        <v>71.399028571428502</v>
      </c>
      <c r="Z213">
        <v>2.5088285714285701</v>
      </c>
      <c r="AA213">
        <v>0</v>
      </c>
      <c r="AB213">
        <v>0</v>
      </c>
      <c r="AC213">
        <v>0</v>
      </c>
      <c r="AD213">
        <v>0</v>
      </c>
      <c r="AE213">
        <v>35.492580919999902</v>
      </c>
      <c r="AF213">
        <v>1.07620548</v>
      </c>
      <c r="AG213">
        <v>1.3521168560000001</v>
      </c>
      <c r="AH213">
        <v>4.7988919999999997E-2</v>
      </c>
      <c r="AI213">
        <v>44.968624999999903</v>
      </c>
      <c r="AJ213">
        <v>0.49710173415724701</v>
      </c>
      <c r="AK213">
        <v>0.78927432003980502</v>
      </c>
      <c r="AL213">
        <v>2.3932363509002099E-2</v>
      </c>
      <c r="AM213">
        <v>3.0068005325935499E-2</v>
      </c>
      <c r="AN213">
        <v>0.155664088016922</v>
      </c>
      <c r="AO213">
        <v>1.0671644952452901E-3</v>
      </c>
      <c r="AP213">
        <v>35.492580919999902</v>
      </c>
      <c r="AQ213">
        <v>1.0484747633812299</v>
      </c>
      <c r="AR213">
        <v>6.8329643887357596</v>
      </c>
      <c r="AS213">
        <v>1.58044045906845</v>
      </c>
      <c r="AT213">
        <v>0.82947815652147305</v>
      </c>
      <c r="AU213">
        <v>93.7182999999999</v>
      </c>
      <c r="AV213">
        <v>44.954460531185397</v>
      </c>
      <c r="AW213">
        <v>1.41644688145419E-2</v>
      </c>
      <c r="AX213">
        <v>-0.22832360306845301</v>
      </c>
      <c r="AY213">
        <v>2.7730716618765201E-2</v>
      </c>
      <c r="AZ213">
        <v>0.167035611264233</v>
      </c>
      <c r="BA213">
        <v>-0.168863809407648</v>
      </c>
      <c r="BB213">
        <v>2.3862230180604699E-2</v>
      </c>
      <c r="BC213">
        <v>2.57671208092763E-2</v>
      </c>
      <c r="BD213">
        <v>-3.3557275185454698E-2</v>
      </c>
      <c r="BE213">
        <v>-4.7721743999996603E-2</v>
      </c>
      <c r="BF213" t="e">
        <f t="shared" si="39"/>
        <v>#NAME?</v>
      </c>
      <c r="BG213" t="s">
        <v>281</v>
      </c>
      <c r="BH213" t="s">
        <v>281</v>
      </c>
      <c r="BI213" t="e">
        <f t="shared" si="40"/>
        <v>#NAME?</v>
      </c>
      <c r="BK213" t="s">
        <v>281</v>
      </c>
      <c r="BP213" t="e">
        <f t="shared" ref="BP213:BP244" si="43">-inf</f>
        <v>#NAME?</v>
      </c>
      <c r="BR213" t="s">
        <v>281</v>
      </c>
    </row>
    <row r="214" spans="1:70" x14ac:dyDescent="0.2">
      <c r="A214">
        <v>212</v>
      </c>
      <c r="B214" s="244">
        <v>44757.666666666664</v>
      </c>
      <c r="C214">
        <v>0</v>
      </c>
      <c r="D214">
        <v>0</v>
      </c>
      <c r="E214">
        <v>0</v>
      </c>
      <c r="F214">
        <v>0</v>
      </c>
      <c r="G214">
        <v>7</v>
      </c>
      <c r="H214">
        <v>5.1224999999999996</v>
      </c>
      <c r="I214">
        <v>1.3474999999999999</v>
      </c>
      <c r="J214">
        <v>31.4807407407407</v>
      </c>
      <c r="K214">
        <v>1.9179999999999999</v>
      </c>
      <c r="L214">
        <v>37.974074074073997</v>
      </c>
      <c r="M214">
        <v>9.4181818181818109</v>
      </c>
      <c r="N214">
        <v>1600.18518518518</v>
      </c>
      <c r="O214">
        <v>91.617647058823493</v>
      </c>
      <c r="P214">
        <v>1.13547368421052</v>
      </c>
      <c r="Q214">
        <v>30.594999999999999</v>
      </c>
      <c r="R214">
        <v>7.06484848484848</v>
      </c>
      <c r="S214">
        <v>-0.246153846153846</v>
      </c>
      <c r="T214">
        <v>5</v>
      </c>
      <c r="U214">
        <v>1.6454</v>
      </c>
      <c r="V214">
        <v>1.7433333333333301E-2</v>
      </c>
      <c r="W214">
        <v>15.699966666666599</v>
      </c>
      <c r="X214">
        <v>2.4575499999999999</v>
      </c>
      <c r="Y214">
        <v>71.434916666666595</v>
      </c>
      <c r="Z214">
        <v>2.5908000000000002</v>
      </c>
      <c r="AA214" s="245">
        <v>6.6666666666666602E-5</v>
      </c>
      <c r="AB214">
        <v>0</v>
      </c>
      <c r="AC214">
        <v>0</v>
      </c>
      <c r="AD214">
        <v>0</v>
      </c>
      <c r="AE214">
        <v>35.4805936407407</v>
      </c>
      <c r="AF214">
        <v>1.07295885</v>
      </c>
      <c r="AG214">
        <v>1.34961047</v>
      </c>
      <c r="AH214">
        <v>4.7844149999999898E-2</v>
      </c>
      <c r="AI214">
        <v>44.950740740740699</v>
      </c>
      <c r="AJ214">
        <v>0.49668418885825999</v>
      </c>
      <c r="AK214">
        <v>0.78932166758674105</v>
      </c>
      <c r="AL214">
        <v>2.3869658927055899E-2</v>
      </c>
      <c r="AM214">
        <v>3.00242097851969E-2</v>
      </c>
      <c r="AN214">
        <v>0.15572602107656899</v>
      </c>
      <c r="AO214">
        <v>1.0643684444700699E-3</v>
      </c>
      <c r="AP214">
        <v>35.4805936407407</v>
      </c>
      <c r="AQ214">
        <v>1.06081705159962</v>
      </c>
      <c r="AR214">
        <v>6.8273587777407299</v>
      </c>
      <c r="AS214">
        <v>1.63207848793869</v>
      </c>
      <c r="AT214">
        <v>0.81724416434738101</v>
      </c>
      <c r="AU214">
        <v>93.8286333333333</v>
      </c>
      <c r="AV214">
        <v>45.000847958019698</v>
      </c>
      <c r="AW214">
        <v>-5.0107217279055698E-2</v>
      </c>
      <c r="AX214">
        <v>-0.28246801793869802</v>
      </c>
      <c r="AY214">
        <v>1.21417984003793E-2</v>
      </c>
      <c r="AZ214">
        <v>0.17264122225926501</v>
      </c>
      <c r="BA214">
        <v>-0.20929595925459701</v>
      </c>
      <c r="BB214">
        <v>2.4663031751323599E-2</v>
      </c>
      <c r="BC214">
        <v>1.1316182722552E-2</v>
      </c>
      <c r="BD214">
        <v>-9.7684997279053401E-2</v>
      </c>
      <c r="BE214">
        <v>-4.7577779999997599E-2</v>
      </c>
      <c r="BF214" t="e">
        <f t="shared" si="39"/>
        <v>#NAME?</v>
      </c>
      <c r="BG214" t="s">
        <v>281</v>
      </c>
      <c r="BH214" t="s">
        <v>281</v>
      </c>
      <c r="BI214" t="e">
        <f t="shared" si="40"/>
        <v>#NAME?</v>
      </c>
      <c r="BK214" t="s">
        <v>281</v>
      </c>
      <c r="BP214" t="e">
        <f t="shared" si="43"/>
        <v>#NAME?</v>
      </c>
      <c r="BR214" t="s">
        <v>281</v>
      </c>
    </row>
    <row r="215" spans="1:70" x14ac:dyDescent="0.2">
      <c r="A215">
        <v>213</v>
      </c>
      <c r="B215" s="244">
        <v>44757.680555555555</v>
      </c>
      <c r="C215">
        <v>0</v>
      </c>
      <c r="D215">
        <v>0</v>
      </c>
      <c r="E215">
        <v>0</v>
      </c>
      <c r="F215">
        <v>0</v>
      </c>
      <c r="G215">
        <v>7</v>
      </c>
      <c r="H215">
        <v>5.1379999999999999</v>
      </c>
      <c r="I215">
        <v>1.3480000000000001</v>
      </c>
      <c r="J215">
        <v>31.490869565217299</v>
      </c>
      <c r="K215">
        <v>1.89225</v>
      </c>
      <c r="L215">
        <v>37.999629629629602</v>
      </c>
      <c r="M215">
        <v>8.96428571428571</v>
      </c>
      <c r="N215">
        <v>1600.4</v>
      </c>
      <c r="O215">
        <v>91.3333333333333</v>
      </c>
      <c r="P215">
        <v>1.1530833333333299</v>
      </c>
      <c r="Q215">
        <v>31.102249999999898</v>
      </c>
      <c r="R215">
        <v>7.0611538461538403</v>
      </c>
      <c r="S215">
        <v>-0.456216216216216</v>
      </c>
      <c r="T215">
        <v>5</v>
      </c>
      <c r="U215">
        <v>1.6853571428571399</v>
      </c>
      <c r="V215">
        <v>1.2228571428571399E-2</v>
      </c>
      <c r="W215">
        <v>15.676714285714199</v>
      </c>
      <c r="X215">
        <v>2.4104999999999999</v>
      </c>
      <c r="Y215">
        <v>71.569899999999905</v>
      </c>
      <c r="Z215">
        <v>2.52334285714285</v>
      </c>
      <c r="AA215">
        <v>1.2571428571428499E-3</v>
      </c>
      <c r="AB215">
        <v>0</v>
      </c>
      <c r="AC215">
        <v>0</v>
      </c>
      <c r="AD215">
        <v>0</v>
      </c>
      <c r="AE215">
        <v>35.5028254852174</v>
      </c>
      <c r="AF215">
        <v>1.07620548</v>
      </c>
      <c r="AG215">
        <v>1.3501168560000001</v>
      </c>
      <c r="AH215">
        <v>4.7988919999999997E-2</v>
      </c>
      <c r="AI215">
        <v>44.976869565217399</v>
      </c>
      <c r="AJ215">
        <v>0.49605805632280298</v>
      </c>
      <c r="AK215">
        <v>0.78935741478711696</v>
      </c>
      <c r="AL215">
        <v>2.3927976544465299E-2</v>
      </c>
      <c r="AM215">
        <v>3.0018026355575999E-2</v>
      </c>
      <c r="AN215">
        <v>0.15563555373389901</v>
      </c>
      <c r="AO215">
        <v>1.0669688767559701E-3</v>
      </c>
      <c r="AP215">
        <v>35.5028254852174</v>
      </c>
      <c r="AQ215">
        <v>1.04050762054928</v>
      </c>
      <c r="AR215">
        <v>6.8172471418010403</v>
      </c>
      <c r="AS215">
        <v>1.58958375591965</v>
      </c>
      <c r="AT215">
        <v>0.83603498849546698</v>
      </c>
      <c r="AU215">
        <v>93.865814285714194</v>
      </c>
      <c r="AV215">
        <v>44.950164003487302</v>
      </c>
      <c r="AW215">
        <v>2.6705561730032901E-2</v>
      </c>
      <c r="AX215">
        <v>-0.23946689991965001</v>
      </c>
      <c r="AY215">
        <v>3.5697859450718898E-2</v>
      </c>
      <c r="AZ215">
        <v>0.18275285819895701</v>
      </c>
      <c r="BA215">
        <v>-0.177367535895463</v>
      </c>
      <c r="BB215">
        <v>2.6107551171279698E-2</v>
      </c>
      <c r="BC215">
        <v>3.3170114921472899E-2</v>
      </c>
      <c r="BD215">
        <v>-2.1016182269973399E-2</v>
      </c>
      <c r="BE215">
        <v>-4.7721744000006297E-2</v>
      </c>
      <c r="BF215" t="e">
        <f t="shared" si="39"/>
        <v>#NAME?</v>
      </c>
      <c r="BG215" t="s">
        <v>281</v>
      </c>
      <c r="BH215" t="s">
        <v>281</v>
      </c>
      <c r="BI215" t="e">
        <f t="shared" si="40"/>
        <v>#NAME?</v>
      </c>
      <c r="BK215" t="s">
        <v>281</v>
      </c>
      <c r="BP215" t="e">
        <f t="shared" si="43"/>
        <v>#NAME?</v>
      </c>
      <c r="BR215" t="s">
        <v>281</v>
      </c>
    </row>
    <row r="216" spans="1:70" x14ac:dyDescent="0.2">
      <c r="A216">
        <v>214</v>
      </c>
      <c r="B216" s="244">
        <v>44757.694444444445</v>
      </c>
      <c r="C216">
        <v>0</v>
      </c>
      <c r="D216">
        <v>0</v>
      </c>
      <c r="E216">
        <v>0</v>
      </c>
      <c r="F216">
        <v>0</v>
      </c>
      <c r="G216">
        <v>7</v>
      </c>
      <c r="H216">
        <v>5.1425000000000001</v>
      </c>
      <c r="I216">
        <v>1.35</v>
      </c>
      <c r="J216">
        <v>31.45</v>
      </c>
      <c r="K216">
        <v>1.9117500000000001</v>
      </c>
      <c r="L216">
        <v>37.951851851851799</v>
      </c>
      <c r="M216">
        <v>9.0374999999999996</v>
      </c>
      <c r="N216">
        <v>1599.9411764705801</v>
      </c>
      <c r="O216">
        <v>91.184210526315795</v>
      </c>
      <c r="P216">
        <v>1.1639999999999999</v>
      </c>
      <c r="Q216">
        <v>31.446499999999901</v>
      </c>
      <c r="R216">
        <v>7.0496666666666599</v>
      </c>
      <c r="S216">
        <v>-0.47722222222222199</v>
      </c>
      <c r="T216">
        <v>5</v>
      </c>
      <c r="U216">
        <v>1.6919142857142799</v>
      </c>
      <c r="V216">
        <v>5.2857142857142799E-3</v>
      </c>
      <c r="W216">
        <v>15.628071428571401</v>
      </c>
      <c r="X216">
        <v>2.39805714285714</v>
      </c>
      <c r="Y216">
        <v>71.541071428571399</v>
      </c>
      <c r="Z216">
        <v>2.4979285714285702</v>
      </c>
      <c r="AA216">
        <v>9.2857142857142802E-4</v>
      </c>
      <c r="AB216">
        <v>0</v>
      </c>
      <c r="AC216">
        <v>0</v>
      </c>
      <c r="AD216">
        <v>0</v>
      </c>
      <c r="AE216">
        <v>35.4654697</v>
      </c>
      <c r="AF216">
        <v>1.0771480499999999</v>
      </c>
      <c r="AG216">
        <v>1.3521187100000001</v>
      </c>
      <c r="AH216">
        <v>4.8030949999999899E-2</v>
      </c>
      <c r="AI216">
        <v>44.942500000000003</v>
      </c>
      <c r="AJ216">
        <v>0.495735791927713</v>
      </c>
      <c r="AK216">
        <v>0.78912988151526897</v>
      </c>
      <c r="AL216">
        <v>2.39672481504144E-2</v>
      </c>
      <c r="AM216">
        <v>3.0085525059798598E-2</v>
      </c>
      <c r="AN216">
        <v>0.15575457529064901</v>
      </c>
      <c r="AO216">
        <v>1.06872003115091E-3</v>
      </c>
      <c r="AP216">
        <v>35.4654697</v>
      </c>
      <c r="AQ216">
        <v>1.0351365823088501</v>
      </c>
      <c r="AR216">
        <v>6.7960940881201202</v>
      </c>
      <c r="AS216">
        <v>1.5735739871221299</v>
      </c>
      <c r="AT216">
        <v>0.83874246830238297</v>
      </c>
      <c r="AU216">
        <v>93.757042857142807</v>
      </c>
      <c r="AV216">
        <v>44.870274357551097</v>
      </c>
      <c r="AW216">
        <v>7.2225642448898897E-2</v>
      </c>
      <c r="AX216">
        <v>-0.22145527712213001</v>
      </c>
      <c r="AY216">
        <v>4.2011467691145797E-2</v>
      </c>
      <c r="AZ216">
        <v>0.203905911879878</v>
      </c>
      <c r="BA216">
        <v>-0.16378390113552199</v>
      </c>
      <c r="BB216">
        <v>2.9129415982839701E-2</v>
      </c>
      <c r="BC216">
        <v>3.9002500808636098E-2</v>
      </c>
      <c r="BD216">
        <v>2.4462102448893502E-2</v>
      </c>
      <c r="BE216">
        <v>-4.7763540000005301E-2</v>
      </c>
      <c r="BF216" t="e">
        <f t="shared" si="39"/>
        <v>#NAME?</v>
      </c>
      <c r="BG216" t="s">
        <v>281</v>
      </c>
      <c r="BH216" t="s">
        <v>281</v>
      </c>
      <c r="BI216" t="e">
        <f t="shared" si="40"/>
        <v>#NAME?</v>
      </c>
      <c r="BK216" t="s">
        <v>281</v>
      </c>
      <c r="BP216" t="e">
        <f t="shared" si="43"/>
        <v>#NAME?</v>
      </c>
      <c r="BR216" t="s">
        <v>281</v>
      </c>
    </row>
    <row r="217" spans="1:70" x14ac:dyDescent="0.2">
      <c r="A217">
        <v>215</v>
      </c>
      <c r="B217" s="244">
        <v>44757.708333333336</v>
      </c>
      <c r="C217">
        <v>0</v>
      </c>
      <c r="D217">
        <v>0</v>
      </c>
      <c r="E217">
        <v>0</v>
      </c>
      <c r="F217">
        <v>0</v>
      </c>
      <c r="G217">
        <v>7</v>
      </c>
      <c r="H217">
        <v>5.1425000000000001</v>
      </c>
      <c r="I217">
        <v>1.3525</v>
      </c>
      <c r="J217">
        <v>31.472666666666601</v>
      </c>
      <c r="K217">
        <v>1.9105000000000001</v>
      </c>
      <c r="L217">
        <v>37.963529411764704</v>
      </c>
      <c r="M217">
        <v>9.0863636363636306</v>
      </c>
      <c r="N217">
        <v>1599.7777777777701</v>
      </c>
      <c r="O217">
        <v>91.4166666666666</v>
      </c>
      <c r="P217">
        <v>1.18044444444444</v>
      </c>
      <c r="Q217">
        <v>31.881250000000001</v>
      </c>
      <c r="R217">
        <v>7.0529032258064497</v>
      </c>
      <c r="S217">
        <v>-0.39102564102564003</v>
      </c>
      <c r="T217">
        <v>5</v>
      </c>
      <c r="U217">
        <v>1.6988333333333301</v>
      </c>
      <c r="V217">
        <v>1.2783333333333299E-2</v>
      </c>
      <c r="W217">
        <v>15.659649999999999</v>
      </c>
      <c r="X217">
        <v>2.3344499999999999</v>
      </c>
      <c r="Y217">
        <v>71.704433333333299</v>
      </c>
      <c r="Z217">
        <v>2.6447333333333298</v>
      </c>
      <c r="AA217">
        <v>5.6666666666666595E-4</v>
      </c>
      <c r="AB217">
        <v>1.8E-3</v>
      </c>
      <c r="AC217">
        <v>0</v>
      </c>
      <c r="AD217">
        <v>0</v>
      </c>
      <c r="AE217">
        <v>35.488136366666602</v>
      </c>
      <c r="AF217">
        <v>1.0771480499999999</v>
      </c>
      <c r="AG217">
        <v>1.35461871</v>
      </c>
      <c r="AH217">
        <v>4.8030949999999899E-2</v>
      </c>
      <c r="AI217">
        <v>44.967666666666602</v>
      </c>
      <c r="AJ217">
        <v>0.49492248549950102</v>
      </c>
      <c r="AK217">
        <v>0.78919230187616196</v>
      </c>
      <c r="AL217">
        <v>2.3953834607088002E-2</v>
      </c>
      <c r="AM217">
        <v>3.0124282855088402E-2</v>
      </c>
      <c r="AN217">
        <v>0.15566740546911401</v>
      </c>
      <c r="AO217">
        <v>1.0681219098166799E-3</v>
      </c>
      <c r="AP217">
        <v>35.488136366666602</v>
      </c>
      <c r="AQ217">
        <v>1.0076801554827901</v>
      </c>
      <c r="AR217">
        <v>6.8098264890486604</v>
      </c>
      <c r="AS217">
        <v>1.6660538751226399</v>
      </c>
      <c r="AT217">
        <v>0.84079081578273696</v>
      </c>
      <c r="AU217">
        <v>94.042100000000005</v>
      </c>
      <c r="AV217">
        <v>44.9716968863207</v>
      </c>
      <c r="AW217">
        <v>-4.0302196540906703E-3</v>
      </c>
      <c r="AX217">
        <v>-0.31143516512264102</v>
      </c>
      <c r="AY217">
        <v>6.9467894517208403E-2</v>
      </c>
      <c r="AZ217">
        <v>0.190173510951337</v>
      </c>
      <c r="BA217">
        <v>-0.22990614467641701</v>
      </c>
      <c r="BB217">
        <v>2.7167644421619602E-2</v>
      </c>
      <c r="BC217">
        <v>6.4492429352871597E-2</v>
      </c>
      <c r="BD217">
        <v>-5.17937596540953E-2</v>
      </c>
      <c r="BE217">
        <v>-4.7763540000004698E-2</v>
      </c>
      <c r="BF217" t="e">
        <f t="shared" si="39"/>
        <v>#NAME?</v>
      </c>
      <c r="BG217" t="s">
        <v>281</v>
      </c>
      <c r="BH217" t="s">
        <v>281</v>
      </c>
      <c r="BI217" t="e">
        <f t="shared" si="40"/>
        <v>#NAME?</v>
      </c>
      <c r="BK217" t="s">
        <v>281</v>
      </c>
      <c r="BP217" t="e">
        <f t="shared" si="43"/>
        <v>#NAME?</v>
      </c>
      <c r="BR217" t="s">
        <v>281</v>
      </c>
    </row>
    <row r="218" spans="1:70" x14ac:dyDescent="0.2">
      <c r="A218">
        <v>216</v>
      </c>
      <c r="B218" s="244">
        <v>44757.722222222219</v>
      </c>
      <c r="C218">
        <v>0</v>
      </c>
      <c r="D218">
        <v>0</v>
      </c>
      <c r="E218">
        <v>0</v>
      </c>
      <c r="F218">
        <v>0</v>
      </c>
      <c r="G218">
        <v>7</v>
      </c>
      <c r="H218">
        <v>5.15</v>
      </c>
      <c r="I218">
        <v>1.3519999999999901</v>
      </c>
      <c r="J218">
        <v>31.5305882352941</v>
      </c>
      <c r="K218">
        <v>1.8756410256410201</v>
      </c>
      <c r="L218">
        <v>38.008055555555501</v>
      </c>
      <c r="M218">
        <v>8.75</v>
      </c>
      <c r="N218">
        <v>1599.95652173913</v>
      </c>
      <c r="O218">
        <v>90.874358974358898</v>
      </c>
      <c r="P218">
        <v>1.1969999999999901</v>
      </c>
      <c r="Q218">
        <v>32.33475</v>
      </c>
      <c r="R218">
        <v>7.0547222222222201</v>
      </c>
      <c r="S218">
        <v>-0.36105263157894701</v>
      </c>
      <c r="T218">
        <v>5</v>
      </c>
      <c r="U218">
        <v>1.6640285714285701</v>
      </c>
      <c r="V218">
        <v>1.1814285714285701E-2</v>
      </c>
      <c r="W218">
        <v>15.633142857142801</v>
      </c>
      <c r="X218">
        <v>2.3441000000000001</v>
      </c>
      <c r="Y218">
        <v>71.7709857142857</v>
      </c>
      <c r="Z218">
        <v>2.5747571428571399</v>
      </c>
      <c r="AA218">
        <v>1.57142857142857E-4</v>
      </c>
      <c r="AB218">
        <v>1E-4</v>
      </c>
      <c r="AC218">
        <v>0</v>
      </c>
      <c r="AD218">
        <v>0</v>
      </c>
      <c r="AE218">
        <v>35.551914235294099</v>
      </c>
      <c r="AF218">
        <v>1.078719</v>
      </c>
      <c r="AG218">
        <v>1.3541217999999999</v>
      </c>
      <c r="AH218">
        <v>4.8100999999999998E-2</v>
      </c>
      <c r="AI218">
        <v>45.032588235294099</v>
      </c>
      <c r="AJ218">
        <v>0.49535218001356801</v>
      </c>
      <c r="AK218">
        <v>0.78947081721210999</v>
      </c>
      <c r="AL218">
        <v>2.39541861188107E-2</v>
      </c>
      <c r="AM218">
        <v>3.00698195032616E-2</v>
      </c>
      <c r="AN218">
        <v>0.155442986386329</v>
      </c>
      <c r="AO218">
        <v>1.0681375840241099E-3</v>
      </c>
      <c r="AP218">
        <v>35.551914235294099</v>
      </c>
      <c r="AQ218">
        <v>1.01184563921575</v>
      </c>
      <c r="AR218">
        <v>6.7982994725714301</v>
      </c>
      <c r="AS218">
        <v>1.62197226513958</v>
      </c>
      <c r="AT218">
        <v>0.82428018046200702</v>
      </c>
      <c r="AU218">
        <v>93.987014285714196</v>
      </c>
      <c r="AV218">
        <v>44.984031612220797</v>
      </c>
      <c r="AW218">
        <v>4.8556623073217502E-2</v>
      </c>
      <c r="AX218">
        <v>-0.26785046513958899</v>
      </c>
      <c r="AY218">
        <v>6.6873360784248201E-2</v>
      </c>
      <c r="AZ218">
        <v>0.20170052742856201</v>
      </c>
      <c r="BA218">
        <v>-0.19780382026165499</v>
      </c>
      <c r="BB218">
        <v>2.88143610612232E-2</v>
      </c>
      <c r="BC218">
        <v>6.1993309457095101E-2</v>
      </c>
      <c r="BD218">
        <v>7.2342307322137401E-4</v>
      </c>
      <c r="BE218">
        <v>-4.78331999999961E-2</v>
      </c>
      <c r="BF218" t="e">
        <f t="shared" si="39"/>
        <v>#NAME?</v>
      </c>
      <c r="BG218" t="s">
        <v>281</v>
      </c>
      <c r="BH218" t="s">
        <v>281</v>
      </c>
      <c r="BI218" t="e">
        <f t="shared" si="40"/>
        <v>#NAME?</v>
      </c>
      <c r="BK218" t="s">
        <v>281</v>
      </c>
      <c r="BP218" t="e">
        <f t="shared" si="43"/>
        <v>#NAME?</v>
      </c>
      <c r="BR218" t="s">
        <v>281</v>
      </c>
    </row>
    <row r="219" spans="1:70" x14ac:dyDescent="0.2">
      <c r="A219">
        <v>217</v>
      </c>
      <c r="B219" s="244">
        <v>44757.736111111109</v>
      </c>
      <c r="C219">
        <v>0</v>
      </c>
      <c r="D219">
        <v>0</v>
      </c>
      <c r="E219">
        <v>0</v>
      </c>
      <c r="F219">
        <v>0</v>
      </c>
      <c r="G219">
        <v>7</v>
      </c>
      <c r="H219">
        <v>5.15</v>
      </c>
      <c r="I219">
        <v>1.3525</v>
      </c>
      <c r="J219">
        <v>31.4826086956521</v>
      </c>
      <c r="K219">
        <v>1.84424999999999</v>
      </c>
      <c r="L219">
        <v>37.989642857142798</v>
      </c>
      <c r="M219">
        <v>8.8833333333333293</v>
      </c>
      <c r="N219">
        <v>1599.75</v>
      </c>
      <c r="O219">
        <v>91.142857142857096</v>
      </c>
      <c r="P219">
        <v>1.2174615384615299</v>
      </c>
      <c r="Q219">
        <v>32.815999999999903</v>
      </c>
      <c r="R219">
        <v>7.0473684210526297</v>
      </c>
      <c r="S219">
        <v>-0.445945945945945</v>
      </c>
      <c r="T219">
        <v>5</v>
      </c>
      <c r="U219">
        <v>1.6773166666666599</v>
      </c>
      <c r="V219">
        <v>3.0333333333333302E-3</v>
      </c>
      <c r="W219">
        <v>15.612316666666599</v>
      </c>
      <c r="X219">
        <v>2.3452166666666598</v>
      </c>
      <c r="Y219">
        <v>71.63015</v>
      </c>
      <c r="Z219">
        <v>2.53816666666666</v>
      </c>
      <c r="AA219">
        <v>3.9500000000000004E-3</v>
      </c>
      <c r="AB219">
        <v>1.3333333333333299E-4</v>
      </c>
      <c r="AC219">
        <v>0</v>
      </c>
      <c r="AD219">
        <v>0</v>
      </c>
      <c r="AE219">
        <v>35.503934695652099</v>
      </c>
      <c r="AF219">
        <v>1.078719</v>
      </c>
      <c r="AG219">
        <v>1.3546218000000001</v>
      </c>
      <c r="AH219">
        <v>4.8100999999999998E-2</v>
      </c>
      <c r="AI219">
        <v>44.985108695652102</v>
      </c>
      <c r="AJ219">
        <v>0.49565629411151801</v>
      </c>
      <c r="AK219">
        <v>0.78923749936573195</v>
      </c>
      <c r="AL219">
        <v>2.3979468568101001E-2</v>
      </c>
      <c r="AM219">
        <v>3.0112671487907802E-2</v>
      </c>
      <c r="AN219">
        <v>0.15560704870935499</v>
      </c>
      <c r="AO219">
        <v>1.0692649499955201E-3</v>
      </c>
      <c r="AP219">
        <v>35.503934695652099</v>
      </c>
      <c r="AQ219">
        <v>1.01232765546809</v>
      </c>
      <c r="AR219">
        <v>6.7892429008363804</v>
      </c>
      <c r="AS219">
        <v>1.5989220377758699</v>
      </c>
      <c r="AT219">
        <v>0.83137256305148499</v>
      </c>
      <c r="AU219">
        <v>93.803166666666598</v>
      </c>
      <c r="AV219">
        <v>44.904427289732503</v>
      </c>
      <c r="AW219">
        <v>8.0681405919626997E-2</v>
      </c>
      <c r="AX219">
        <v>-0.24430023777587601</v>
      </c>
      <c r="AY219">
        <v>6.6391344531902402E-2</v>
      </c>
      <c r="AZ219">
        <v>0.21075709916360999</v>
      </c>
      <c r="BA219">
        <v>-0.18034571551696199</v>
      </c>
      <c r="BB219">
        <v>3.0108157023372901E-2</v>
      </c>
      <c r="BC219">
        <v>6.15464681088424E-2</v>
      </c>
      <c r="BD219">
        <v>3.2848205919636803E-2</v>
      </c>
      <c r="BE219">
        <v>-4.7833199999990098E-2</v>
      </c>
      <c r="BF219" t="e">
        <f t="shared" si="39"/>
        <v>#NAME?</v>
      </c>
      <c r="BG219" t="s">
        <v>281</v>
      </c>
      <c r="BH219" t="s">
        <v>281</v>
      </c>
      <c r="BI219" t="e">
        <f t="shared" si="40"/>
        <v>#NAME?</v>
      </c>
      <c r="BK219" t="s">
        <v>281</v>
      </c>
      <c r="BP219" t="e">
        <f t="shared" si="43"/>
        <v>#NAME?</v>
      </c>
      <c r="BR219" t="s">
        <v>281</v>
      </c>
    </row>
    <row r="220" spans="1:70" x14ac:dyDescent="0.2">
      <c r="A220">
        <v>218</v>
      </c>
      <c r="B220" s="244">
        <v>44757.75</v>
      </c>
      <c r="C220">
        <v>0</v>
      </c>
      <c r="D220">
        <v>0</v>
      </c>
      <c r="E220">
        <v>0</v>
      </c>
      <c r="F220">
        <v>0</v>
      </c>
      <c r="G220">
        <v>7</v>
      </c>
      <c r="H220">
        <v>5.1440000000000001</v>
      </c>
      <c r="I220">
        <v>1.3519999999999901</v>
      </c>
      <c r="J220">
        <v>31.514074074073999</v>
      </c>
      <c r="K220">
        <v>1.84575</v>
      </c>
      <c r="L220">
        <v>38.005862068965499</v>
      </c>
      <c r="M220">
        <v>8.4947368421052598</v>
      </c>
      <c r="N220">
        <v>1599.86666666666</v>
      </c>
      <c r="O220">
        <v>90.971428571428504</v>
      </c>
      <c r="P220">
        <v>1.23525</v>
      </c>
      <c r="Q220">
        <v>33.329000000000001</v>
      </c>
      <c r="R220">
        <v>7.0394285714285703</v>
      </c>
      <c r="S220">
        <v>-0.42666666666666597</v>
      </c>
      <c r="T220">
        <v>5</v>
      </c>
      <c r="U220">
        <v>1.6759142857142799</v>
      </c>
      <c r="V220">
        <v>2.04999999999999E-2</v>
      </c>
      <c r="W220">
        <v>15.5375714285714</v>
      </c>
      <c r="X220">
        <v>2.3491571428571398</v>
      </c>
      <c r="Y220">
        <v>71.735285714285695</v>
      </c>
      <c r="Z220">
        <v>2.51297142857142</v>
      </c>
      <c r="AA220">
        <v>0</v>
      </c>
      <c r="AB220">
        <v>0</v>
      </c>
      <c r="AC220">
        <v>0</v>
      </c>
      <c r="AD220">
        <v>0</v>
      </c>
      <c r="AE220">
        <v>35.530715034073999</v>
      </c>
      <c r="AF220">
        <v>1.07746224</v>
      </c>
      <c r="AG220">
        <v>1.3541193279999999</v>
      </c>
      <c r="AH220">
        <v>4.8044959999999998E-2</v>
      </c>
      <c r="AI220">
        <v>45.010074074073998</v>
      </c>
      <c r="AJ220">
        <v>0.49530317862800799</v>
      </c>
      <c r="AK220">
        <v>0.78939472473651995</v>
      </c>
      <c r="AL220">
        <v>2.3938246318519599E-2</v>
      </c>
      <c r="AM220">
        <v>3.0084805587555701E-2</v>
      </c>
      <c r="AN220">
        <v>0.155520739390029</v>
      </c>
      <c r="AO220">
        <v>1.0674268147377701E-3</v>
      </c>
      <c r="AP220">
        <v>35.530715034073999</v>
      </c>
      <c r="AQ220">
        <v>1.01402858701955</v>
      </c>
      <c r="AR220">
        <v>6.7567388472776404</v>
      </c>
      <c r="AS220">
        <v>1.58305025836653</v>
      </c>
      <c r="AT220">
        <v>0.830085672822373</v>
      </c>
      <c r="AU220">
        <v>93.810900000000004</v>
      </c>
      <c r="AV220">
        <v>44.884532726737802</v>
      </c>
      <c r="AW220">
        <v>0.12554134733625899</v>
      </c>
      <c r="AX220">
        <v>-0.228930930366531</v>
      </c>
      <c r="AY220">
        <v>6.3433652980446606E-2</v>
      </c>
      <c r="AZ220">
        <v>0.24326115272235499</v>
      </c>
      <c r="BA220">
        <v>-0.16906259709375501</v>
      </c>
      <c r="BB220">
        <v>3.4751593246050698E-2</v>
      </c>
      <c r="BC220">
        <v>5.8873202814463899E-2</v>
      </c>
      <c r="BD220">
        <v>7.7763875336270605E-2</v>
      </c>
      <c r="BE220">
        <v>-4.7777471999988802E-2</v>
      </c>
      <c r="BF220" t="e">
        <f t="shared" si="39"/>
        <v>#NAME?</v>
      </c>
      <c r="BG220" t="s">
        <v>281</v>
      </c>
      <c r="BH220" t="s">
        <v>281</v>
      </c>
      <c r="BI220" t="e">
        <f t="shared" si="40"/>
        <v>#NAME?</v>
      </c>
      <c r="BK220" t="s">
        <v>281</v>
      </c>
      <c r="BP220" t="e">
        <f t="shared" si="43"/>
        <v>#NAME?</v>
      </c>
      <c r="BR220" t="s">
        <v>281</v>
      </c>
    </row>
    <row r="221" spans="1:70" x14ac:dyDescent="0.2">
      <c r="A221">
        <v>219</v>
      </c>
      <c r="B221" s="244">
        <v>44757.763888888891</v>
      </c>
      <c r="C221">
        <v>0</v>
      </c>
      <c r="D221">
        <v>0</v>
      </c>
      <c r="E221">
        <v>0</v>
      </c>
      <c r="F221">
        <v>0</v>
      </c>
      <c r="G221">
        <v>7</v>
      </c>
      <c r="H221">
        <v>5.1425000000000001</v>
      </c>
      <c r="I221">
        <v>1.35</v>
      </c>
      <c r="J221">
        <v>31.517499999999899</v>
      </c>
      <c r="K221">
        <v>1.8692307692307599</v>
      </c>
      <c r="L221">
        <v>38.0296666666666</v>
      </c>
      <c r="M221">
        <v>8.7058823529411704</v>
      </c>
      <c r="N221">
        <v>1600.25925925925</v>
      </c>
      <c r="O221">
        <v>90.992105263157896</v>
      </c>
      <c r="P221">
        <v>1.2616111111111099</v>
      </c>
      <c r="Q221">
        <v>34.061538461538397</v>
      </c>
      <c r="R221">
        <v>7.0410344827586204</v>
      </c>
      <c r="S221">
        <v>-0.55307692307692302</v>
      </c>
      <c r="T221">
        <v>5</v>
      </c>
      <c r="U221">
        <v>1.6588571428571399</v>
      </c>
      <c r="V221">
        <v>1.0485714285714201E-2</v>
      </c>
      <c r="W221">
        <v>15.5451</v>
      </c>
      <c r="X221">
        <v>2.3866428571428502</v>
      </c>
      <c r="Y221">
        <v>71.814257142857102</v>
      </c>
      <c r="Z221">
        <v>2.5537857142857101</v>
      </c>
      <c r="AA221">
        <v>0</v>
      </c>
      <c r="AB221">
        <v>0</v>
      </c>
      <c r="AC221">
        <v>0</v>
      </c>
      <c r="AD221">
        <v>0</v>
      </c>
      <c r="AE221">
        <v>35.532969699999903</v>
      </c>
      <c r="AF221">
        <v>1.0771480499999999</v>
      </c>
      <c r="AG221">
        <v>1.3521187100000001</v>
      </c>
      <c r="AH221">
        <v>4.8030949999999899E-2</v>
      </c>
      <c r="AI221">
        <v>45.01</v>
      </c>
      <c r="AJ221">
        <v>0.49478990821162</v>
      </c>
      <c r="AK221">
        <v>0.78944611641857299</v>
      </c>
      <c r="AL221">
        <v>2.39313052654965E-2</v>
      </c>
      <c r="AM221">
        <v>3.0040406798489201E-2</v>
      </c>
      <c r="AN221">
        <v>0.15552099533437</v>
      </c>
      <c r="AO221">
        <v>1.06711730726505E-3</v>
      </c>
      <c r="AP221">
        <v>35.532969699999903</v>
      </c>
      <c r="AQ221">
        <v>1.0302095334522501</v>
      </c>
      <c r="AR221">
        <v>6.76001275602649</v>
      </c>
      <c r="AS221">
        <v>1.6087612811065599</v>
      </c>
      <c r="AT221">
        <v>0.82078577345047599</v>
      </c>
      <c r="AU221">
        <v>93.958642857142806</v>
      </c>
      <c r="AV221">
        <v>44.931953270585304</v>
      </c>
      <c r="AW221">
        <v>7.8046729414694399E-2</v>
      </c>
      <c r="AX221">
        <v>-0.25664257110656002</v>
      </c>
      <c r="AY221">
        <v>4.6938516547748499E-2</v>
      </c>
      <c r="AZ221">
        <v>0.23998724397350099</v>
      </c>
      <c r="BA221">
        <v>-0.189807721177499</v>
      </c>
      <c r="BB221">
        <v>3.42838919962144E-2</v>
      </c>
      <c r="BC221">
        <v>4.35766620454342E-2</v>
      </c>
      <c r="BD221">
        <v>3.0283189414688799E-2</v>
      </c>
      <c r="BE221">
        <v>-4.77635400000056E-2</v>
      </c>
      <c r="BF221" t="e">
        <f t="shared" si="39"/>
        <v>#NAME?</v>
      </c>
      <c r="BG221" t="s">
        <v>281</v>
      </c>
      <c r="BH221" t="s">
        <v>281</v>
      </c>
      <c r="BI221" t="e">
        <f t="shared" si="40"/>
        <v>#NAME?</v>
      </c>
      <c r="BK221" t="s">
        <v>281</v>
      </c>
      <c r="BP221" t="e">
        <f t="shared" si="43"/>
        <v>#NAME?</v>
      </c>
      <c r="BR221" t="s">
        <v>281</v>
      </c>
    </row>
    <row r="222" spans="1:70" x14ac:dyDescent="0.2">
      <c r="A222">
        <v>220</v>
      </c>
      <c r="B222" s="244">
        <v>44757.777777777781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5.1420000000000003</v>
      </c>
      <c r="I222">
        <v>1.3480000000000001</v>
      </c>
      <c r="J222">
        <v>31.487083333333299</v>
      </c>
      <c r="K222">
        <v>1.8139999999999901</v>
      </c>
      <c r="L222">
        <v>37.981481481481403</v>
      </c>
      <c r="M222">
        <v>8.8142857142857096</v>
      </c>
      <c r="N222">
        <v>1600.0303030303</v>
      </c>
      <c r="O222">
        <v>91.238235294117601</v>
      </c>
      <c r="P222">
        <v>1.2804444444444401</v>
      </c>
      <c r="Q222">
        <v>34.576249999999902</v>
      </c>
      <c r="R222">
        <v>7.0342105263157899</v>
      </c>
      <c r="S222">
        <v>-0.459230769230769</v>
      </c>
      <c r="T222">
        <v>5</v>
      </c>
      <c r="U222">
        <v>1.6646333333333301</v>
      </c>
      <c r="V222">
        <v>1.4583333333333301E-2</v>
      </c>
      <c r="W222">
        <v>15.556399999999901</v>
      </c>
      <c r="X222">
        <v>2.3502499999999902</v>
      </c>
      <c r="Y222">
        <v>71.670450000000002</v>
      </c>
      <c r="Z222">
        <v>2.5450499999999998</v>
      </c>
      <c r="AA222">
        <v>0</v>
      </c>
      <c r="AB222">
        <v>0</v>
      </c>
      <c r="AC222">
        <v>0</v>
      </c>
      <c r="AD222">
        <v>0</v>
      </c>
      <c r="AE222">
        <v>35.502162613333297</v>
      </c>
      <c r="AF222">
        <v>1.07704332</v>
      </c>
      <c r="AG222">
        <v>1.3501185040000001</v>
      </c>
      <c r="AH222">
        <v>4.8026279999999998E-2</v>
      </c>
      <c r="AI222">
        <v>44.977083333333297</v>
      </c>
      <c r="AJ222">
        <v>0.49535286318605898</v>
      </c>
      <c r="AK222">
        <v>0.78933892511927295</v>
      </c>
      <c r="AL222">
        <v>2.3946490972254299E-2</v>
      </c>
      <c r="AM222">
        <v>3.00179203260919E-2</v>
      </c>
      <c r="AN222">
        <v>0.15563481402566101</v>
      </c>
      <c r="AO222">
        <v>1.06779445087776E-3</v>
      </c>
      <c r="AP222">
        <v>35.502162613333297</v>
      </c>
      <c r="AQ222">
        <v>1.0145003257398599</v>
      </c>
      <c r="AR222">
        <v>6.7649267253250596</v>
      </c>
      <c r="AS222">
        <v>1.6032582043107799</v>
      </c>
      <c r="AT222">
        <v>0.82458088782162098</v>
      </c>
      <c r="AU222">
        <v>93.786783333333304</v>
      </c>
      <c r="AV222">
        <v>44.884847868709002</v>
      </c>
      <c r="AW222">
        <v>9.2235464624287999E-2</v>
      </c>
      <c r="AX222">
        <v>-0.25313970031078498</v>
      </c>
      <c r="AY222">
        <v>6.2542994260133794E-2</v>
      </c>
      <c r="AZ222">
        <v>0.23507327467493899</v>
      </c>
      <c r="BA222">
        <v>-0.187494430719087</v>
      </c>
      <c r="BB222">
        <v>3.3581896382134199E-2</v>
      </c>
      <c r="BC222">
        <v>5.8069153857371103E-2</v>
      </c>
      <c r="BD222">
        <v>4.4476568624287602E-2</v>
      </c>
      <c r="BE222">
        <v>-4.77588960000003E-2</v>
      </c>
      <c r="BF222" t="e">
        <f t="shared" si="39"/>
        <v>#NAME?</v>
      </c>
      <c r="BG222" t="s">
        <v>281</v>
      </c>
      <c r="BH222" t="s">
        <v>281</v>
      </c>
      <c r="BI222" t="e">
        <f t="shared" si="40"/>
        <v>#NAME?</v>
      </c>
      <c r="BK222" t="s">
        <v>281</v>
      </c>
      <c r="BP222" t="e">
        <f t="shared" si="43"/>
        <v>#NAME?</v>
      </c>
      <c r="BR222" t="s">
        <v>281</v>
      </c>
    </row>
    <row r="223" spans="1:70" x14ac:dyDescent="0.2">
      <c r="A223">
        <v>221</v>
      </c>
      <c r="B223" s="244">
        <v>44757.791666666664</v>
      </c>
      <c r="C223">
        <v>0</v>
      </c>
      <c r="D223">
        <v>0</v>
      </c>
      <c r="E223">
        <v>0</v>
      </c>
      <c r="F223">
        <v>0</v>
      </c>
      <c r="G223">
        <v>7</v>
      </c>
      <c r="H223">
        <v>5.1274999999999897</v>
      </c>
      <c r="I223">
        <v>1.3474999999999999</v>
      </c>
      <c r="J223">
        <v>31.4693749999999</v>
      </c>
      <c r="K223">
        <v>1.8239999999999901</v>
      </c>
      <c r="L223">
        <v>37.949714285714201</v>
      </c>
      <c r="M223">
        <v>8.4133333333333304</v>
      </c>
      <c r="N223">
        <v>1600.6</v>
      </c>
      <c r="O223">
        <v>90.206249999999898</v>
      </c>
      <c r="P223">
        <v>1.30436363636363</v>
      </c>
      <c r="Q223">
        <v>35.402500000000003</v>
      </c>
      <c r="R223">
        <v>7.0255882352941104</v>
      </c>
      <c r="S223">
        <v>-0.41307692307692301</v>
      </c>
      <c r="T223">
        <v>5</v>
      </c>
      <c r="U223">
        <v>1.66321428571428</v>
      </c>
      <c r="V223">
        <v>2.4385714285714202E-2</v>
      </c>
      <c r="W223">
        <v>15.5432714285714</v>
      </c>
      <c r="X223">
        <v>2.3610571428571401</v>
      </c>
      <c r="Y223">
        <v>71.732242857142793</v>
      </c>
      <c r="Z223">
        <v>2.54935714285714</v>
      </c>
      <c r="AA223">
        <v>1.4857142857142801E-3</v>
      </c>
      <c r="AB223">
        <v>0</v>
      </c>
      <c r="AC223">
        <v>0</v>
      </c>
      <c r="AD223">
        <v>0</v>
      </c>
      <c r="AE223">
        <v>35.473132099999901</v>
      </c>
      <c r="AF223">
        <v>1.07400615</v>
      </c>
      <c r="AG223">
        <v>1.3496125299999999</v>
      </c>
      <c r="AH223">
        <v>4.7890849999999902E-2</v>
      </c>
      <c r="AI223">
        <v>44.944374999999901</v>
      </c>
      <c r="AJ223">
        <v>0.49452144094596201</v>
      </c>
      <c r="AK223">
        <v>0.78926744670495397</v>
      </c>
      <c r="AL223">
        <v>2.3896341867030001E-2</v>
      </c>
      <c r="AM223">
        <v>3.0028508128102802E-2</v>
      </c>
      <c r="AN223">
        <v>0.15574807748466801</v>
      </c>
      <c r="AO223">
        <v>1.0655582595152299E-3</v>
      </c>
      <c r="AP223">
        <v>35.473132099999901</v>
      </c>
      <c r="AQ223">
        <v>1.0191652975296199</v>
      </c>
      <c r="AR223">
        <v>6.7592175751539099</v>
      </c>
      <c r="AS223">
        <v>1.60597149564999</v>
      </c>
      <c r="AT223">
        <v>0.822495125173338</v>
      </c>
      <c r="AU223">
        <v>93.849142857142795</v>
      </c>
      <c r="AV223">
        <v>44.857486468333498</v>
      </c>
      <c r="AW223">
        <v>8.6888531666460198E-2</v>
      </c>
      <c r="AX223">
        <v>-0.256358965649994</v>
      </c>
      <c r="AY223">
        <v>5.4840852470371397E-2</v>
      </c>
      <c r="AZ223">
        <v>0.24078242484609</v>
      </c>
      <c r="BA223">
        <v>-0.18995004858912701</v>
      </c>
      <c r="BB223">
        <v>3.4397489263727099E-2</v>
      </c>
      <c r="BC223">
        <v>5.1061953854148197E-2</v>
      </c>
      <c r="BD223">
        <v>3.9264311666466802E-2</v>
      </c>
      <c r="BE223">
        <v>-4.7624219999993403E-2</v>
      </c>
      <c r="BF223" t="e">
        <f t="shared" si="39"/>
        <v>#NAME?</v>
      </c>
      <c r="BG223" t="s">
        <v>281</v>
      </c>
      <c r="BH223" t="s">
        <v>281</v>
      </c>
      <c r="BI223" t="e">
        <f t="shared" si="40"/>
        <v>#NAME?</v>
      </c>
      <c r="BK223" t="s">
        <v>281</v>
      </c>
      <c r="BP223" t="e">
        <f t="shared" si="43"/>
        <v>#NAME?</v>
      </c>
      <c r="BR223" t="s">
        <v>281</v>
      </c>
    </row>
    <row r="224" spans="1:70" x14ac:dyDescent="0.2">
      <c r="A224">
        <v>222</v>
      </c>
      <c r="B224" s="244">
        <v>44757.805555555555</v>
      </c>
      <c r="C224">
        <v>0</v>
      </c>
      <c r="D224">
        <v>0</v>
      </c>
      <c r="E224">
        <v>0</v>
      </c>
      <c r="F224">
        <v>0</v>
      </c>
      <c r="G224">
        <v>7</v>
      </c>
      <c r="H224">
        <v>5.1349999999999998</v>
      </c>
      <c r="I224">
        <v>1.3474999999999999</v>
      </c>
      <c r="J224">
        <v>31.476842105263099</v>
      </c>
      <c r="K224">
        <v>1.89899999999999</v>
      </c>
      <c r="L224">
        <v>37.9637037037037</v>
      </c>
      <c r="M224">
        <v>8.6749999999999901</v>
      </c>
      <c r="N224">
        <v>1599.875</v>
      </c>
      <c r="O224">
        <v>91.003448275861999</v>
      </c>
      <c r="P224">
        <v>1.35466666666666</v>
      </c>
      <c r="Q224">
        <v>36.543500000000002</v>
      </c>
      <c r="R224">
        <v>7.02685714285714</v>
      </c>
      <c r="S224">
        <v>-0.50783783783783698</v>
      </c>
      <c r="T224">
        <v>5</v>
      </c>
      <c r="U224">
        <v>1.6335833333333301</v>
      </c>
      <c r="V224">
        <v>9.6333333333333306E-3</v>
      </c>
      <c r="W224">
        <v>15.57855</v>
      </c>
      <c r="X224">
        <v>2.3055666666666599</v>
      </c>
      <c r="Y224">
        <v>71.9210833333333</v>
      </c>
      <c r="Z224">
        <v>2.5036499999999999</v>
      </c>
      <c r="AA224" s="245">
        <v>9.9999999999999896E-5</v>
      </c>
      <c r="AB224">
        <v>0</v>
      </c>
      <c r="AC224">
        <v>0</v>
      </c>
      <c r="AD224">
        <v>0</v>
      </c>
      <c r="AE224">
        <v>35.486455505263102</v>
      </c>
      <c r="AF224">
        <v>1.0755771000000001</v>
      </c>
      <c r="AG224">
        <v>1.34961562</v>
      </c>
      <c r="AH224">
        <v>4.7960900000000001E-2</v>
      </c>
      <c r="AI224">
        <v>44.959342105263097</v>
      </c>
      <c r="AJ224">
        <v>0.49340824498977198</v>
      </c>
      <c r="AK224">
        <v>0.78930104053077099</v>
      </c>
      <c r="AL224">
        <v>2.3923328270279199E-2</v>
      </c>
      <c r="AM224">
        <v>3.0018580272819499E-2</v>
      </c>
      <c r="AN224">
        <v>0.15569622846372799</v>
      </c>
      <c r="AO224">
        <v>1.0667616062465699E-3</v>
      </c>
      <c r="AP224">
        <v>35.486455505263102</v>
      </c>
      <c r="AQ224">
        <v>0.99521248137360296</v>
      </c>
      <c r="AR224">
        <v>6.7745589748793202</v>
      </c>
      <c r="AS224">
        <v>1.57717820994585</v>
      </c>
      <c r="AT224">
        <v>0.80602348554454195</v>
      </c>
      <c r="AU224">
        <v>93.942433333333298</v>
      </c>
      <c r="AV224">
        <v>44.833405171461898</v>
      </c>
      <c r="AW224">
        <v>0.12593693380121301</v>
      </c>
      <c r="AX224">
        <v>-0.22756258994585499</v>
      </c>
      <c r="AY224">
        <v>8.0364618626396697E-2</v>
      </c>
      <c r="AZ224">
        <v>0.22544102512067499</v>
      </c>
      <c r="BA224">
        <v>-0.168612889902574</v>
      </c>
      <c r="BB224">
        <v>3.2205860731525003E-2</v>
      </c>
      <c r="BC224">
        <v>7.4717673541391597E-2</v>
      </c>
      <c r="BD224">
        <v>7.8243053801216697E-2</v>
      </c>
      <c r="BE224">
        <v>-4.7693879999996698E-2</v>
      </c>
      <c r="BF224" t="e">
        <f t="shared" ref="BF224:BF260" si="44">-inf</f>
        <v>#NAME?</v>
      </c>
      <c r="BG224" t="s">
        <v>281</v>
      </c>
      <c r="BH224" t="s">
        <v>281</v>
      </c>
      <c r="BI224" t="e">
        <f t="shared" ref="BI224:BI260" si="45">-inf</f>
        <v>#NAME?</v>
      </c>
      <c r="BK224" t="s">
        <v>281</v>
      </c>
      <c r="BP224" t="e">
        <f t="shared" si="43"/>
        <v>#NAME?</v>
      </c>
      <c r="BR224" t="s">
        <v>281</v>
      </c>
    </row>
    <row r="225" spans="1:70" x14ac:dyDescent="0.2">
      <c r="A225">
        <v>223</v>
      </c>
      <c r="B225" s="244">
        <v>44757.819444444445</v>
      </c>
      <c r="C225">
        <v>0</v>
      </c>
      <c r="D225">
        <v>0</v>
      </c>
      <c r="E225">
        <v>0</v>
      </c>
      <c r="F225">
        <v>0</v>
      </c>
      <c r="G225">
        <v>7</v>
      </c>
      <c r="H225">
        <v>5.15</v>
      </c>
      <c r="I225">
        <v>1.3519999999999901</v>
      </c>
      <c r="J225">
        <v>31.512692307692301</v>
      </c>
      <c r="K225">
        <v>1.7765</v>
      </c>
      <c r="L225">
        <v>37.996666666666599</v>
      </c>
      <c r="M225">
        <v>8.2100000000000009</v>
      </c>
      <c r="N225">
        <v>1600.03225806451</v>
      </c>
      <c r="O225">
        <v>91.942499999999995</v>
      </c>
      <c r="P225">
        <v>1.40264705882352</v>
      </c>
      <c r="Q225">
        <v>37.8494999999999</v>
      </c>
      <c r="R225">
        <v>7.0194594594594601</v>
      </c>
      <c r="S225">
        <v>-0.52128205128205096</v>
      </c>
      <c r="T225">
        <v>5</v>
      </c>
      <c r="U225">
        <v>1.6500857142857099</v>
      </c>
      <c r="V225">
        <v>6.0571428571428504E-3</v>
      </c>
      <c r="W225">
        <v>15.5453857142857</v>
      </c>
      <c r="X225">
        <v>2.2866714285714198</v>
      </c>
      <c r="Y225">
        <v>72.061842857142807</v>
      </c>
      <c r="Z225">
        <v>2.4593428571428499</v>
      </c>
      <c r="AA225">
        <v>0</v>
      </c>
      <c r="AB225">
        <v>0</v>
      </c>
      <c r="AC225">
        <v>0</v>
      </c>
      <c r="AD225">
        <v>0</v>
      </c>
      <c r="AE225">
        <v>35.5340183076923</v>
      </c>
      <c r="AF225">
        <v>1.078719</v>
      </c>
      <c r="AG225">
        <v>1.3541217999999999</v>
      </c>
      <c r="AH225">
        <v>4.8100999999999998E-2</v>
      </c>
      <c r="AI225">
        <v>45.0146923076923</v>
      </c>
      <c r="AJ225">
        <v>0.49310449051567801</v>
      </c>
      <c r="AK225">
        <v>0.78938711976089804</v>
      </c>
      <c r="AL225">
        <v>2.3963709284660899E-2</v>
      </c>
      <c r="AM225">
        <v>3.0081773984904001E-2</v>
      </c>
      <c r="AN225">
        <v>0.155504783908159</v>
      </c>
      <c r="AO225">
        <v>1.06856223010948E-3</v>
      </c>
      <c r="AP225">
        <v>35.5340183076923</v>
      </c>
      <c r="AQ225">
        <v>0.98705623195224301</v>
      </c>
      <c r="AR225">
        <v>6.7601370030378396</v>
      </c>
      <c r="AS225">
        <v>1.5492668564183001</v>
      </c>
      <c r="AT225">
        <v>0.81366467545005605</v>
      </c>
      <c r="AU225">
        <v>94.003328571428497</v>
      </c>
      <c r="AV225">
        <v>44.830478399100699</v>
      </c>
      <c r="AW225">
        <v>0.184213908591601</v>
      </c>
      <c r="AX225">
        <v>-0.19514505641830801</v>
      </c>
      <c r="AY225">
        <v>9.1662768047756901E-2</v>
      </c>
      <c r="AZ225">
        <v>0.23986299696216001</v>
      </c>
      <c r="BA225">
        <v>-0.14411189334541999</v>
      </c>
      <c r="BB225">
        <v>3.4266142423165703E-2</v>
      </c>
      <c r="BC225">
        <v>8.4973721652957704E-2</v>
      </c>
      <c r="BD225">
        <v>0.136380708591609</v>
      </c>
      <c r="BE225">
        <v>-4.7833199999992401E-2</v>
      </c>
      <c r="BF225" t="e">
        <f t="shared" si="44"/>
        <v>#NAME?</v>
      </c>
      <c r="BG225" t="s">
        <v>281</v>
      </c>
      <c r="BH225" t="s">
        <v>281</v>
      </c>
      <c r="BI225" t="e">
        <f t="shared" si="45"/>
        <v>#NAME?</v>
      </c>
      <c r="BK225" t="s">
        <v>281</v>
      </c>
      <c r="BP225" t="e">
        <f t="shared" si="43"/>
        <v>#NAME?</v>
      </c>
      <c r="BR225" t="s">
        <v>281</v>
      </c>
    </row>
    <row r="226" spans="1:70" x14ac:dyDescent="0.2">
      <c r="A226">
        <v>224</v>
      </c>
      <c r="B226" s="244">
        <v>44757.833333333336</v>
      </c>
      <c r="C226">
        <v>0</v>
      </c>
      <c r="D226">
        <v>0</v>
      </c>
      <c r="E226">
        <v>0</v>
      </c>
      <c r="F226">
        <v>0</v>
      </c>
      <c r="G226">
        <v>7</v>
      </c>
      <c r="H226">
        <v>5.14</v>
      </c>
      <c r="I226">
        <v>1.3525</v>
      </c>
      <c r="J226">
        <v>31.501199999999901</v>
      </c>
      <c r="K226">
        <v>1.85849999999999</v>
      </c>
      <c r="L226">
        <v>37.981071428571397</v>
      </c>
      <c r="M226">
        <v>8.6962962962962909</v>
      </c>
      <c r="N226">
        <v>1599.95</v>
      </c>
      <c r="O226">
        <v>91.638461538461499</v>
      </c>
      <c r="P226">
        <v>1.46139999999999</v>
      </c>
      <c r="Q226">
        <v>39.453000000000003</v>
      </c>
      <c r="R226">
        <v>7.0115625000000001</v>
      </c>
      <c r="S226">
        <v>-0.45128205128205101</v>
      </c>
      <c r="T226">
        <v>5</v>
      </c>
      <c r="U226">
        <v>1.68224285714285</v>
      </c>
      <c r="V226">
        <v>1.22142857142857E-2</v>
      </c>
      <c r="W226">
        <v>15.5340714285714</v>
      </c>
      <c r="X226">
        <v>2.2264428571428501</v>
      </c>
      <c r="Y226">
        <v>71.808400000000006</v>
      </c>
      <c r="Z226">
        <v>2.5739714285714199</v>
      </c>
      <c r="AA226">
        <v>1.57142857142857E-3</v>
      </c>
      <c r="AB226">
        <v>0</v>
      </c>
      <c r="AC226">
        <v>0</v>
      </c>
      <c r="AD226">
        <v>0</v>
      </c>
      <c r="AE226">
        <v>35.514717599999997</v>
      </c>
      <c r="AF226">
        <v>1.0766244</v>
      </c>
      <c r="AG226">
        <v>1.35461768</v>
      </c>
      <c r="AH226">
        <v>4.8007599999999997E-2</v>
      </c>
      <c r="AI226">
        <v>44.993699999999997</v>
      </c>
      <c r="AJ226">
        <v>0.49457608859130597</v>
      </c>
      <c r="AK226">
        <v>0.78932645236999799</v>
      </c>
      <c r="AL226">
        <v>2.39283366337954E-2</v>
      </c>
      <c r="AM226">
        <v>3.0106830067320501E-2</v>
      </c>
      <c r="AN226">
        <v>0.15557733638264901</v>
      </c>
      <c r="AO226">
        <v>1.06698493344623E-3</v>
      </c>
      <c r="AP226">
        <v>35.514717599999997</v>
      </c>
      <c r="AQ226">
        <v>0.96105818692165801</v>
      </c>
      <c r="AR226">
        <v>6.7552168213887001</v>
      </c>
      <c r="AS226">
        <v>1.62147730320374</v>
      </c>
      <c r="AT226">
        <v>0.83199709234637798</v>
      </c>
      <c r="AU226">
        <v>93.825128571428493</v>
      </c>
      <c r="AV226">
        <v>44.852469911514099</v>
      </c>
      <c r="AW226">
        <v>0.141230088485883</v>
      </c>
      <c r="AX226">
        <v>-0.26685962320374701</v>
      </c>
      <c r="AY226">
        <v>0.115566213078341</v>
      </c>
      <c r="AZ226">
        <v>0.24478317861129101</v>
      </c>
      <c r="BA226">
        <v>-0.19699995588699801</v>
      </c>
      <c r="BB226">
        <v>3.49690255158987E-2</v>
      </c>
      <c r="BC226">
        <v>0.10734125390279201</v>
      </c>
      <c r="BD226">
        <v>9.3489768485885305E-2</v>
      </c>
      <c r="BE226">
        <v>-4.7740319999998303E-2</v>
      </c>
      <c r="BF226" t="e">
        <f t="shared" si="44"/>
        <v>#NAME?</v>
      </c>
      <c r="BG226" t="s">
        <v>281</v>
      </c>
      <c r="BH226" t="s">
        <v>281</v>
      </c>
      <c r="BI226" t="e">
        <f t="shared" si="45"/>
        <v>#NAME?</v>
      </c>
      <c r="BK226" t="s">
        <v>281</v>
      </c>
      <c r="BP226" t="e">
        <f t="shared" si="43"/>
        <v>#NAME?</v>
      </c>
      <c r="BR226" t="s">
        <v>281</v>
      </c>
    </row>
    <row r="227" spans="1:70" x14ac:dyDescent="0.2">
      <c r="A227">
        <v>225</v>
      </c>
      <c r="B227" s="244">
        <v>44757.847222222219</v>
      </c>
      <c r="C227">
        <v>0</v>
      </c>
      <c r="D227">
        <v>0</v>
      </c>
      <c r="E227">
        <v>0</v>
      </c>
      <c r="F227">
        <v>0</v>
      </c>
      <c r="G227">
        <v>7</v>
      </c>
      <c r="H227">
        <v>5.13</v>
      </c>
      <c r="I227">
        <v>1.3480000000000001</v>
      </c>
      <c r="J227">
        <v>31.450476190476099</v>
      </c>
      <c r="K227">
        <v>1.82525</v>
      </c>
      <c r="L227">
        <v>37.954583333333296</v>
      </c>
      <c r="M227">
        <v>8.2961538461538407</v>
      </c>
      <c r="N227">
        <v>1599.45454545454</v>
      </c>
      <c r="O227">
        <v>92.0138888888889</v>
      </c>
      <c r="P227">
        <v>1.5157499999999999</v>
      </c>
      <c r="Q227">
        <v>41.08625</v>
      </c>
      <c r="R227">
        <v>7.0091176470588197</v>
      </c>
      <c r="S227">
        <v>-0.49305555555555503</v>
      </c>
      <c r="T227">
        <v>5</v>
      </c>
      <c r="U227">
        <v>1.68051666666666</v>
      </c>
      <c r="V227">
        <v>7.6166666666666596E-3</v>
      </c>
      <c r="W227">
        <v>15.552300000000001</v>
      </c>
      <c r="X227">
        <v>2.2404833333333301</v>
      </c>
      <c r="Y227">
        <v>71.828933333333296</v>
      </c>
      <c r="Z227">
        <v>2.6722000000000001</v>
      </c>
      <c r="AA227">
        <v>0</v>
      </c>
      <c r="AB227">
        <v>0</v>
      </c>
      <c r="AC227">
        <v>0</v>
      </c>
      <c r="AD227">
        <v>0</v>
      </c>
      <c r="AE227">
        <v>35.456185390476101</v>
      </c>
      <c r="AF227">
        <v>1.0745298000000001</v>
      </c>
      <c r="AG227">
        <v>1.35011356</v>
      </c>
      <c r="AH227">
        <v>4.7914199999999997E-2</v>
      </c>
      <c r="AI227">
        <v>44.928476190476097</v>
      </c>
      <c r="AJ227">
        <v>0.493619823448251</v>
      </c>
      <c r="AK227">
        <v>0.789169551180818</v>
      </c>
      <c r="AL227">
        <v>2.3916453241024298E-2</v>
      </c>
      <c r="AM227">
        <v>3.0050286020743999E-2</v>
      </c>
      <c r="AN227">
        <v>0.15580319195165199</v>
      </c>
      <c r="AO227">
        <v>1.06645504282997E-3</v>
      </c>
      <c r="AP227">
        <v>35.456185390476101</v>
      </c>
      <c r="AQ227">
        <v>0.96711884756149702</v>
      </c>
      <c r="AR227">
        <v>6.7631437807122996</v>
      </c>
      <c r="AS227">
        <v>1.68335654449196</v>
      </c>
      <c r="AT227">
        <v>0.82953634030184298</v>
      </c>
      <c r="AU227">
        <v>93.974433333333295</v>
      </c>
      <c r="AV227">
        <v>44.8698045632419</v>
      </c>
      <c r="AW227">
        <v>5.8671627234218697E-2</v>
      </c>
      <c r="AX227">
        <v>-0.33324298449196699</v>
      </c>
      <c r="AY227">
        <v>0.107410952438502</v>
      </c>
      <c r="AZ227">
        <v>0.23685621928769099</v>
      </c>
      <c r="BA227">
        <v>-0.24682589255082199</v>
      </c>
      <c r="BB227">
        <v>3.3836602755384498E-2</v>
      </c>
      <c r="BC227">
        <v>9.9960887486324604E-2</v>
      </c>
      <c r="BD227">
        <v>1.10241872342267E-2</v>
      </c>
      <c r="BE227">
        <v>-4.7647439999991902E-2</v>
      </c>
      <c r="BF227" t="e">
        <f t="shared" si="44"/>
        <v>#NAME?</v>
      </c>
      <c r="BG227" t="s">
        <v>281</v>
      </c>
      <c r="BH227" t="s">
        <v>281</v>
      </c>
      <c r="BI227" t="e">
        <f t="shared" si="45"/>
        <v>#NAME?</v>
      </c>
      <c r="BK227" t="s">
        <v>281</v>
      </c>
      <c r="BP227" t="e">
        <f t="shared" si="43"/>
        <v>#NAME?</v>
      </c>
      <c r="BR227" t="s">
        <v>281</v>
      </c>
    </row>
    <row r="228" spans="1:70" x14ac:dyDescent="0.2">
      <c r="A228">
        <v>226</v>
      </c>
      <c r="B228" s="244">
        <v>44757.861111111109</v>
      </c>
      <c r="C228">
        <v>0</v>
      </c>
      <c r="D228">
        <v>0</v>
      </c>
      <c r="E228">
        <v>0</v>
      </c>
      <c r="F228">
        <v>0</v>
      </c>
      <c r="G228">
        <v>7</v>
      </c>
      <c r="H228">
        <v>5.14</v>
      </c>
      <c r="I228">
        <v>1.35</v>
      </c>
      <c r="J228">
        <v>31.49625</v>
      </c>
      <c r="K228">
        <v>1.7967500000000001</v>
      </c>
      <c r="L228">
        <v>38.0021739130434</v>
      </c>
      <c r="M228">
        <v>8.51538461538461</v>
      </c>
      <c r="N228">
        <v>1600.3333333333301</v>
      </c>
      <c r="O228">
        <v>91.234210526315707</v>
      </c>
      <c r="P228">
        <v>1.5863529411764701</v>
      </c>
      <c r="Q228">
        <v>42.838999999999999</v>
      </c>
      <c r="R228">
        <v>6.9950000000000001</v>
      </c>
      <c r="S228">
        <v>-0.45820512820512799</v>
      </c>
      <c r="T228">
        <v>5</v>
      </c>
      <c r="U228">
        <v>1.7101</v>
      </c>
      <c r="V228">
        <v>1.27571428571428E-2</v>
      </c>
      <c r="W228">
        <v>15.5491714285714</v>
      </c>
      <c r="X228">
        <v>2.2066285714285701</v>
      </c>
      <c r="Y228">
        <v>71.633085714285698</v>
      </c>
      <c r="Z228">
        <v>2.5948142857142802</v>
      </c>
      <c r="AA228">
        <v>0</v>
      </c>
      <c r="AB228">
        <v>8.1428571428571401E-4</v>
      </c>
      <c r="AC228">
        <v>0</v>
      </c>
      <c r="AD228">
        <v>0</v>
      </c>
      <c r="AE228">
        <v>35.509767599999897</v>
      </c>
      <c r="AF228">
        <v>1.0766244</v>
      </c>
      <c r="AG228">
        <v>1.3521176800000001</v>
      </c>
      <c r="AH228">
        <v>4.80075999999999E-2</v>
      </c>
      <c r="AI228">
        <v>44.986249999999998</v>
      </c>
      <c r="AJ228">
        <v>0.49571740831650801</v>
      </c>
      <c r="AK228">
        <v>0.78934713606935403</v>
      </c>
      <c r="AL228">
        <v>2.3932299313679101E-2</v>
      </c>
      <c r="AM228">
        <v>3.0056243407707899E-2</v>
      </c>
      <c r="AN228">
        <v>0.15560310094751101</v>
      </c>
      <c r="AO228">
        <v>1.0671616327211E-3</v>
      </c>
      <c r="AP228">
        <v>35.509767599999897</v>
      </c>
      <c r="AQ228">
        <v>0.95250522476382504</v>
      </c>
      <c r="AR228">
        <v>6.76178327593811</v>
      </c>
      <c r="AS228">
        <v>1.6346072934654501</v>
      </c>
      <c r="AT228">
        <v>0.84772633996206004</v>
      </c>
      <c r="AU228">
        <v>93.693799999999896</v>
      </c>
      <c r="AV228">
        <v>44.858663394167301</v>
      </c>
      <c r="AW228">
        <v>0.12758660583260401</v>
      </c>
      <c r="AX228">
        <v>-0.28248961346545598</v>
      </c>
      <c r="AY228">
        <v>0.124119175236174</v>
      </c>
      <c r="AZ228">
        <v>0.23821672406188199</v>
      </c>
      <c r="BA228">
        <v>-0.20892383676652801</v>
      </c>
      <c r="BB228">
        <v>3.4030960580268901E-2</v>
      </c>
      <c r="BC228">
        <v>0.115285493470307</v>
      </c>
      <c r="BD228">
        <v>7.9846285832600297E-2</v>
      </c>
      <c r="BE228">
        <v>-4.7740320000004097E-2</v>
      </c>
      <c r="BF228" t="e">
        <f t="shared" si="44"/>
        <v>#NAME?</v>
      </c>
      <c r="BG228" t="s">
        <v>281</v>
      </c>
      <c r="BH228" t="s">
        <v>281</v>
      </c>
      <c r="BI228" t="e">
        <f t="shared" si="45"/>
        <v>#NAME?</v>
      </c>
      <c r="BK228" t="s">
        <v>281</v>
      </c>
      <c r="BP228" t="e">
        <f t="shared" si="43"/>
        <v>#NAME?</v>
      </c>
      <c r="BR228" t="s">
        <v>281</v>
      </c>
    </row>
    <row r="229" spans="1:70" x14ac:dyDescent="0.2">
      <c r="A229">
        <v>227</v>
      </c>
      <c r="B229" s="244">
        <v>44757.875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5.1479999999999997</v>
      </c>
      <c r="I229">
        <v>1.35</v>
      </c>
      <c r="J229">
        <v>31.513636363636301</v>
      </c>
      <c r="K229">
        <v>1.869</v>
      </c>
      <c r="L229">
        <v>38.0117647058823</v>
      </c>
      <c r="M229">
        <v>8.6366666666666596</v>
      </c>
      <c r="N229">
        <v>1600</v>
      </c>
      <c r="O229">
        <v>92.984615384615296</v>
      </c>
      <c r="P229">
        <v>1.66457894736842</v>
      </c>
      <c r="Q229">
        <v>44.58</v>
      </c>
      <c r="R229">
        <v>6.9978947368420998</v>
      </c>
      <c r="S229">
        <v>-0.42297297297297298</v>
      </c>
      <c r="T229">
        <v>5</v>
      </c>
      <c r="U229">
        <v>1.7116714285714201</v>
      </c>
      <c r="V229">
        <v>2.0199999999999999E-2</v>
      </c>
      <c r="W229">
        <v>15.489957142857101</v>
      </c>
      <c r="X229">
        <v>2.2475999999999901</v>
      </c>
      <c r="Y229">
        <v>71.7718142857142</v>
      </c>
      <c r="Z229">
        <v>2.3891714285714198</v>
      </c>
      <c r="AA229">
        <v>4.8571428571428501E-4</v>
      </c>
      <c r="AB229">
        <v>4.6142857142857097E-3</v>
      </c>
      <c r="AC229">
        <v>0</v>
      </c>
      <c r="AD229">
        <v>0</v>
      </c>
      <c r="AE229">
        <v>35.533400683636302</v>
      </c>
      <c r="AF229">
        <v>1.07830008</v>
      </c>
      <c r="AG229">
        <v>1.3521209759999999</v>
      </c>
      <c r="AH229">
        <v>4.8082319999999901E-2</v>
      </c>
      <c r="AI229">
        <v>45.011636363636299</v>
      </c>
      <c r="AJ229">
        <v>0.49508851123900099</v>
      </c>
      <c r="AK229">
        <v>0.78942699164660401</v>
      </c>
      <c r="AL229">
        <v>2.3956029309592598E-2</v>
      </c>
      <c r="AM229">
        <v>3.0039365044998399E-2</v>
      </c>
      <c r="AN229">
        <v>0.155515341487453</v>
      </c>
      <c r="AO229">
        <v>1.06821977347271E-3</v>
      </c>
      <c r="AP229">
        <v>35.533400683636302</v>
      </c>
      <c r="AQ229">
        <v>0.97019080188614903</v>
      </c>
      <c r="AR229">
        <v>6.7360330828375501</v>
      </c>
      <c r="AS229">
        <v>1.50506225589362</v>
      </c>
      <c r="AT229">
        <v>0.84742885930176204</v>
      </c>
      <c r="AU229">
        <v>93.610214285714306</v>
      </c>
      <c r="AV229">
        <v>44.744686824253598</v>
      </c>
      <c r="AW229">
        <v>0.26694953938267202</v>
      </c>
      <c r="AX229">
        <v>-0.152941279893622</v>
      </c>
      <c r="AY229">
        <v>0.10810927811385</v>
      </c>
      <c r="AZ229">
        <v>0.26396691716244503</v>
      </c>
      <c r="BA229">
        <v>-0.113112127249198</v>
      </c>
      <c r="BB229">
        <v>3.7709559594634998E-2</v>
      </c>
      <c r="BC229">
        <v>0.100258991090727</v>
      </c>
      <c r="BD229">
        <v>0.21913491538267299</v>
      </c>
      <c r="BE229">
        <v>-4.78146239999988E-2</v>
      </c>
      <c r="BF229" t="e">
        <f t="shared" si="44"/>
        <v>#NAME?</v>
      </c>
      <c r="BG229" t="s">
        <v>281</v>
      </c>
      <c r="BH229" t="s">
        <v>281</v>
      </c>
      <c r="BI229" t="e">
        <f t="shared" si="45"/>
        <v>#NAME?</v>
      </c>
      <c r="BK229" t="s">
        <v>281</v>
      </c>
      <c r="BP229" t="e">
        <f t="shared" si="43"/>
        <v>#NAME?</v>
      </c>
      <c r="BR229" t="s">
        <v>281</v>
      </c>
    </row>
    <row r="230" spans="1:70" x14ac:dyDescent="0.2">
      <c r="A230">
        <v>228</v>
      </c>
      <c r="B230" s="244">
        <v>44757.888888888891</v>
      </c>
      <c r="C230">
        <v>0</v>
      </c>
      <c r="D230">
        <v>0</v>
      </c>
      <c r="E230">
        <v>0</v>
      </c>
      <c r="F230">
        <v>0</v>
      </c>
      <c r="G230">
        <v>7</v>
      </c>
      <c r="H230">
        <v>5.1375000000000002</v>
      </c>
      <c r="I230">
        <v>1.3525</v>
      </c>
      <c r="J230">
        <v>31.504545454545401</v>
      </c>
      <c r="K230">
        <v>1.8035000000000001</v>
      </c>
      <c r="L230">
        <v>37.977307692307697</v>
      </c>
      <c r="M230">
        <v>8.4272727272727206</v>
      </c>
      <c r="N230">
        <v>1599.9</v>
      </c>
      <c r="O230">
        <v>92.230555555555497</v>
      </c>
      <c r="P230">
        <v>1.72124137931034</v>
      </c>
      <c r="Q230">
        <v>46.476500000000001</v>
      </c>
      <c r="R230">
        <v>6.9877142857142802</v>
      </c>
      <c r="S230">
        <v>-0.54270270270270204</v>
      </c>
      <c r="T230">
        <v>5</v>
      </c>
      <c r="U230">
        <v>1.7230666666666601</v>
      </c>
      <c r="V230">
        <v>2.6583333333333299E-2</v>
      </c>
      <c r="W230">
        <v>15.500500000000001</v>
      </c>
      <c r="X230">
        <v>2.2438166666666599</v>
      </c>
      <c r="Y230">
        <v>71.818116666666597</v>
      </c>
      <c r="Z230">
        <v>2.4391333333333298</v>
      </c>
      <c r="AA230">
        <v>1.81666666666666E-3</v>
      </c>
      <c r="AB230">
        <v>1.00833333333333E-2</v>
      </c>
      <c r="AC230">
        <v>0</v>
      </c>
      <c r="AD230">
        <v>0</v>
      </c>
      <c r="AE230">
        <v>35.516110954545397</v>
      </c>
      <c r="AF230">
        <v>1.0761007499999999</v>
      </c>
      <c r="AG230">
        <v>1.3546166500000001</v>
      </c>
      <c r="AH230">
        <v>4.7984249999999999E-2</v>
      </c>
      <c r="AI230">
        <v>44.994545454545403</v>
      </c>
      <c r="AJ230">
        <v>0.49452857583815901</v>
      </c>
      <c r="AK230">
        <v>0.78934258799046297</v>
      </c>
      <c r="AL230">
        <v>2.3916248939265299E-2</v>
      </c>
      <c r="AM230">
        <v>3.01062414636117E-2</v>
      </c>
      <c r="AN230">
        <v>0.155574413060168</v>
      </c>
      <c r="AO230">
        <v>1.06644593284034E-3</v>
      </c>
      <c r="AP230">
        <v>35.516110954545397</v>
      </c>
      <c r="AQ230">
        <v>0.96855770204611202</v>
      </c>
      <c r="AR230">
        <v>6.7406177975560597</v>
      </c>
      <c r="AS230">
        <v>1.5365358354745799</v>
      </c>
      <c r="AT230">
        <v>0.852105704740871</v>
      </c>
      <c r="AU230">
        <v>93.724633333333301</v>
      </c>
      <c r="AV230">
        <v>44.761822289622202</v>
      </c>
      <c r="AW230">
        <v>0.23272316492324299</v>
      </c>
      <c r="AX230">
        <v>-0.18191918547458</v>
      </c>
      <c r="AY230">
        <v>0.107543047953888</v>
      </c>
      <c r="AZ230">
        <v>0.259382202443937</v>
      </c>
      <c r="BA230">
        <v>-0.13429569574135999</v>
      </c>
      <c r="BB230">
        <v>3.7054600349133902E-2</v>
      </c>
      <c r="BC230">
        <v>9.9937713038382295E-2</v>
      </c>
      <c r="BD230">
        <v>0.18500606492324501</v>
      </c>
      <c r="BE230">
        <v>-4.7717099999997903E-2</v>
      </c>
      <c r="BF230" t="e">
        <f t="shared" si="44"/>
        <v>#NAME?</v>
      </c>
      <c r="BG230" t="s">
        <v>281</v>
      </c>
      <c r="BH230" t="s">
        <v>281</v>
      </c>
      <c r="BI230" t="e">
        <f t="shared" si="45"/>
        <v>#NAME?</v>
      </c>
      <c r="BK230" t="s">
        <v>281</v>
      </c>
      <c r="BP230" t="e">
        <f t="shared" si="43"/>
        <v>#NAME?</v>
      </c>
      <c r="BR230" t="s">
        <v>281</v>
      </c>
    </row>
    <row r="231" spans="1:70" x14ac:dyDescent="0.2">
      <c r="A231">
        <v>229</v>
      </c>
      <c r="B231" s="244">
        <v>44757.902777777781</v>
      </c>
      <c r="C231">
        <v>0</v>
      </c>
      <c r="D231">
        <v>0</v>
      </c>
      <c r="E231">
        <v>0</v>
      </c>
      <c r="F231">
        <v>0</v>
      </c>
      <c r="G231">
        <v>7</v>
      </c>
      <c r="H231">
        <v>5.13</v>
      </c>
      <c r="I231">
        <v>1.3480000000000001</v>
      </c>
      <c r="J231">
        <v>31.496153846153799</v>
      </c>
      <c r="K231">
        <v>1.8007499999999901</v>
      </c>
      <c r="L231">
        <v>37.979259259259202</v>
      </c>
      <c r="M231">
        <v>8.6384615384615309</v>
      </c>
      <c r="N231">
        <v>1599.9</v>
      </c>
      <c r="O231">
        <v>92.538235294117598</v>
      </c>
      <c r="P231">
        <v>1.8110294117646999</v>
      </c>
      <c r="Q231">
        <v>48.824749999999902</v>
      </c>
      <c r="R231">
        <v>6.9853846153846098</v>
      </c>
      <c r="S231">
        <v>-0.36512820512820499</v>
      </c>
      <c r="T231">
        <v>5</v>
      </c>
      <c r="U231">
        <v>1.6605000000000001</v>
      </c>
      <c r="V231">
        <v>2.1600000000000001E-2</v>
      </c>
      <c r="W231">
        <v>15.477428571428501</v>
      </c>
      <c r="X231">
        <v>2.2747999999999999</v>
      </c>
      <c r="Y231">
        <v>71.669028571428498</v>
      </c>
      <c r="Z231">
        <v>2.4478428571428501</v>
      </c>
      <c r="AA231">
        <v>1.1342857142857101E-2</v>
      </c>
      <c r="AB231">
        <v>2.9857142857142799E-3</v>
      </c>
      <c r="AC231">
        <v>0</v>
      </c>
      <c r="AD231">
        <v>0</v>
      </c>
      <c r="AE231">
        <v>35.501863046153801</v>
      </c>
      <c r="AF231">
        <v>1.0745298000000001</v>
      </c>
      <c r="AG231">
        <v>1.35011356</v>
      </c>
      <c r="AH231">
        <v>4.7914199999999997E-2</v>
      </c>
      <c r="AI231">
        <v>44.974153846153797</v>
      </c>
      <c r="AJ231">
        <v>0.49535850776561102</v>
      </c>
      <c r="AK231">
        <v>0.78938367951507205</v>
      </c>
      <c r="AL231">
        <v>2.3892162678050902E-2</v>
      </c>
      <c r="AM231">
        <v>3.0019765677380499E-2</v>
      </c>
      <c r="AN231">
        <v>0.15564495163033801</v>
      </c>
      <c r="AO231">
        <v>1.0653719059151899E-3</v>
      </c>
      <c r="AP231">
        <v>35.501863046153801</v>
      </c>
      <c r="AQ231">
        <v>0.98193185448060705</v>
      </c>
      <c r="AR231">
        <v>6.73058485139022</v>
      </c>
      <c r="AS231">
        <v>1.54202241353916</v>
      </c>
      <c r="AT231">
        <v>0.82254280214479802</v>
      </c>
      <c r="AU231">
        <v>93.529600000000002</v>
      </c>
      <c r="AV231">
        <v>44.756402165563799</v>
      </c>
      <c r="AW231">
        <v>0.21775168059001199</v>
      </c>
      <c r="AX231">
        <v>-0.19190885353916001</v>
      </c>
      <c r="AY231">
        <v>9.2597945519392405E-2</v>
      </c>
      <c r="AZ231">
        <v>0.269415148609779</v>
      </c>
      <c r="BA231">
        <v>-0.14214274948779901</v>
      </c>
      <c r="BB231">
        <v>3.8487878372825503E-2</v>
      </c>
      <c r="BC231">
        <v>8.6175316421557097E-2</v>
      </c>
      <c r="BD231">
        <v>0.17010424059001</v>
      </c>
      <c r="BE231">
        <v>-4.7647440000001602E-2</v>
      </c>
      <c r="BF231" t="e">
        <f t="shared" si="44"/>
        <v>#NAME?</v>
      </c>
      <c r="BG231" t="s">
        <v>281</v>
      </c>
      <c r="BH231" t="s">
        <v>281</v>
      </c>
      <c r="BI231" t="e">
        <f t="shared" si="45"/>
        <v>#NAME?</v>
      </c>
      <c r="BK231" t="s">
        <v>281</v>
      </c>
      <c r="BP231" t="e">
        <f t="shared" si="43"/>
        <v>#NAME?</v>
      </c>
      <c r="BR231" t="s">
        <v>281</v>
      </c>
    </row>
    <row r="232" spans="1:70" x14ac:dyDescent="0.2">
      <c r="A232">
        <v>230</v>
      </c>
      <c r="B232" s="244">
        <v>44757.916666666664</v>
      </c>
      <c r="C232">
        <v>0</v>
      </c>
      <c r="D232">
        <v>0</v>
      </c>
      <c r="E232">
        <v>0</v>
      </c>
      <c r="F232">
        <v>0</v>
      </c>
      <c r="G232">
        <v>7</v>
      </c>
      <c r="H232">
        <v>5.1475</v>
      </c>
      <c r="I232">
        <v>1.3525</v>
      </c>
      <c r="J232">
        <v>31.5244</v>
      </c>
      <c r="K232">
        <v>1.79717948717948</v>
      </c>
      <c r="L232">
        <v>38.009599999999999</v>
      </c>
      <c r="M232">
        <v>8.3650000000000002</v>
      </c>
      <c r="N232">
        <v>1600</v>
      </c>
      <c r="O232">
        <v>92.1228571428571</v>
      </c>
      <c r="P232">
        <v>1.88139999999999</v>
      </c>
      <c r="Q232">
        <v>50.986666666666601</v>
      </c>
      <c r="R232">
        <v>6.98473684210526</v>
      </c>
      <c r="S232">
        <v>-0.36894736842105202</v>
      </c>
      <c r="T232">
        <v>5</v>
      </c>
      <c r="U232">
        <v>1.65017142857142</v>
      </c>
      <c r="V232">
        <v>2.5814285714285699E-2</v>
      </c>
      <c r="W232">
        <v>15.4829142857142</v>
      </c>
      <c r="X232">
        <v>2.30152857142857</v>
      </c>
      <c r="Y232">
        <v>71.627942857142799</v>
      </c>
      <c r="Z232">
        <v>2.51458571428571</v>
      </c>
      <c r="AA232">
        <v>6.4999999999999997E-3</v>
      </c>
      <c r="AB232">
        <v>0</v>
      </c>
      <c r="AC232">
        <v>0</v>
      </c>
      <c r="AD232">
        <v>0</v>
      </c>
      <c r="AE232">
        <v>35.543773899999998</v>
      </c>
      <c r="AF232">
        <v>1.0781953500000001</v>
      </c>
      <c r="AG232">
        <v>1.3546207699999999</v>
      </c>
      <c r="AH232">
        <v>4.807765E-2</v>
      </c>
      <c r="AI232">
        <v>45.0244</v>
      </c>
      <c r="AJ232">
        <v>0.49622776366605498</v>
      </c>
      <c r="AK232">
        <v>0.78943359378470301</v>
      </c>
      <c r="AL232">
        <v>2.3946912118762199E-2</v>
      </c>
      <c r="AM232">
        <v>3.00863702792263E-2</v>
      </c>
      <c r="AN232">
        <v>0.15547125558586</v>
      </c>
      <c r="AO232">
        <v>1.06781323015964E-3</v>
      </c>
      <c r="AP232">
        <v>35.543773899999998</v>
      </c>
      <c r="AQ232">
        <v>0.99346941194081295</v>
      </c>
      <c r="AR232">
        <v>6.7329703940079799</v>
      </c>
      <c r="AS232">
        <v>1.5840671801619799</v>
      </c>
      <c r="AT232">
        <v>0.81886087766561899</v>
      </c>
      <c r="AU232">
        <v>93.577142857142803</v>
      </c>
      <c r="AV232">
        <v>44.854280886110701</v>
      </c>
      <c r="AW232">
        <v>0.17011911388922099</v>
      </c>
      <c r="AX232">
        <v>-0.229446410161988</v>
      </c>
      <c r="AY232">
        <v>8.47259380591871E-2</v>
      </c>
      <c r="AZ232">
        <v>0.26702960599201903</v>
      </c>
      <c r="BA232">
        <v>-0.16938054933410501</v>
      </c>
      <c r="BB232">
        <v>3.8147086570288397E-2</v>
      </c>
      <c r="BC232">
        <v>7.8581249732886604E-2</v>
      </c>
      <c r="BD232">
        <v>0.12230913388921701</v>
      </c>
      <c r="BE232">
        <v>-4.7809980000003797E-2</v>
      </c>
      <c r="BF232" t="e">
        <f t="shared" si="44"/>
        <v>#NAME?</v>
      </c>
      <c r="BG232" t="s">
        <v>281</v>
      </c>
      <c r="BH232" t="s">
        <v>281</v>
      </c>
      <c r="BI232" t="e">
        <f t="shared" si="45"/>
        <v>#NAME?</v>
      </c>
      <c r="BK232" t="s">
        <v>281</v>
      </c>
      <c r="BP232" t="e">
        <f t="shared" si="43"/>
        <v>#NAME?</v>
      </c>
      <c r="BR232" t="s">
        <v>281</v>
      </c>
    </row>
    <row r="233" spans="1:70" x14ac:dyDescent="0.2">
      <c r="A233">
        <v>231</v>
      </c>
      <c r="B233" s="244">
        <v>44757.930555555555</v>
      </c>
      <c r="C233">
        <v>0</v>
      </c>
      <c r="D233">
        <v>0</v>
      </c>
      <c r="E233">
        <v>0</v>
      </c>
      <c r="F233">
        <v>0</v>
      </c>
      <c r="G233">
        <v>7</v>
      </c>
      <c r="H233">
        <v>5.1425000000000001</v>
      </c>
      <c r="I233">
        <v>1.35</v>
      </c>
      <c r="J233">
        <v>31.5315384615384</v>
      </c>
      <c r="K233">
        <v>1.8347500000000001</v>
      </c>
      <c r="L233">
        <v>38.018999999999998</v>
      </c>
      <c r="M233">
        <v>8.58</v>
      </c>
      <c r="N233">
        <v>1599.77419354838</v>
      </c>
      <c r="O233">
        <v>90.1575757575757</v>
      </c>
      <c r="P233">
        <v>1.9115</v>
      </c>
      <c r="Q233">
        <v>51.607999999999997</v>
      </c>
      <c r="R233">
        <v>6.9722580645161303</v>
      </c>
      <c r="S233">
        <v>-0.57324324324324305</v>
      </c>
      <c r="T233">
        <v>5</v>
      </c>
      <c r="U233">
        <v>1.6696166666666601</v>
      </c>
      <c r="V233">
        <v>2.3616666666666598E-2</v>
      </c>
      <c r="W233">
        <v>15.5228666666666</v>
      </c>
      <c r="X233">
        <v>2.2491500000000002</v>
      </c>
      <c r="Y233">
        <v>71.849483333333296</v>
      </c>
      <c r="Z233">
        <v>2.54368333333333</v>
      </c>
      <c r="AA233">
        <v>7.7999999999999996E-3</v>
      </c>
      <c r="AB233">
        <v>0</v>
      </c>
      <c r="AC233">
        <v>0</v>
      </c>
      <c r="AD233">
        <v>0</v>
      </c>
      <c r="AE233">
        <v>35.5470081615384</v>
      </c>
      <c r="AF233">
        <v>1.0771480499999999</v>
      </c>
      <c r="AG233">
        <v>1.3521187100000001</v>
      </c>
      <c r="AH233">
        <v>4.8030949999999899E-2</v>
      </c>
      <c r="AI233">
        <v>45.024038461538403</v>
      </c>
      <c r="AJ233">
        <v>0.49474271090613398</v>
      </c>
      <c r="AK233">
        <v>0.78951176696209202</v>
      </c>
      <c r="AL233">
        <v>2.3923843502402498E-2</v>
      </c>
      <c r="AM233">
        <v>3.0031040222103501E-2</v>
      </c>
      <c r="AN233">
        <v>0.15547250400427101</v>
      </c>
      <c r="AO233">
        <v>1.0667845808862699E-3</v>
      </c>
      <c r="AP233">
        <v>35.5470081615384</v>
      </c>
      <c r="AQ233">
        <v>0.97085986922149503</v>
      </c>
      <c r="AR233">
        <v>6.7503442677605898</v>
      </c>
      <c r="AS233">
        <v>1.6023972705193501</v>
      </c>
      <c r="AT233">
        <v>0.82603067584072998</v>
      </c>
      <c r="AU233">
        <v>93.834800000000001</v>
      </c>
      <c r="AV233">
        <v>44.8706095690399</v>
      </c>
      <c r="AW233">
        <v>0.15342889249855299</v>
      </c>
      <c r="AX233">
        <v>-0.25027856051935099</v>
      </c>
      <c r="AY233">
        <v>0.10628818077850399</v>
      </c>
      <c r="AZ233">
        <v>0.24965573223940701</v>
      </c>
      <c r="BA233">
        <v>-0.18510102601816</v>
      </c>
      <c r="BB233">
        <v>3.5665104605629598E-2</v>
      </c>
      <c r="BC233">
        <v>9.8675554190070902E-2</v>
      </c>
      <c r="BD233">
        <v>0.10566535249856</v>
      </c>
      <c r="BE233">
        <v>-4.7763539999992798E-2</v>
      </c>
      <c r="BF233" t="e">
        <f t="shared" si="44"/>
        <v>#NAME?</v>
      </c>
      <c r="BG233" t="s">
        <v>281</v>
      </c>
      <c r="BH233" t="s">
        <v>281</v>
      </c>
      <c r="BI233" t="e">
        <f t="shared" si="45"/>
        <v>#NAME?</v>
      </c>
      <c r="BK233" t="s">
        <v>281</v>
      </c>
      <c r="BP233" t="e">
        <f t="shared" si="43"/>
        <v>#NAME?</v>
      </c>
      <c r="BR233" t="s">
        <v>281</v>
      </c>
    </row>
    <row r="234" spans="1:70" x14ac:dyDescent="0.2">
      <c r="A234">
        <v>232</v>
      </c>
      <c r="B234" s="244">
        <v>44757.944444444445</v>
      </c>
      <c r="C234">
        <v>0</v>
      </c>
      <c r="D234">
        <v>0</v>
      </c>
      <c r="E234">
        <v>0</v>
      </c>
      <c r="F234">
        <v>0</v>
      </c>
      <c r="G234">
        <v>7</v>
      </c>
      <c r="H234">
        <v>5.1360000000000001</v>
      </c>
      <c r="I234">
        <v>1.3480000000000001</v>
      </c>
      <c r="J234">
        <v>31.4924</v>
      </c>
      <c r="K234">
        <v>1.7869999999999899</v>
      </c>
      <c r="L234">
        <v>37.971785714285701</v>
      </c>
      <c r="M234">
        <v>8.2200000000000006</v>
      </c>
      <c r="N234">
        <v>1600.0769230769199</v>
      </c>
      <c r="O234">
        <v>88.161764705882305</v>
      </c>
      <c r="P234">
        <v>1.93</v>
      </c>
      <c r="Q234">
        <v>52.054615384615303</v>
      </c>
      <c r="R234">
        <v>6.9625000000000004</v>
      </c>
      <c r="S234">
        <v>-0.497894736842105</v>
      </c>
      <c r="T234">
        <v>5</v>
      </c>
      <c r="U234">
        <v>1.6877428571428501</v>
      </c>
      <c r="V234">
        <v>4.3542857142857098E-2</v>
      </c>
      <c r="W234">
        <v>15.4240571428571</v>
      </c>
      <c r="X234">
        <v>2.2319285714285702</v>
      </c>
      <c r="Y234">
        <v>71.6194142857142</v>
      </c>
      <c r="Z234">
        <v>2.4858428571428499</v>
      </c>
      <c r="AA234">
        <v>3.75714285714285E-3</v>
      </c>
      <c r="AB234">
        <v>1.07142857142857E-3</v>
      </c>
      <c r="AC234">
        <v>0</v>
      </c>
      <c r="AD234">
        <v>0</v>
      </c>
      <c r="AE234">
        <v>35.50279424</v>
      </c>
      <c r="AF234">
        <v>1.0757865600000001</v>
      </c>
      <c r="AG234">
        <v>1.3501160320000001</v>
      </c>
      <c r="AH234">
        <v>4.7970239999999997E-2</v>
      </c>
      <c r="AI234">
        <v>44.976399999999998</v>
      </c>
      <c r="AJ234">
        <v>0.49571466890761201</v>
      </c>
      <c r="AK234">
        <v>0.78936496117963995</v>
      </c>
      <c r="AL234">
        <v>2.3918912140589201E-2</v>
      </c>
      <c r="AM234">
        <v>3.00183214307948E-2</v>
      </c>
      <c r="AN234">
        <v>0.15563717860922599</v>
      </c>
      <c r="AO234">
        <v>1.0665646872582001E-3</v>
      </c>
      <c r="AP234">
        <v>35.50279424</v>
      </c>
      <c r="AQ234">
        <v>0.96342613030205304</v>
      </c>
      <c r="AR234">
        <v>6.7073755096715901</v>
      </c>
      <c r="AS234">
        <v>1.5659605726180801</v>
      </c>
      <c r="AT234">
        <v>0.83663889162975902</v>
      </c>
      <c r="AU234">
        <v>93.448985714285698</v>
      </c>
      <c r="AV234">
        <v>44.7395564525917</v>
      </c>
      <c r="AW234">
        <v>0.23684354740827701</v>
      </c>
      <c r="AX234">
        <v>-0.215844540618082</v>
      </c>
      <c r="AY234">
        <v>0.112360429697947</v>
      </c>
      <c r="AZ234">
        <v>0.29262449032840598</v>
      </c>
      <c r="BA234">
        <v>-0.15987110404010199</v>
      </c>
      <c r="BB234">
        <v>4.1803498618343697E-2</v>
      </c>
      <c r="BC234">
        <v>0.104444909311701</v>
      </c>
      <c r="BD234">
        <v>0.18914037940827</v>
      </c>
      <c r="BE234">
        <v>-4.7703168000006402E-2</v>
      </c>
      <c r="BF234" t="e">
        <f t="shared" si="44"/>
        <v>#NAME?</v>
      </c>
      <c r="BG234" t="s">
        <v>281</v>
      </c>
      <c r="BH234" t="s">
        <v>281</v>
      </c>
      <c r="BI234" t="e">
        <f t="shared" si="45"/>
        <v>#NAME?</v>
      </c>
      <c r="BK234" t="s">
        <v>281</v>
      </c>
      <c r="BP234" t="e">
        <f t="shared" si="43"/>
        <v>#NAME?</v>
      </c>
      <c r="BR234" t="s">
        <v>281</v>
      </c>
    </row>
    <row r="235" spans="1:70" x14ac:dyDescent="0.2">
      <c r="A235">
        <v>233</v>
      </c>
      <c r="B235" s="244">
        <v>44757.958333333336</v>
      </c>
      <c r="C235">
        <v>0</v>
      </c>
      <c r="D235">
        <v>0</v>
      </c>
      <c r="E235">
        <v>0</v>
      </c>
      <c r="F235">
        <v>0</v>
      </c>
      <c r="G235">
        <v>7</v>
      </c>
      <c r="H235">
        <v>5.1325000000000003</v>
      </c>
      <c r="I235">
        <v>1.35</v>
      </c>
      <c r="J235">
        <v>31.507727272727202</v>
      </c>
      <c r="K235">
        <v>1.863</v>
      </c>
      <c r="L235">
        <v>37.982142857142797</v>
      </c>
      <c r="M235">
        <v>8.7894736842105203</v>
      </c>
      <c r="N235">
        <v>1599.94444444444</v>
      </c>
      <c r="O235">
        <v>88.161290322580598</v>
      </c>
      <c r="P235">
        <v>1.95915384615384</v>
      </c>
      <c r="Q235">
        <v>52.841999999999999</v>
      </c>
      <c r="R235">
        <v>6.9564285714285701</v>
      </c>
      <c r="S235">
        <v>-0.521891891891892</v>
      </c>
      <c r="T235">
        <v>5</v>
      </c>
      <c r="U235">
        <v>1.7259500000000001</v>
      </c>
      <c r="V235">
        <v>3.2533333333333303E-2</v>
      </c>
      <c r="W235">
        <v>15.42915</v>
      </c>
      <c r="X235">
        <v>2.2094166666666601</v>
      </c>
      <c r="Y235">
        <v>71.562966666666597</v>
      </c>
      <c r="Z235">
        <v>2.5245500000000001</v>
      </c>
      <c r="AA235">
        <v>0</v>
      </c>
      <c r="AB235">
        <v>5.9166666666666604E-3</v>
      </c>
      <c r="AC235">
        <v>0</v>
      </c>
      <c r="AD235">
        <v>0</v>
      </c>
      <c r="AE235">
        <v>35.515388572727197</v>
      </c>
      <c r="AF235">
        <v>1.07505345</v>
      </c>
      <c r="AG235">
        <v>1.35211459</v>
      </c>
      <c r="AH235">
        <v>4.7937550000000002E-2</v>
      </c>
      <c r="AI235">
        <v>44.990227272727203</v>
      </c>
      <c r="AJ235">
        <v>0.496281669514268</v>
      </c>
      <c r="AK235">
        <v>0.78940229302323195</v>
      </c>
      <c r="AL235">
        <v>2.3895266042625402E-2</v>
      </c>
      <c r="AM235">
        <v>3.0053517662926701E-2</v>
      </c>
      <c r="AN235">
        <v>0.15558934516081699</v>
      </c>
      <c r="AO235">
        <v>1.0655102875876999E-3</v>
      </c>
      <c r="AP235">
        <v>35.515388572727197</v>
      </c>
      <c r="AQ235">
        <v>0.95370872376488602</v>
      </c>
      <c r="AR235">
        <v>6.7095902126487603</v>
      </c>
      <c r="AS235">
        <v>1.59034419743926</v>
      </c>
      <c r="AT235">
        <v>0.85655734749815104</v>
      </c>
      <c r="AU235">
        <v>93.452033333333304</v>
      </c>
      <c r="AV235">
        <v>44.769031706580101</v>
      </c>
      <c r="AW235">
        <v>0.22119556614708799</v>
      </c>
      <c r="AX235">
        <v>-0.238229607439262</v>
      </c>
      <c r="AY235">
        <v>0.121344726235114</v>
      </c>
      <c r="AZ235">
        <v>0.29040978735123901</v>
      </c>
      <c r="BA235">
        <v>-0.176190397767442</v>
      </c>
      <c r="BB235">
        <v>4.1487112478748499E-2</v>
      </c>
      <c r="BC235">
        <v>0.112873202941783</v>
      </c>
      <c r="BD235">
        <v>0.17352490614709101</v>
      </c>
      <c r="BE235">
        <v>-4.7670659999996902E-2</v>
      </c>
      <c r="BF235" t="e">
        <f t="shared" si="44"/>
        <v>#NAME?</v>
      </c>
      <c r="BG235" t="s">
        <v>281</v>
      </c>
      <c r="BH235" t="s">
        <v>281</v>
      </c>
      <c r="BI235" t="e">
        <f t="shared" si="45"/>
        <v>#NAME?</v>
      </c>
      <c r="BK235" t="s">
        <v>281</v>
      </c>
      <c r="BP235" t="e">
        <f t="shared" si="43"/>
        <v>#NAME?</v>
      </c>
      <c r="BR235" t="s">
        <v>281</v>
      </c>
    </row>
    <row r="236" spans="1:70" x14ac:dyDescent="0.2">
      <c r="A236">
        <v>234</v>
      </c>
      <c r="B236" s="244">
        <v>44757.972222222219</v>
      </c>
      <c r="C236">
        <v>0</v>
      </c>
      <c r="D236">
        <v>0</v>
      </c>
      <c r="E236">
        <v>0</v>
      </c>
      <c r="F236">
        <v>0</v>
      </c>
      <c r="G236">
        <v>7</v>
      </c>
      <c r="H236">
        <v>5.1379999999999999</v>
      </c>
      <c r="I236">
        <v>1.3480000000000001</v>
      </c>
      <c r="J236">
        <v>31.503571428571401</v>
      </c>
      <c r="K236">
        <v>1.8054999999999899</v>
      </c>
      <c r="L236">
        <v>37.984285714285697</v>
      </c>
      <c r="M236">
        <v>8.38947368421052</v>
      </c>
      <c r="N236">
        <v>1600.28</v>
      </c>
      <c r="O236">
        <v>88.430303030302994</v>
      </c>
      <c r="P236">
        <v>1.99675</v>
      </c>
      <c r="Q236">
        <v>53.950999999999901</v>
      </c>
      <c r="R236">
        <v>6.9515624999999899</v>
      </c>
      <c r="S236">
        <v>-0.60694444444444395</v>
      </c>
      <c r="T236">
        <v>5</v>
      </c>
      <c r="U236">
        <v>1.6975</v>
      </c>
      <c r="V236">
        <v>2.05857142857142E-2</v>
      </c>
      <c r="W236">
        <v>15.452442857142801</v>
      </c>
      <c r="X236">
        <v>2.2177142857142802</v>
      </c>
      <c r="Y236">
        <v>71.699642857142805</v>
      </c>
      <c r="Z236">
        <v>2.5121857142857098</v>
      </c>
      <c r="AA236">
        <v>1.3857142857142801E-3</v>
      </c>
      <c r="AB236">
        <v>1.22428571428571E-2</v>
      </c>
      <c r="AC236">
        <v>0</v>
      </c>
      <c r="AD236">
        <v>0</v>
      </c>
      <c r="AE236">
        <v>35.515527348571403</v>
      </c>
      <c r="AF236">
        <v>1.07620548</v>
      </c>
      <c r="AG236">
        <v>1.3501168560000001</v>
      </c>
      <c r="AH236">
        <v>4.7988919999999997E-2</v>
      </c>
      <c r="AI236">
        <v>44.989571428571402</v>
      </c>
      <c r="AJ236">
        <v>0.49533757677613399</v>
      </c>
      <c r="AK236">
        <v>0.78941688530992904</v>
      </c>
      <c r="AL236">
        <v>2.39212209813702E-2</v>
      </c>
      <c r="AM236">
        <v>3.00095513944501E-2</v>
      </c>
      <c r="AN236">
        <v>0.15559161329450899</v>
      </c>
      <c r="AO236">
        <v>1.0666676404373001E-3</v>
      </c>
      <c r="AP236">
        <v>35.515527348571403</v>
      </c>
      <c r="AQ236">
        <v>0.95729044367837302</v>
      </c>
      <c r="AR236">
        <v>6.7197194502483901</v>
      </c>
      <c r="AS236">
        <v>1.5825552964306799</v>
      </c>
      <c r="AT236">
        <v>0.840835536577488</v>
      </c>
      <c r="AU236">
        <v>93.579485714285696</v>
      </c>
      <c r="AV236">
        <v>44.775092538928803</v>
      </c>
      <c r="AW236">
        <v>0.214478889642542</v>
      </c>
      <c r="AX236">
        <v>-0.23243844043068801</v>
      </c>
      <c r="AY236">
        <v>0.11891503632162601</v>
      </c>
      <c r="AZ236">
        <v>0.28028054975160899</v>
      </c>
      <c r="BA236">
        <v>-0.172161720222748</v>
      </c>
      <c r="BB236">
        <v>4.0040078535944101E-2</v>
      </c>
      <c r="BC236">
        <v>0.11049473221566</v>
      </c>
      <c r="BD236">
        <v>0.16675714564254601</v>
      </c>
      <c r="BE236">
        <v>-4.7721743999995597E-2</v>
      </c>
      <c r="BF236" t="e">
        <f t="shared" si="44"/>
        <v>#NAME?</v>
      </c>
      <c r="BG236" t="s">
        <v>281</v>
      </c>
      <c r="BH236" t="s">
        <v>281</v>
      </c>
      <c r="BI236" t="e">
        <f t="shared" si="45"/>
        <v>#NAME?</v>
      </c>
      <c r="BK236" t="s">
        <v>281</v>
      </c>
      <c r="BP236" t="e">
        <f t="shared" si="43"/>
        <v>#NAME?</v>
      </c>
      <c r="BR236" t="s">
        <v>281</v>
      </c>
    </row>
    <row r="237" spans="1:70" x14ac:dyDescent="0.2">
      <c r="A237">
        <v>235</v>
      </c>
      <c r="B237" s="244">
        <v>44757.986111111109</v>
      </c>
      <c r="C237">
        <v>0</v>
      </c>
      <c r="D237">
        <v>0</v>
      </c>
      <c r="E237">
        <v>0</v>
      </c>
      <c r="F237">
        <v>0</v>
      </c>
      <c r="G237">
        <v>7</v>
      </c>
      <c r="H237">
        <v>5.1425000000000001</v>
      </c>
      <c r="I237">
        <v>1.35</v>
      </c>
      <c r="J237">
        <v>31.522500000000001</v>
      </c>
      <c r="K237">
        <v>1.80449999999999</v>
      </c>
      <c r="L237">
        <v>37.996428571428503</v>
      </c>
      <c r="M237">
        <v>8.6079999999999899</v>
      </c>
      <c r="N237">
        <v>1600.0882352941101</v>
      </c>
      <c r="O237">
        <v>89.014285714285705</v>
      </c>
      <c r="P237">
        <v>2.0390000000000001</v>
      </c>
      <c r="Q237">
        <v>55.047999999999902</v>
      </c>
      <c r="R237">
        <v>6.9453846153846097</v>
      </c>
      <c r="S237">
        <v>-0.28342105263157802</v>
      </c>
      <c r="T237">
        <v>5</v>
      </c>
      <c r="U237">
        <v>1.69714285714285</v>
      </c>
      <c r="V237">
        <v>6.5428571428571402E-3</v>
      </c>
      <c r="W237">
        <v>15.4791857142857</v>
      </c>
      <c r="X237">
        <v>2.2564428571428499</v>
      </c>
      <c r="Y237">
        <v>71.7910857142857</v>
      </c>
      <c r="Z237">
        <v>2.5171999999999999</v>
      </c>
      <c r="AA237">
        <v>6.2285714285714201E-3</v>
      </c>
      <c r="AB237">
        <v>8.9999999999999993E-3</v>
      </c>
      <c r="AC237">
        <v>0</v>
      </c>
      <c r="AD237">
        <v>0</v>
      </c>
      <c r="AE237">
        <v>35.537969699999998</v>
      </c>
      <c r="AF237">
        <v>1.0771480499999999</v>
      </c>
      <c r="AG237">
        <v>1.3521187100000001</v>
      </c>
      <c r="AH237">
        <v>4.8030949999999899E-2</v>
      </c>
      <c r="AI237">
        <v>45.015000000000001</v>
      </c>
      <c r="AJ237">
        <v>0.49501925408168401</v>
      </c>
      <c r="AK237">
        <v>0.78946950349883305</v>
      </c>
      <c r="AL237">
        <v>2.3928647117627402E-2</v>
      </c>
      <c r="AM237">
        <v>3.0037070087748498E-2</v>
      </c>
      <c r="AN237">
        <v>0.15550372098189399</v>
      </c>
      <c r="AO237">
        <v>1.0669987781850401E-3</v>
      </c>
      <c r="AP237">
        <v>35.537969699999998</v>
      </c>
      <c r="AQ237">
        <v>0.97400787728319205</v>
      </c>
      <c r="AR237">
        <v>6.7313489705099698</v>
      </c>
      <c r="AS237">
        <v>1.5857140535121499</v>
      </c>
      <c r="AT237">
        <v>0.84011839121291598</v>
      </c>
      <c r="AU237">
        <v>93.741057142857102</v>
      </c>
      <c r="AV237">
        <v>44.829040601305302</v>
      </c>
      <c r="AW237">
        <v>0.185959398694684</v>
      </c>
      <c r="AX237">
        <v>-0.233595343512155</v>
      </c>
      <c r="AY237">
        <v>0.103140172716807</v>
      </c>
      <c r="AZ237">
        <v>0.268651029490028</v>
      </c>
      <c r="BA237">
        <v>-0.17276245183542699</v>
      </c>
      <c r="BB237">
        <v>3.8378718498575402E-2</v>
      </c>
      <c r="BC237">
        <v>9.5753014376071699E-2</v>
      </c>
      <c r="BD237">
        <v>0.13819585869468001</v>
      </c>
      <c r="BE237">
        <v>-4.77635400000039E-2</v>
      </c>
      <c r="BF237" t="e">
        <f t="shared" si="44"/>
        <v>#NAME?</v>
      </c>
      <c r="BG237" t="s">
        <v>281</v>
      </c>
      <c r="BH237" t="s">
        <v>281</v>
      </c>
      <c r="BI237" t="e">
        <f t="shared" si="45"/>
        <v>#NAME?</v>
      </c>
      <c r="BK237" t="s">
        <v>281</v>
      </c>
      <c r="BP237" t="e">
        <f t="shared" si="43"/>
        <v>#NAME?</v>
      </c>
      <c r="BR237" t="s">
        <v>281</v>
      </c>
    </row>
    <row r="238" spans="1:70" x14ac:dyDescent="0.2">
      <c r="A238">
        <v>236</v>
      </c>
      <c r="B238" s="244">
        <v>44758</v>
      </c>
      <c r="C238">
        <v>0</v>
      </c>
      <c r="D238">
        <v>0</v>
      </c>
      <c r="E238">
        <v>0</v>
      </c>
      <c r="F238">
        <v>0</v>
      </c>
      <c r="G238">
        <v>7</v>
      </c>
      <c r="H238">
        <v>5.1360000000000001</v>
      </c>
      <c r="I238">
        <v>1.3480000000000001</v>
      </c>
      <c r="J238">
        <v>31.4907692307692</v>
      </c>
      <c r="K238">
        <v>1.79775</v>
      </c>
      <c r="L238">
        <v>37.988064516129</v>
      </c>
      <c r="M238">
        <v>8.3833333333333293</v>
      </c>
      <c r="N238">
        <v>1600.2142857142801</v>
      </c>
      <c r="O238">
        <v>88.768421052631496</v>
      </c>
      <c r="P238">
        <v>2.07775</v>
      </c>
      <c r="Q238">
        <v>56.016999999999904</v>
      </c>
      <c r="R238">
        <v>6.9372222222222204</v>
      </c>
      <c r="S238">
        <v>-0.43051282051282003</v>
      </c>
      <c r="T238">
        <v>5</v>
      </c>
      <c r="U238">
        <v>1.7076833333333299</v>
      </c>
      <c r="V238">
        <v>1.8833333333333299E-2</v>
      </c>
      <c r="W238">
        <v>15.435983333333301</v>
      </c>
      <c r="X238">
        <v>2.3267500000000001</v>
      </c>
      <c r="Y238">
        <v>71.77955</v>
      </c>
      <c r="Z238">
        <v>2.4079166666666598</v>
      </c>
      <c r="AA238">
        <v>7.8499999999999993E-3</v>
      </c>
      <c r="AB238">
        <v>1.9E-3</v>
      </c>
      <c r="AC238">
        <v>0</v>
      </c>
      <c r="AD238">
        <v>0</v>
      </c>
      <c r="AE238">
        <v>35.5011634707692</v>
      </c>
      <c r="AF238">
        <v>1.0757865600000001</v>
      </c>
      <c r="AG238">
        <v>1.3501160320000001</v>
      </c>
      <c r="AH238">
        <v>4.7970239999999997E-2</v>
      </c>
      <c r="AI238">
        <v>44.974769230769198</v>
      </c>
      <c r="AJ238">
        <v>0.49458604116031901</v>
      </c>
      <c r="AK238">
        <v>0.78935732362760602</v>
      </c>
      <c r="AL238">
        <v>2.3919779431886501E-2</v>
      </c>
      <c r="AM238">
        <v>3.0019409884516401E-2</v>
      </c>
      <c r="AN238">
        <v>0.15564282195829399</v>
      </c>
      <c r="AO238">
        <v>1.0666033605166601E-3</v>
      </c>
      <c r="AP238">
        <v>35.5011634707692</v>
      </c>
      <c r="AQ238">
        <v>1.00435640162333</v>
      </c>
      <c r="AR238">
        <v>6.7125617870033398</v>
      </c>
      <c r="AS238">
        <v>1.5168708477750901</v>
      </c>
      <c r="AT238">
        <v>0.84459633938879197</v>
      </c>
      <c r="AU238">
        <v>93.657883333333302</v>
      </c>
      <c r="AV238">
        <v>44.734952507171002</v>
      </c>
      <c r="AW238">
        <v>0.239816723598231</v>
      </c>
      <c r="AX238">
        <v>-0.16675481577509799</v>
      </c>
      <c r="AY238">
        <v>7.1430158376668704E-2</v>
      </c>
      <c r="AZ238">
        <v>0.28743821299665201</v>
      </c>
      <c r="BA238">
        <v>-0.123511469994231</v>
      </c>
      <c r="BB238">
        <v>4.1062601856664598E-2</v>
      </c>
      <c r="BC238">
        <v>6.6398076563318198E-2</v>
      </c>
      <c r="BD238">
        <v>0.19211355559822199</v>
      </c>
      <c r="BE238">
        <v>-4.7703168000008803E-2</v>
      </c>
      <c r="BF238" t="e">
        <f t="shared" si="44"/>
        <v>#NAME?</v>
      </c>
      <c r="BG238" t="s">
        <v>281</v>
      </c>
      <c r="BH238" t="s">
        <v>281</v>
      </c>
      <c r="BI238" t="e">
        <f t="shared" si="45"/>
        <v>#NAME?</v>
      </c>
      <c r="BK238" t="s">
        <v>281</v>
      </c>
      <c r="BP238" t="e">
        <f t="shared" si="43"/>
        <v>#NAME?</v>
      </c>
      <c r="BR238" t="s">
        <v>281</v>
      </c>
    </row>
    <row r="239" spans="1:70" x14ac:dyDescent="0.2">
      <c r="A239">
        <v>237</v>
      </c>
      <c r="B239" s="244">
        <v>44758.013888888891</v>
      </c>
      <c r="C239">
        <v>0</v>
      </c>
      <c r="D239">
        <v>0</v>
      </c>
      <c r="E239">
        <v>0</v>
      </c>
      <c r="F239">
        <v>0</v>
      </c>
      <c r="G239">
        <v>7</v>
      </c>
      <c r="H239">
        <v>5.13</v>
      </c>
      <c r="I239">
        <v>1.3474999999999999</v>
      </c>
      <c r="J239">
        <v>31.513809523809499</v>
      </c>
      <c r="K239">
        <v>1.7974358974358899</v>
      </c>
      <c r="L239">
        <v>37.9955</v>
      </c>
      <c r="M239">
        <v>8.3777777777777693</v>
      </c>
      <c r="N239">
        <v>1599.94444444444</v>
      </c>
      <c r="O239">
        <v>88.921621621621597</v>
      </c>
      <c r="P239">
        <v>2.1187499999999999</v>
      </c>
      <c r="Q239">
        <v>57.100999999999999</v>
      </c>
      <c r="R239">
        <v>6.9285714285714199</v>
      </c>
      <c r="S239">
        <v>-0.38918918918918899</v>
      </c>
      <c r="T239">
        <v>5</v>
      </c>
      <c r="U239">
        <v>1.7091571428571399</v>
      </c>
      <c r="V239">
        <v>2.2200000000000001E-2</v>
      </c>
      <c r="W239">
        <v>15.352</v>
      </c>
      <c r="X239">
        <v>2.3063428571428499</v>
      </c>
      <c r="Y239">
        <v>71.712999999999994</v>
      </c>
      <c r="Z239">
        <v>2.4324714285714202</v>
      </c>
      <c r="AA239">
        <v>7.3428571428571397E-3</v>
      </c>
      <c r="AB239">
        <v>3.64285714285714E-3</v>
      </c>
      <c r="AC239">
        <v>0</v>
      </c>
      <c r="AD239">
        <v>0</v>
      </c>
      <c r="AE239">
        <v>35.519518723809497</v>
      </c>
      <c r="AF239">
        <v>1.0745298000000001</v>
      </c>
      <c r="AG239">
        <v>1.3496135600000001</v>
      </c>
      <c r="AH239">
        <v>4.7914199999999997E-2</v>
      </c>
      <c r="AI239">
        <v>44.991309523809498</v>
      </c>
      <c r="AJ239">
        <v>0.49530097365623399</v>
      </c>
      <c r="AK239">
        <v>0.78947510307546098</v>
      </c>
      <c r="AL239">
        <v>2.3883052335503901E-2</v>
      </c>
      <c r="AM239">
        <v>2.99972055555702E-2</v>
      </c>
      <c r="AN239">
        <v>0.15558560251053699</v>
      </c>
      <c r="AO239">
        <v>1.06496566797291E-3</v>
      </c>
      <c r="AP239">
        <v>35.519518723809497</v>
      </c>
      <c r="AQ239">
        <v>0.99554752891787801</v>
      </c>
      <c r="AR239">
        <v>6.6760404134112203</v>
      </c>
      <c r="AS239">
        <v>1.5323391582124899</v>
      </c>
      <c r="AT239">
        <v>0.84654719698865</v>
      </c>
      <c r="AU239">
        <v>93.512971428571404</v>
      </c>
      <c r="AV239">
        <v>44.723445824351103</v>
      </c>
      <c r="AW239">
        <v>0.26786369945840199</v>
      </c>
      <c r="AX239">
        <v>-0.18272559821249901</v>
      </c>
      <c r="AY239">
        <v>7.8982271082121899E-2</v>
      </c>
      <c r="AZ239">
        <v>0.32395958658877699</v>
      </c>
      <c r="BA239">
        <v>-0.13539105091126899</v>
      </c>
      <c r="BB239">
        <v>4.62799409412539E-2</v>
      </c>
      <c r="BC239">
        <v>7.3504030397409104E-2</v>
      </c>
      <c r="BD239">
        <v>0.22021625945840001</v>
      </c>
      <c r="BE239">
        <v>-4.7647440000001699E-2</v>
      </c>
      <c r="BF239" t="e">
        <f t="shared" si="44"/>
        <v>#NAME?</v>
      </c>
      <c r="BG239" t="s">
        <v>281</v>
      </c>
      <c r="BH239" t="s">
        <v>281</v>
      </c>
      <c r="BI239" t="e">
        <f t="shared" si="45"/>
        <v>#NAME?</v>
      </c>
      <c r="BK239" t="s">
        <v>281</v>
      </c>
      <c r="BP239" t="e">
        <f t="shared" si="43"/>
        <v>#NAME?</v>
      </c>
      <c r="BR239" t="s">
        <v>281</v>
      </c>
    </row>
    <row r="240" spans="1:70" x14ac:dyDescent="0.2">
      <c r="A240">
        <v>238</v>
      </c>
      <c r="B240" s="244">
        <v>44758.027777777781</v>
      </c>
      <c r="C240">
        <v>0</v>
      </c>
      <c r="D240">
        <v>0</v>
      </c>
      <c r="E240">
        <v>0</v>
      </c>
      <c r="F240">
        <v>0</v>
      </c>
      <c r="G240">
        <v>7</v>
      </c>
      <c r="H240">
        <v>5.1459999999999999</v>
      </c>
      <c r="I240">
        <v>1.3520000000000001</v>
      </c>
      <c r="J240">
        <v>31.484999999999999</v>
      </c>
      <c r="K240">
        <v>1.8022499999999999</v>
      </c>
      <c r="L240">
        <v>37.980333333333299</v>
      </c>
      <c r="M240">
        <v>8.6714285714285708</v>
      </c>
      <c r="N240">
        <v>1599.78947368421</v>
      </c>
      <c r="O240">
        <v>88.251612903225706</v>
      </c>
      <c r="P240">
        <v>2.1573000000000002</v>
      </c>
      <c r="Q240">
        <v>58.267000000000003</v>
      </c>
      <c r="R240">
        <v>6.9218918918918897</v>
      </c>
      <c r="S240">
        <v>-0.401794871794871</v>
      </c>
      <c r="T240">
        <v>5</v>
      </c>
      <c r="U240">
        <v>1.6991333333333301</v>
      </c>
      <c r="V240">
        <v>4.28333333333333E-2</v>
      </c>
      <c r="W240">
        <v>15.349549999999899</v>
      </c>
      <c r="X240">
        <v>2.3104499999999999</v>
      </c>
      <c r="Y240">
        <v>71.750216666666603</v>
      </c>
      <c r="Z240">
        <v>2.5088833333333298</v>
      </c>
      <c r="AA240">
        <v>7.7666666666666596E-3</v>
      </c>
      <c r="AB240">
        <v>1.4999999999999999E-4</v>
      </c>
      <c r="AC240">
        <v>0</v>
      </c>
      <c r="AD240">
        <v>0</v>
      </c>
      <c r="AE240">
        <v>35.503202639999998</v>
      </c>
      <c r="AF240">
        <v>1.07788116</v>
      </c>
      <c r="AG240">
        <v>1.3541201519999999</v>
      </c>
      <c r="AH240">
        <v>4.8063639999999998E-2</v>
      </c>
      <c r="AI240">
        <v>44.982999999999997</v>
      </c>
      <c r="AJ240">
        <v>0.49481666104144101</v>
      </c>
      <c r="AK240">
        <v>0.7892582228842</v>
      </c>
      <c r="AL240">
        <v>2.3961966965297999E-2</v>
      </c>
      <c r="AM240">
        <v>3.0102931151768399E-2</v>
      </c>
      <c r="AN240">
        <v>0.15561434319631801</v>
      </c>
      <c r="AO240">
        <v>1.06848453860347E-3</v>
      </c>
      <c r="AP240">
        <v>35.503202639999998</v>
      </c>
      <c r="AQ240">
        <v>0.99732040319356396</v>
      </c>
      <c r="AR240">
        <v>6.6749749952889603</v>
      </c>
      <c r="AS240">
        <v>1.5804749564154901</v>
      </c>
      <c r="AT240">
        <v>0.84075948266421396</v>
      </c>
      <c r="AU240">
        <v>93.618233333333293</v>
      </c>
      <c r="AV240">
        <v>44.755972994898002</v>
      </c>
      <c r="AW240">
        <v>0.22702700510197299</v>
      </c>
      <c r="AX240">
        <v>-0.22635480441549599</v>
      </c>
      <c r="AY240">
        <v>8.0560756806435804E-2</v>
      </c>
      <c r="AZ240">
        <v>0.32502500471103202</v>
      </c>
      <c r="BA240">
        <v>-0.167160058936554</v>
      </c>
      <c r="BB240">
        <v>4.6432143530147497E-2</v>
      </c>
      <c r="BC240">
        <v>7.4739924767249596E-2</v>
      </c>
      <c r="BD240">
        <v>0.17923095710197201</v>
      </c>
      <c r="BE240">
        <v>-4.77960480000015E-2</v>
      </c>
      <c r="BF240" t="e">
        <f t="shared" si="44"/>
        <v>#NAME?</v>
      </c>
      <c r="BG240" t="s">
        <v>281</v>
      </c>
      <c r="BH240" t="s">
        <v>281</v>
      </c>
      <c r="BI240" t="e">
        <f t="shared" si="45"/>
        <v>#NAME?</v>
      </c>
      <c r="BK240" t="s">
        <v>281</v>
      </c>
      <c r="BP240" t="e">
        <f t="shared" si="43"/>
        <v>#NAME?</v>
      </c>
      <c r="BR240" t="s">
        <v>281</v>
      </c>
    </row>
    <row r="241" spans="1:70" x14ac:dyDescent="0.2">
      <c r="A241">
        <v>239</v>
      </c>
      <c r="B241" s="244">
        <v>44758.041666666664</v>
      </c>
      <c r="C241">
        <v>0</v>
      </c>
      <c r="D241">
        <v>0</v>
      </c>
      <c r="E241">
        <v>0</v>
      </c>
      <c r="F241">
        <v>0</v>
      </c>
      <c r="G241">
        <v>7</v>
      </c>
      <c r="H241">
        <v>5.1449999999999996</v>
      </c>
      <c r="I241">
        <v>1.3525</v>
      </c>
      <c r="J241">
        <v>31.5133333333333</v>
      </c>
      <c r="K241">
        <v>1.7942499999999899</v>
      </c>
      <c r="L241">
        <v>38.033999999999999</v>
      </c>
      <c r="M241">
        <v>8.3173913043478205</v>
      </c>
      <c r="N241">
        <v>1599.8709677419299</v>
      </c>
      <c r="O241">
        <v>87.929999999999893</v>
      </c>
      <c r="P241">
        <v>2.2033</v>
      </c>
      <c r="Q241">
        <v>59.553076923076901</v>
      </c>
      <c r="R241">
        <v>6.9220512820512701</v>
      </c>
      <c r="S241">
        <v>-0.50435897435897403</v>
      </c>
      <c r="T241">
        <v>5</v>
      </c>
      <c r="U241">
        <v>1.74114285714285</v>
      </c>
      <c r="V241">
        <v>5.3699999999999998E-2</v>
      </c>
      <c r="W241">
        <v>15.385657142857101</v>
      </c>
      <c r="X241">
        <v>2.2480285714285699</v>
      </c>
      <c r="Y241">
        <v>71.842171428571405</v>
      </c>
      <c r="Z241">
        <v>2.4946142857142801</v>
      </c>
      <c r="AA241">
        <v>6.1000000000000004E-3</v>
      </c>
      <c r="AB241">
        <v>0</v>
      </c>
      <c r="AC241">
        <v>0</v>
      </c>
      <c r="AD241">
        <v>0</v>
      </c>
      <c r="AE241">
        <v>35.530755133333301</v>
      </c>
      <c r="AF241">
        <v>1.0776717</v>
      </c>
      <c r="AG241">
        <v>1.35461974</v>
      </c>
      <c r="AH241">
        <v>4.8054299999999897E-2</v>
      </c>
      <c r="AI241">
        <v>45.010833333333302</v>
      </c>
      <c r="AJ241">
        <v>0.494566832082178</v>
      </c>
      <c r="AK241">
        <v>0.78938229981671004</v>
      </c>
      <c r="AL241">
        <v>2.39424960657619E-2</v>
      </c>
      <c r="AM241">
        <v>3.0095415696221199E-2</v>
      </c>
      <c r="AN241">
        <v>0.155518116009108</v>
      </c>
      <c r="AO241">
        <v>1.0676163145909301E-3</v>
      </c>
      <c r="AP241">
        <v>35.530755133333301</v>
      </c>
      <c r="AQ241">
        <v>0.97037579746274305</v>
      </c>
      <c r="AR241">
        <v>6.6906767113472698</v>
      </c>
      <c r="AS241">
        <v>1.5714861476836599</v>
      </c>
      <c r="AT241">
        <v>0.861111507059655</v>
      </c>
      <c r="AU241">
        <v>93.711614285714305</v>
      </c>
      <c r="AV241">
        <v>44.763293789827003</v>
      </c>
      <c r="AW241">
        <v>0.24753954350631999</v>
      </c>
      <c r="AX241">
        <v>-0.21686640768366799</v>
      </c>
      <c r="AY241">
        <v>0.107295902537256</v>
      </c>
      <c r="AZ241">
        <v>0.30932328865272801</v>
      </c>
      <c r="BA241">
        <v>-0.160093937272513</v>
      </c>
      <c r="BB241">
        <v>4.4189041236104003E-2</v>
      </c>
      <c r="BC241">
        <v>9.9562698489026699E-2</v>
      </c>
      <c r="BD241">
        <v>0.19975278350631701</v>
      </c>
      <c r="BE241">
        <v>-4.7786760000003398E-2</v>
      </c>
      <c r="BF241" t="e">
        <f t="shared" si="44"/>
        <v>#NAME?</v>
      </c>
      <c r="BG241" t="s">
        <v>281</v>
      </c>
      <c r="BH241" t="s">
        <v>281</v>
      </c>
      <c r="BI241" t="e">
        <f t="shared" si="45"/>
        <v>#NAME?</v>
      </c>
      <c r="BK241" t="s">
        <v>281</v>
      </c>
      <c r="BP241" t="e">
        <f t="shared" si="43"/>
        <v>#NAME?</v>
      </c>
      <c r="BR241" t="s">
        <v>281</v>
      </c>
    </row>
    <row r="242" spans="1:70" x14ac:dyDescent="0.2">
      <c r="A242">
        <v>240</v>
      </c>
      <c r="B242" s="244">
        <v>44758.055555555555</v>
      </c>
      <c r="C242">
        <v>0</v>
      </c>
      <c r="D242">
        <v>0</v>
      </c>
      <c r="E242">
        <v>0</v>
      </c>
      <c r="F242">
        <v>0</v>
      </c>
      <c r="G242">
        <v>7</v>
      </c>
      <c r="H242">
        <v>5.1349999999999998</v>
      </c>
      <c r="I242">
        <v>1.3474999999999999</v>
      </c>
      <c r="J242">
        <v>31.4933333333333</v>
      </c>
      <c r="K242">
        <v>1.8005</v>
      </c>
      <c r="L242">
        <v>37.997241379310303</v>
      </c>
      <c r="M242">
        <v>8.3333333333333304</v>
      </c>
      <c r="N242">
        <v>1599.9354838709601</v>
      </c>
      <c r="O242">
        <v>88.082857142857094</v>
      </c>
      <c r="P242">
        <v>2.24914285714285</v>
      </c>
      <c r="Q242">
        <v>60.749499999999998</v>
      </c>
      <c r="R242">
        <v>6.8982857142857101</v>
      </c>
      <c r="S242">
        <v>-0.23599999999999899</v>
      </c>
      <c r="T242">
        <v>5</v>
      </c>
      <c r="U242">
        <v>1.7484999999999999</v>
      </c>
      <c r="V242">
        <v>3.26142857142857E-2</v>
      </c>
      <c r="W242">
        <v>15.3910999999999</v>
      </c>
      <c r="X242">
        <v>2.25372857142857</v>
      </c>
      <c r="Y242">
        <v>71.817314285714204</v>
      </c>
      <c r="Z242">
        <v>2.5661714285714199</v>
      </c>
      <c r="AA242">
        <v>1.4857142857142801E-3</v>
      </c>
      <c r="AB242">
        <v>0</v>
      </c>
      <c r="AC242">
        <v>0</v>
      </c>
      <c r="AD242">
        <v>0</v>
      </c>
      <c r="AE242">
        <v>35.502946733333303</v>
      </c>
      <c r="AF242">
        <v>1.0755771000000001</v>
      </c>
      <c r="AG242">
        <v>1.34961562</v>
      </c>
      <c r="AH242">
        <v>4.7960900000000001E-2</v>
      </c>
      <c r="AI242">
        <v>44.975833333333298</v>
      </c>
      <c r="AJ242">
        <v>0.49435079947560001</v>
      </c>
      <c r="AK242">
        <v>0.78937829723369901</v>
      </c>
      <c r="AL242">
        <v>2.3914556335809901E-2</v>
      </c>
      <c r="AM242">
        <v>3.00075734005299E-2</v>
      </c>
      <c r="AN242">
        <v>0.15563913953789901</v>
      </c>
      <c r="AO242">
        <v>1.06637045820903E-3</v>
      </c>
      <c r="AP242">
        <v>35.502946733333303</v>
      </c>
      <c r="AQ242">
        <v>0.97283623863143398</v>
      </c>
      <c r="AR242">
        <v>6.6930436169133296</v>
      </c>
      <c r="AS242">
        <v>1.6165636810770201</v>
      </c>
      <c r="AT242">
        <v>0.86437237288308799</v>
      </c>
      <c r="AU242">
        <v>93.776814285714195</v>
      </c>
      <c r="AV242">
        <v>44.785390269955101</v>
      </c>
      <c r="AW242">
        <v>0.19044306337821101</v>
      </c>
      <c r="AX242">
        <v>-0.26694806107702101</v>
      </c>
      <c r="AY242">
        <v>0.102740861368565</v>
      </c>
      <c r="AZ242">
        <v>0.306956383086669</v>
      </c>
      <c r="BA242">
        <v>-0.19779562204312701</v>
      </c>
      <c r="BB242">
        <v>4.3850911869524202E-2</v>
      </c>
      <c r="BC242">
        <v>9.5521614739255398E-2</v>
      </c>
      <c r="BD242">
        <v>0.14274918337821299</v>
      </c>
      <c r="BE242">
        <v>-4.7693879999997503E-2</v>
      </c>
      <c r="BF242" t="e">
        <f t="shared" si="44"/>
        <v>#NAME?</v>
      </c>
      <c r="BG242" t="s">
        <v>281</v>
      </c>
      <c r="BH242" t="s">
        <v>281</v>
      </c>
      <c r="BI242" t="e">
        <f t="shared" si="45"/>
        <v>#NAME?</v>
      </c>
      <c r="BK242" t="s">
        <v>281</v>
      </c>
      <c r="BP242" t="e">
        <f t="shared" si="43"/>
        <v>#NAME?</v>
      </c>
      <c r="BR242" t="s">
        <v>281</v>
      </c>
    </row>
    <row r="243" spans="1:70" x14ac:dyDescent="0.2">
      <c r="A243">
        <v>241</v>
      </c>
      <c r="B243" s="244">
        <v>44758.069444444445</v>
      </c>
      <c r="C243">
        <v>0</v>
      </c>
      <c r="D243">
        <v>0</v>
      </c>
      <c r="E243">
        <v>0</v>
      </c>
      <c r="F243">
        <v>0</v>
      </c>
      <c r="G243">
        <v>7</v>
      </c>
      <c r="H243">
        <v>5.1479999999999997</v>
      </c>
      <c r="I243">
        <v>1.35</v>
      </c>
      <c r="J243">
        <v>31.509310344827501</v>
      </c>
      <c r="K243">
        <v>1.7617499999999999</v>
      </c>
      <c r="L243">
        <v>37.983913043478204</v>
      </c>
      <c r="M243">
        <v>8.2576923076923006</v>
      </c>
      <c r="N243">
        <v>1600.2666666666601</v>
      </c>
      <c r="O243">
        <v>88.146874999999994</v>
      </c>
      <c r="P243">
        <v>2.2814999999999999</v>
      </c>
      <c r="Q243">
        <v>61.735499999999902</v>
      </c>
      <c r="R243">
        <v>6.9092500000000001</v>
      </c>
      <c r="S243">
        <v>-0.337948717948718</v>
      </c>
      <c r="T243">
        <v>5</v>
      </c>
      <c r="U243">
        <v>1.71841666666666</v>
      </c>
      <c r="V243">
        <v>0</v>
      </c>
      <c r="W243">
        <v>15.349266666666599</v>
      </c>
      <c r="X243">
        <v>2.2863666666666602</v>
      </c>
      <c r="Y243">
        <v>71.898483333333303</v>
      </c>
      <c r="Z243">
        <v>2.4318833333333298</v>
      </c>
      <c r="AA243">
        <v>4.7499999999999999E-3</v>
      </c>
      <c r="AB243">
        <v>0</v>
      </c>
      <c r="AC243">
        <v>0</v>
      </c>
      <c r="AD243">
        <v>0</v>
      </c>
      <c r="AE243">
        <v>35.529074664827498</v>
      </c>
      <c r="AF243">
        <v>1.07830008</v>
      </c>
      <c r="AG243">
        <v>1.3521209759999999</v>
      </c>
      <c r="AH243">
        <v>4.8082319999999901E-2</v>
      </c>
      <c r="AI243">
        <v>45.007310344827502</v>
      </c>
      <c r="AJ243">
        <v>0.49415610757891598</v>
      </c>
      <c r="AK243">
        <v>0.78940675176139896</v>
      </c>
      <c r="AL243">
        <v>2.3958331918492899E-2</v>
      </c>
      <c r="AM243">
        <v>3.0042252372794599E-2</v>
      </c>
      <c r="AN243">
        <v>0.155530289332307</v>
      </c>
      <c r="AO243">
        <v>1.0683224487669401E-3</v>
      </c>
      <c r="AP243">
        <v>35.529074664827498</v>
      </c>
      <c r="AQ243">
        <v>0.98692467954222096</v>
      </c>
      <c r="AR243">
        <v>6.6748517836693804</v>
      </c>
      <c r="AS243">
        <v>1.5319686867029401</v>
      </c>
      <c r="AT243">
        <v>0.84916609119873498</v>
      </c>
      <c r="AU243">
        <v>93.684416666666607</v>
      </c>
      <c r="AV243">
        <v>44.722819814742103</v>
      </c>
      <c r="AW243">
        <v>0.284490530085449</v>
      </c>
      <c r="AX243">
        <v>-0.179847710702944</v>
      </c>
      <c r="AY243">
        <v>9.1375400457778394E-2</v>
      </c>
      <c r="AZ243">
        <v>0.32514821633061203</v>
      </c>
      <c r="BA243">
        <v>-0.133011552882635</v>
      </c>
      <c r="BB243">
        <v>4.6449745190087502E-2</v>
      </c>
      <c r="BC243">
        <v>8.4740233403097207E-2</v>
      </c>
      <c r="BD243">
        <v>0.236675906085446</v>
      </c>
      <c r="BE243">
        <v>-4.7814624000002498E-2</v>
      </c>
      <c r="BF243" t="e">
        <f t="shared" si="44"/>
        <v>#NAME?</v>
      </c>
      <c r="BG243" t="s">
        <v>281</v>
      </c>
      <c r="BH243" t="s">
        <v>281</v>
      </c>
      <c r="BI243" t="e">
        <f t="shared" si="45"/>
        <v>#NAME?</v>
      </c>
      <c r="BK243" t="s">
        <v>281</v>
      </c>
      <c r="BP243" t="e">
        <f t="shared" si="43"/>
        <v>#NAME?</v>
      </c>
      <c r="BR243" t="s">
        <v>281</v>
      </c>
    </row>
    <row r="244" spans="1:70" x14ac:dyDescent="0.2">
      <c r="A244">
        <v>242</v>
      </c>
      <c r="B244" s="244">
        <v>44758.083333333336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5.1425000000000001</v>
      </c>
      <c r="I244">
        <v>1.3525</v>
      </c>
      <c r="J244">
        <v>31.499230769230699</v>
      </c>
      <c r="K244">
        <v>1.82649999999999</v>
      </c>
      <c r="L244">
        <v>37.9935714285714</v>
      </c>
      <c r="M244">
        <v>8.2722222222222204</v>
      </c>
      <c r="N244">
        <v>1600.2666666666601</v>
      </c>
      <c r="O244">
        <v>88.65</v>
      </c>
      <c r="P244">
        <v>2.323</v>
      </c>
      <c r="Q244">
        <v>62.597499999999997</v>
      </c>
      <c r="R244">
        <v>6.8827499999999997</v>
      </c>
      <c r="S244">
        <v>-0.47342105263157802</v>
      </c>
      <c r="T244">
        <v>5</v>
      </c>
      <c r="U244">
        <v>1.7359285714285699</v>
      </c>
      <c r="V244">
        <v>0</v>
      </c>
      <c r="W244">
        <v>15.336071428571399</v>
      </c>
      <c r="X244">
        <v>2.2310714285714202</v>
      </c>
      <c r="Y244">
        <v>72.134585714285706</v>
      </c>
      <c r="Z244">
        <v>2.5237714285714201</v>
      </c>
      <c r="AA244">
        <v>4.3E-3</v>
      </c>
      <c r="AB244">
        <v>0</v>
      </c>
      <c r="AC244">
        <v>0</v>
      </c>
      <c r="AD244">
        <v>0</v>
      </c>
      <c r="AE244">
        <v>35.514700469230696</v>
      </c>
      <c r="AF244">
        <v>1.0771480499999999</v>
      </c>
      <c r="AG244">
        <v>1.35461871</v>
      </c>
      <c r="AH244">
        <v>4.8030949999999899E-2</v>
      </c>
      <c r="AI244">
        <v>44.994230769230697</v>
      </c>
      <c r="AJ244">
        <v>0.492339425222447</v>
      </c>
      <c r="AK244">
        <v>0.78931676043937204</v>
      </c>
      <c r="AL244">
        <v>2.3939692524682601E-2</v>
      </c>
      <c r="AM244">
        <v>3.01064978074112E-2</v>
      </c>
      <c r="AN244">
        <v>0.155575501132623</v>
      </c>
      <c r="AO244">
        <v>1.0674913023037099E-3</v>
      </c>
      <c r="AP244">
        <v>35.514700469230696</v>
      </c>
      <c r="AQ244">
        <v>0.96305613914886601</v>
      </c>
      <c r="AR244">
        <v>6.6691136425289201</v>
      </c>
      <c r="AS244">
        <v>1.58985373515738</v>
      </c>
      <c r="AT244">
        <v>0.85466607508436598</v>
      </c>
      <c r="AU244">
        <v>93.961428571428499</v>
      </c>
      <c r="AV244">
        <v>44.736723986065897</v>
      </c>
      <c r="AW244">
        <v>0.25750678316482101</v>
      </c>
      <c r="AX244">
        <v>-0.23523502515738201</v>
      </c>
      <c r="AY244">
        <v>0.114091910851133</v>
      </c>
      <c r="AZ244">
        <v>0.33088635747107598</v>
      </c>
      <c r="BA244">
        <v>-0.17365404997055001</v>
      </c>
      <c r="BB244">
        <v>4.7269479638725097E-2</v>
      </c>
      <c r="BC244">
        <v>0.10592036150567501</v>
      </c>
      <c r="BD244">
        <v>0.20974324316482701</v>
      </c>
      <c r="BE244">
        <v>-4.7763539999993498E-2</v>
      </c>
      <c r="BF244" t="e">
        <f t="shared" si="44"/>
        <v>#NAME?</v>
      </c>
      <c r="BG244" t="s">
        <v>281</v>
      </c>
      <c r="BH244" t="s">
        <v>281</v>
      </c>
      <c r="BI244" t="e">
        <f t="shared" si="45"/>
        <v>#NAME?</v>
      </c>
      <c r="BK244" t="s">
        <v>281</v>
      </c>
      <c r="BP244" t="e">
        <f t="shared" si="43"/>
        <v>#NAME?</v>
      </c>
      <c r="BR244" t="s">
        <v>281</v>
      </c>
    </row>
    <row r="245" spans="1:70" x14ac:dyDescent="0.2">
      <c r="A245">
        <v>243</v>
      </c>
      <c r="B245" s="244">
        <v>44758.097222222219</v>
      </c>
      <c r="C245">
        <v>0</v>
      </c>
      <c r="D245">
        <v>0</v>
      </c>
      <c r="E245">
        <v>0</v>
      </c>
      <c r="F245">
        <v>0</v>
      </c>
      <c r="G245">
        <v>7</v>
      </c>
      <c r="H245">
        <v>5.1420000000000003</v>
      </c>
      <c r="I245">
        <v>1.35</v>
      </c>
      <c r="J245">
        <v>31.543888888888802</v>
      </c>
      <c r="K245">
        <v>1.75924999999999</v>
      </c>
      <c r="L245">
        <v>38.014062500000001</v>
      </c>
      <c r="M245">
        <v>8.3333333333333304</v>
      </c>
      <c r="N245">
        <v>1600.0909090908999</v>
      </c>
      <c r="O245">
        <v>87.631249999999994</v>
      </c>
      <c r="P245">
        <v>2.3576000000000001</v>
      </c>
      <c r="Q245">
        <v>63.637</v>
      </c>
      <c r="R245">
        <v>6.8789189189189202</v>
      </c>
      <c r="S245">
        <v>-0.37769230769230699</v>
      </c>
      <c r="T245">
        <v>5</v>
      </c>
      <c r="U245">
        <v>1.7484500000000001</v>
      </c>
      <c r="V245">
        <v>0</v>
      </c>
      <c r="W245">
        <v>15.24785</v>
      </c>
      <c r="X245">
        <v>2.2187000000000001</v>
      </c>
      <c r="Y245">
        <v>71.721883333333295</v>
      </c>
      <c r="Z245">
        <v>2.5650999999999899</v>
      </c>
      <c r="AA245">
        <v>3.61666666666666E-3</v>
      </c>
      <c r="AB245">
        <v>0</v>
      </c>
      <c r="AC245">
        <v>0</v>
      </c>
      <c r="AD245">
        <v>0</v>
      </c>
      <c r="AE245">
        <v>35.558968168888804</v>
      </c>
      <c r="AF245">
        <v>1.07704332</v>
      </c>
      <c r="AG245">
        <v>1.3521185040000001</v>
      </c>
      <c r="AH245">
        <v>4.8026279999999998E-2</v>
      </c>
      <c r="AI245">
        <v>45.035888888888799</v>
      </c>
      <c r="AJ245">
        <v>0.49578966022999699</v>
      </c>
      <c r="AK245">
        <v>0.78956958652728804</v>
      </c>
      <c r="AL245">
        <v>2.3915222871635701E-2</v>
      </c>
      <c r="AM245">
        <v>3.00231334910676E-2</v>
      </c>
      <c r="AN245">
        <v>0.15543159406201901</v>
      </c>
      <c r="AO245">
        <v>1.0664001796098399E-3</v>
      </c>
      <c r="AP245">
        <v>35.558968168888804</v>
      </c>
      <c r="AQ245">
        <v>0.95771593350453799</v>
      </c>
      <c r="AR245">
        <v>6.6307492716018901</v>
      </c>
      <c r="AS245">
        <v>1.6158887329826901</v>
      </c>
      <c r="AT245">
        <v>0.86686343142913902</v>
      </c>
      <c r="AU245">
        <v>93.5019833333333</v>
      </c>
      <c r="AV245">
        <v>44.763322106978002</v>
      </c>
      <c r="AW245">
        <v>0.27256678191087502</v>
      </c>
      <c r="AX245">
        <v>-0.26377022898268998</v>
      </c>
      <c r="AY245">
        <v>0.119327386495461</v>
      </c>
      <c r="AZ245">
        <v>0.36925072839810302</v>
      </c>
      <c r="BA245">
        <v>-0.195079224344888</v>
      </c>
      <c r="BB245">
        <v>5.2750104056871902E-2</v>
      </c>
      <c r="BC245">
        <v>0.11079163138532</v>
      </c>
      <c r="BD245">
        <v>0.224807885910874</v>
      </c>
      <c r="BE245">
        <v>-4.7758896000000398E-2</v>
      </c>
      <c r="BF245" t="e">
        <f t="shared" si="44"/>
        <v>#NAME?</v>
      </c>
      <c r="BG245" t="s">
        <v>281</v>
      </c>
      <c r="BH245" t="s">
        <v>281</v>
      </c>
      <c r="BI245" t="e">
        <f t="shared" si="45"/>
        <v>#NAME?</v>
      </c>
      <c r="BK245" t="s">
        <v>281</v>
      </c>
      <c r="BP245" t="e">
        <f t="shared" ref="BP245:BP260" si="46">-inf</f>
        <v>#NAME?</v>
      </c>
      <c r="BR245" t="s">
        <v>281</v>
      </c>
    </row>
    <row r="246" spans="1:70" x14ac:dyDescent="0.2">
      <c r="A246">
        <v>244</v>
      </c>
      <c r="B246" s="244">
        <v>44758.111111111109</v>
      </c>
      <c r="C246">
        <v>0</v>
      </c>
      <c r="D246">
        <v>0</v>
      </c>
      <c r="E246">
        <v>0</v>
      </c>
      <c r="F246">
        <v>0</v>
      </c>
      <c r="G246">
        <v>7</v>
      </c>
      <c r="H246">
        <v>5.1325000000000003</v>
      </c>
      <c r="I246">
        <v>1.3474999999999999</v>
      </c>
      <c r="J246">
        <v>31.488095238095202</v>
      </c>
      <c r="K246">
        <v>1.80525</v>
      </c>
      <c r="L246">
        <v>37.977307692307598</v>
      </c>
      <c r="M246">
        <v>7.91785714285714</v>
      </c>
      <c r="N246">
        <v>1599.8571428571399</v>
      </c>
      <c r="O246">
        <v>87.248648648648597</v>
      </c>
      <c r="P246">
        <v>2.3905454545454501</v>
      </c>
      <c r="Q246">
        <v>64.510749999999902</v>
      </c>
      <c r="R246">
        <v>6.8663157894736804</v>
      </c>
      <c r="S246">
        <v>-0.41564102564102501</v>
      </c>
      <c r="T246">
        <v>5</v>
      </c>
      <c r="U246">
        <v>1.8025571428571401</v>
      </c>
      <c r="V246">
        <v>2.6171428571428498E-2</v>
      </c>
      <c r="W246">
        <v>15.206785714285701</v>
      </c>
      <c r="X246">
        <v>2.1843142857142799</v>
      </c>
      <c r="Y246">
        <v>72.014142857142801</v>
      </c>
      <c r="Z246">
        <v>2.4908142857142801</v>
      </c>
      <c r="AA246">
        <v>7.25714285714285E-3</v>
      </c>
      <c r="AB246">
        <v>0</v>
      </c>
      <c r="AC246">
        <v>0</v>
      </c>
      <c r="AD246">
        <v>0</v>
      </c>
      <c r="AE246">
        <v>35.4957565380952</v>
      </c>
      <c r="AF246">
        <v>1.07505345</v>
      </c>
      <c r="AG246">
        <v>1.3496145900000001</v>
      </c>
      <c r="AH246">
        <v>4.7937550000000002E-2</v>
      </c>
      <c r="AI246">
        <v>44.968095238095202</v>
      </c>
      <c r="AJ246">
        <v>0.492899798981284</v>
      </c>
      <c r="AK246">
        <v>0.78935423771351099</v>
      </c>
      <c r="AL246">
        <v>2.39070266220495E-2</v>
      </c>
      <c r="AM246">
        <v>3.0012714188895801E-2</v>
      </c>
      <c r="AN246">
        <v>0.15566592187053199</v>
      </c>
      <c r="AO246">
        <v>1.0660347018521001E-3</v>
      </c>
      <c r="AP246">
        <v>35.4957565380952</v>
      </c>
      <c r="AQ246">
        <v>0.94287312174253202</v>
      </c>
      <c r="AR246">
        <v>6.61289186989681</v>
      </c>
      <c r="AS246">
        <v>1.5690923317757699</v>
      </c>
      <c r="AT246">
        <v>0.88848005336656399</v>
      </c>
      <c r="AU246">
        <v>93.6986142857142</v>
      </c>
      <c r="AV246">
        <v>44.6206138615103</v>
      </c>
      <c r="AW246">
        <v>0.34748137658487299</v>
      </c>
      <c r="AX246">
        <v>-0.219477741775776</v>
      </c>
      <c r="AY246">
        <v>0.13218032825746701</v>
      </c>
      <c r="AZ246">
        <v>0.38710813010318701</v>
      </c>
      <c r="BA246">
        <v>-0.162622531945046</v>
      </c>
      <c r="BB246">
        <v>5.5301161443312402E-2</v>
      </c>
      <c r="BC246">
        <v>0.12295233158636699</v>
      </c>
      <c r="BD246">
        <v>0.29981071658487901</v>
      </c>
      <c r="BE246">
        <v>-4.7670659999994598E-2</v>
      </c>
      <c r="BF246" t="e">
        <f t="shared" si="44"/>
        <v>#NAME?</v>
      </c>
      <c r="BG246" t="s">
        <v>281</v>
      </c>
      <c r="BH246" t="s">
        <v>281</v>
      </c>
      <c r="BI246" t="e">
        <f t="shared" si="45"/>
        <v>#NAME?</v>
      </c>
      <c r="BK246" t="s">
        <v>281</v>
      </c>
      <c r="BP246" t="e">
        <f t="shared" si="46"/>
        <v>#NAME?</v>
      </c>
      <c r="BR246" t="s">
        <v>281</v>
      </c>
    </row>
    <row r="247" spans="1:70" x14ac:dyDescent="0.2">
      <c r="A247">
        <v>245</v>
      </c>
      <c r="B247" s="244">
        <v>44758.125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5.1379999999999999</v>
      </c>
      <c r="I247">
        <v>1.3480000000000001</v>
      </c>
      <c r="J247">
        <v>31.517142857142801</v>
      </c>
      <c r="K247">
        <v>1.7867499999999901</v>
      </c>
      <c r="L247">
        <v>37.991666666666603</v>
      </c>
      <c r="M247">
        <v>7.9749999999999899</v>
      </c>
      <c r="N247">
        <v>1599.95652173913</v>
      </c>
      <c r="O247">
        <v>86.838709677419303</v>
      </c>
      <c r="P247">
        <v>2.415</v>
      </c>
      <c r="Q247">
        <v>65.173589743589702</v>
      </c>
      <c r="R247">
        <v>6.8549999999999898</v>
      </c>
      <c r="S247">
        <v>-0.56333333333333302</v>
      </c>
      <c r="T247">
        <v>5</v>
      </c>
      <c r="U247">
        <v>1.7623571428571401</v>
      </c>
      <c r="V247">
        <v>2.0728571428571398E-2</v>
      </c>
      <c r="W247">
        <v>15.1542714285714</v>
      </c>
      <c r="X247">
        <v>2.2075</v>
      </c>
      <c r="Y247">
        <v>72.178214285714205</v>
      </c>
      <c r="Z247">
        <v>2.5701000000000001</v>
      </c>
      <c r="AA247">
        <v>6.2857142857142799E-4</v>
      </c>
      <c r="AB247">
        <v>0</v>
      </c>
      <c r="AC247">
        <v>0</v>
      </c>
      <c r="AD247">
        <v>0</v>
      </c>
      <c r="AE247">
        <v>35.529098777142799</v>
      </c>
      <c r="AF247">
        <v>1.07620548</v>
      </c>
      <c r="AG247">
        <v>1.3501168560000001</v>
      </c>
      <c r="AH247">
        <v>4.7988919999999997E-2</v>
      </c>
      <c r="AI247">
        <v>45.003142857142798</v>
      </c>
      <c r="AJ247">
        <v>0.49224131032810597</v>
      </c>
      <c r="AK247">
        <v>0.78948039006799497</v>
      </c>
      <c r="AL247">
        <v>2.3914007148706999E-2</v>
      </c>
      <c r="AM247">
        <v>3.0000501526877402E-2</v>
      </c>
      <c r="AN247">
        <v>0.15554469211674099</v>
      </c>
      <c r="AO247">
        <v>1.0663459694878401E-3</v>
      </c>
      <c r="AP247">
        <v>35.529098777142799</v>
      </c>
      <c r="AQ247">
        <v>0.95288138243623199</v>
      </c>
      <c r="AR247">
        <v>6.5900552692122103</v>
      </c>
      <c r="AS247">
        <v>1.6190384907562301</v>
      </c>
      <c r="AT247">
        <v>0.86750498926609798</v>
      </c>
      <c r="AU247">
        <v>93.872442857142801</v>
      </c>
      <c r="AV247">
        <v>44.691073919547499</v>
      </c>
      <c r="AW247">
        <v>0.31206893759532001</v>
      </c>
      <c r="AX247">
        <v>-0.26892163475623299</v>
      </c>
      <c r="AY247">
        <v>0.123324097563767</v>
      </c>
      <c r="AZ247">
        <v>0.40994473078778698</v>
      </c>
      <c r="BA247">
        <v>-0.19918396956613699</v>
      </c>
      <c r="BB247">
        <v>5.85635329696838E-2</v>
      </c>
      <c r="BC247">
        <v>0.114591590412425</v>
      </c>
      <c r="BD247">
        <v>0.264347193595321</v>
      </c>
      <c r="BE247">
        <v>-4.7721743999998803E-2</v>
      </c>
      <c r="BF247" t="e">
        <f t="shared" si="44"/>
        <v>#NAME?</v>
      </c>
      <c r="BG247" t="s">
        <v>281</v>
      </c>
      <c r="BH247" t="s">
        <v>281</v>
      </c>
      <c r="BI247" t="e">
        <f t="shared" si="45"/>
        <v>#NAME?</v>
      </c>
      <c r="BK247" t="s">
        <v>281</v>
      </c>
      <c r="BP247" t="e">
        <f t="shared" si="46"/>
        <v>#NAME?</v>
      </c>
      <c r="BR247" t="s">
        <v>281</v>
      </c>
    </row>
    <row r="248" spans="1:70" x14ac:dyDescent="0.2">
      <c r="A248">
        <v>246</v>
      </c>
      <c r="B248" s="244">
        <v>44758.138888888891</v>
      </c>
      <c r="C248">
        <v>0</v>
      </c>
      <c r="D248">
        <v>0</v>
      </c>
      <c r="E248">
        <v>0</v>
      </c>
      <c r="F248">
        <v>0</v>
      </c>
      <c r="G248">
        <v>7</v>
      </c>
      <c r="H248">
        <v>5.1375000000000002</v>
      </c>
      <c r="I248">
        <v>1.35</v>
      </c>
      <c r="J248">
        <v>31.529565217391202</v>
      </c>
      <c r="K248">
        <v>1.7342500000000001</v>
      </c>
      <c r="L248">
        <v>38.017499999999998</v>
      </c>
      <c r="M248">
        <v>7.5750000000000002</v>
      </c>
      <c r="N248">
        <v>1600</v>
      </c>
      <c r="O248">
        <v>87.213333333333296</v>
      </c>
      <c r="P248">
        <v>2.4351666666666598</v>
      </c>
      <c r="Q248">
        <v>65.669749999999993</v>
      </c>
      <c r="R248">
        <v>6.83102564102564</v>
      </c>
      <c r="S248">
        <v>-0.58538461538461495</v>
      </c>
      <c r="T248">
        <v>5</v>
      </c>
      <c r="U248">
        <v>1.71708333333333</v>
      </c>
      <c r="V248">
        <v>2.3400000000000001E-2</v>
      </c>
      <c r="W248">
        <v>15.1518</v>
      </c>
      <c r="X248">
        <v>2.16543333333333</v>
      </c>
      <c r="Y248">
        <v>72.5088333333333</v>
      </c>
      <c r="Z248">
        <v>2.5661166666666602</v>
      </c>
      <c r="AA248">
        <v>1.1833333333333301E-3</v>
      </c>
      <c r="AB248">
        <v>0</v>
      </c>
      <c r="AC248">
        <v>0</v>
      </c>
      <c r="AD248">
        <v>0</v>
      </c>
      <c r="AE248">
        <v>35.541130717391297</v>
      </c>
      <c r="AF248">
        <v>1.0761007499999999</v>
      </c>
      <c r="AG248">
        <v>1.3521166499999999</v>
      </c>
      <c r="AH248">
        <v>4.7984249999999999E-2</v>
      </c>
      <c r="AI248">
        <v>45.017065217391298</v>
      </c>
      <c r="AJ248">
        <v>0.49016277167229599</v>
      </c>
      <c r="AK248">
        <v>0.789503503743749</v>
      </c>
      <c r="AL248">
        <v>2.3904284848499401E-2</v>
      </c>
      <c r="AM248">
        <v>3.0035646337017101E-2</v>
      </c>
      <c r="AN248">
        <v>0.15549658704307701</v>
      </c>
      <c r="AO248">
        <v>1.06591244383168E-3</v>
      </c>
      <c r="AP248">
        <v>35.541130717391297</v>
      </c>
      <c r="AQ248">
        <v>0.93472303884039198</v>
      </c>
      <c r="AR248">
        <v>6.5889805325640998</v>
      </c>
      <c r="AS248">
        <v>1.61652918372997</v>
      </c>
      <c r="AT248">
        <v>0.84165032585897204</v>
      </c>
      <c r="AU248">
        <v>94.109266666666599</v>
      </c>
      <c r="AV248">
        <v>44.681363472525703</v>
      </c>
      <c r="AW248">
        <v>0.33570174486552401</v>
      </c>
      <c r="AX248">
        <v>-0.26441253372997697</v>
      </c>
      <c r="AY248">
        <v>0.14137771115960801</v>
      </c>
      <c r="AZ248">
        <v>0.41101946743589401</v>
      </c>
      <c r="BA248">
        <v>-0.19555452832414799</v>
      </c>
      <c r="BB248">
        <v>5.87170667765562E-2</v>
      </c>
      <c r="BC248">
        <v>0.13137962329234301</v>
      </c>
      <c r="BD248">
        <v>0.287984644865524</v>
      </c>
      <c r="BE248">
        <v>-4.77170999999997E-2</v>
      </c>
      <c r="BF248" t="e">
        <f t="shared" si="44"/>
        <v>#NAME?</v>
      </c>
      <c r="BG248" t="s">
        <v>281</v>
      </c>
      <c r="BH248" t="s">
        <v>281</v>
      </c>
      <c r="BI248" t="e">
        <f t="shared" si="45"/>
        <v>#NAME?</v>
      </c>
      <c r="BK248" t="s">
        <v>281</v>
      </c>
      <c r="BP248" t="e">
        <f t="shared" si="46"/>
        <v>#NAME?</v>
      </c>
      <c r="BR248" t="s">
        <v>281</v>
      </c>
    </row>
    <row r="249" spans="1:70" x14ac:dyDescent="0.2">
      <c r="A249">
        <v>247</v>
      </c>
      <c r="B249" s="244">
        <v>44758.152777777781</v>
      </c>
      <c r="C249">
        <v>0</v>
      </c>
      <c r="D249">
        <v>0</v>
      </c>
      <c r="E249">
        <v>0</v>
      </c>
      <c r="F249">
        <v>0</v>
      </c>
      <c r="G249">
        <v>7</v>
      </c>
      <c r="H249">
        <v>5.1319999999999997</v>
      </c>
      <c r="I249">
        <v>1.3460000000000001</v>
      </c>
      <c r="J249">
        <v>31.501249999999999</v>
      </c>
      <c r="K249">
        <v>1.7477499999999999</v>
      </c>
      <c r="L249">
        <v>38.003225806451603</v>
      </c>
      <c r="M249">
        <v>7.7933333333333303</v>
      </c>
      <c r="N249">
        <v>1599.85</v>
      </c>
      <c r="O249">
        <v>86.517142857142801</v>
      </c>
      <c r="P249">
        <v>2.4518749999999998</v>
      </c>
      <c r="Q249">
        <v>66.123249999999999</v>
      </c>
      <c r="R249">
        <v>6.8233333333333297</v>
      </c>
      <c r="S249">
        <v>-0.42461538461538401</v>
      </c>
      <c r="T249">
        <v>5</v>
      </c>
      <c r="U249">
        <v>1.6832857142857101</v>
      </c>
      <c r="V249">
        <v>3.92428571428571E-2</v>
      </c>
      <c r="W249">
        <v>15.0734714285714</v>
      </c>
      <c r="X249">
        <v>2.2013571428571401</v>
      </c>
      <c r="Y249">
        <v>72.415414285714206</v>
      </c>
      <c r="Z249">
        <v>2.4285999999999999</v>
      </c>
      <c r="AA249">
        <v>1.2857142857142801E-4</v>
      </c>
      <c r="AB249">
        <v>0</v>
      </c>
      <c r="AC249">
        <v>0</v>
      </c>
      <c r="AD249">
        <v>0</v>
      </c>
      <c r="AE249">
        <v>35.508520879999999</v>
      </c>
      <c r="AF249">
        <v>1.0749487200000001</v>
      </c>
      <c r="AG249">
        <v>1.3481143840000001</v>
      </c>
      <c r="AH249">
        <v>4.79328799999999E-2</v>
      </c>
      <c r="AI249">
        <v>44.97925</v>
      </c>
      <c r="AJ249">
        <v>0.49034478681433002</v>
      </c>
      <c r="AK249">
        <v>0.78944226237654003</v>
      </c>
      <c r="AL249">
        <v>2.3898769321409299E-2</v>
      </c>
      <c r="AM249">
        <v>2.99719178065441E-2</v>
      </c>
      <c r="AN249">
        <v>0.15562731704063501</v>
      </c>
      <c r="AO249">
        <v>1.06566650177581E-3</v>
      </c>
      <c r="AP249">
        <v>35.508520879999999</v>
      </c>
      <c r="AQ249">
        <v>0.95022977917172702</v>
      </c>
      <c r="AR249">
        <v>6.55491821440478</v>
      </c>
      <c r="AS249">
        <v>1.52990034576498</v>
      </c>
      <c r="AT249">
        <v>0.82539037471903598</v>
      </c>
      <c r="AU249">
        <v>93.802128571428497</v>
      </c>
      <c r="AV249">
        <v>44.543569219341499</v>
      </c>
      <c r="AW249">
        <v>0.43568078065850802</v>
      </c>
      <c r="AX249">
        <v>-0.18178596176498399</v>
      </c>
      <c r="AY249">
        <v>0.12471894082827201</v>
      </c>
      <c r="AZ249">
        <v>0.445081785595216</v>
      </c>
      <c r="BA249">
        <v>-0.13484461253621899</v>
      </c>
      <c r="BB249">
        <v>6.3583112227887997E-2</v>
      </c>
      <c r="BC249">
        <v>0.11602315394940101</v>
      </c>
      <c r="BD249">
        <v>0.38801476465850299</v>
      </c>
      <c r="BE249">
        <v>-4.7666016000004301E-2</v>
      </c>
      <c r="BF249" t="e">
        <f t="shared" si="44"/>
        <v>#NAME?</v>
      </c>
      <c r="BG249" t="s">
        <v>281</v>
      </c>
      <c r="BH249" t="s">
        <v>281</v>
      </c>
      <c r="BI249" t="e">
        <f t="shared" si="45"/>
        <v>#NAME?</v>
      </c>
      <c r="BK249" t="s">
        <v>281</v>
      </c>
      <c r="BP249" t="e">
        <f t="shared" si="46"/>
        <v>#NAME?</v>
      </c>
      <c r="BR249" t="s">
        <v>281</v>
      </c>
    </row>
    <row r="250" spans="1:70" x14ac:dyDescent="0.2">
      <c r="A250">
        <v>248</v>
      </c>
      <c r="B250" s="244">
        <v>44758.166666666664</v>
      </c>
      <c r="C250">
        <v>0</v>
      </c>
      <c r="D250">
        <v>0</v>
      </c>
      <c r="E250">
        <v>0</v>
      </c>
      <c r="F250">
        <v>0</v>
      </c>
      <c r="G250">
        <v>7</v>
      </c>
      <c r="H250">
        <v>5.1425000000000001</v>
      </c>
      <c r="I250">
        <v>1.3525</v>
      </c>
      <c r="J250">
        <v>31.514444444444401</v>
      </c>
      <c r="K250">
        <v>1.74524999999999</v>
      </c>
      <c r="L250">
        <v>38.004827586206801</v>
      </c>
      <c r="M250">
        <v>7.3190476190476099</v>
      </c>
      <c r="N250">
        <v>1600.125</v>
      </c>
      <c r="O250">
        <v>86.256249999999994</v>
      </c>
      <c r="P250">
        <v>2.46616666666666</v>
      </c>
      <c r="Q250">
        <v>66.534102564102497</v>
      </c>
      <c r="R250">
        <v>6.8048571428571396</v>
      </c>
      <c r="S250">
        <v>-0.39102564102564102</v>
      </c>
      <c r="T250">
        <v>5</v>
      </c>
      <c r="U250">
        <v>1.6525714285714199</v>
      </c>
      <c r="V250">
        <v>3.7928571428571402E-2</v>
      </c>
      <c r="W250">
        <v>15.0368571428571</v>
      </c>
      <c r="X250">
        <v>2.1473285714285701</v>
      </c>
      <c r="Y250">
        <v>72.637614285714207</v>
      </c>
      <c r="Z250">
        <v>2.4954999999999998</v>
      </c>
      <c r="AA250">
        <v>0</v>
      </c>
      <c r="AB250">
        <v>1.04285714285714E-2</v>
      </c>
      <c r="AC250">
        <v>0</v>
      </c>
      <c r="AD250">
        <v>0</v>
      </c>
      <c r="AE250">
        <v>35.529914144444398</v>
      </c>
      <c r="AF250">
        <v>1.0771480499999999</v>
      </c>
      <c r="AG250">
        <v>1.35461871</v>
      </c>
      <c r="AH250">
        <v>4.8030949999999899E-2</v>
      </c>
      <c r="AI250">
        <v>45.009444444444398</v>
      </c>
      <c r="AJ250">
        <v>0.48913933220177502</v>
      </c>
      <c r="AK250">
        <v>0.789387973635163</v>
      </c>
      <c r="AL250">
        <v>2.3931600651714999E-2</v>
      </c>
      <c r="AM250">
        <v>3.0096321488082702E-2</v>
      </c>
      <c r="AN250">
        <v>0.15552291494377701</v>
      </c>
      <c r="AO250">
        <v>1.0671304787884001E-3</v>
      </c>
      <c r="AP250">
        <v>35.529914144444398</v>
      </c>
      <c r="AQ250">
        <v>0.926908003482526</v>
      </c>
      <c r="AR250">
        <v>6.5389959599013396</v>
      </c>
      <c r="AS250">
        <v>1.57204410477498</v>
      </c>
      <c r="AT250">
        <v>0.80833768498716296</v>
      </c>
      <c r="AU250">
        <v>93.969871428571395</v>
      </c>
      <c r="AV250">
        <v>44.567862212603302</v>
      </c>
      <c r="AW250">
        <v>0.44158223184114498</v>
      </c>
      <c r="AX250">
        <v>-0.21742539477498099</v>
      </c>
      <c r="AY250">
        <v>0.150240046517473</v>
      </c>
      <c r="AZ250">
        <v>0.46100404009865098</v>
      </c>
      <c r="BA250">
        <v>-0.160506711718887</v>
      </c>
      <c r="BB250">
        <v>6.5857720014092999E-2</v>
      </c>
      <c r="BC250">
        <v>0.13947947686251</v>
      </c>
      <c r="BD250">
        <v>0.39381869184114399</v>
      </c>
      <c r="BE250">
        <v>-4.77635400000017E-2</v>
      </c>
      <c r="BF250" t="e">
        <f t="shared" si="44"/>
        <v>#NAME?</v>
      </c>
      <c r="BG250" t="s">
        <v>281</v>
      </c>
      <c r="BH250" t="s">
        <v>281</v>
      </c>
      <c r="BI250" t="e">
        <f t="shared" si="45"/>
        <v>#NAME?</v>
      </c>
      <c r="BK250" t="s">
        <v>281</v>
      </c>
      <c r="BP250" t="e">
        <f t="shared" si="46"/>
        <v>#NAME?</v>
      </c>
      <c r="BR250" t="s">
        <v>281</v>
      </c>
    </row>
    <row r="251" spans="1:70" x14ac:dyDescent="0.2">
      <c r="A251">
        <v>249</v>
      </c>
      <c r="B251" s="244">
        <v>44758.180555555555</v>
      </c>
      <c r="C251">
        <v>0</v>
      </c>
      <c r="D251">
        <v>0</v>
      </c>
      <c r="E251">
        <v>0</v>
      </c>
      <c r="F251">
        <v>0</v>
      </c>
      <c r="G251">
        <v>7</v>
      </c>
      <c r="H251">
        <v>5.1425000000000001</v>
      </c>
      <c r="I251">
        <v>1.35</v>
      </c>
      <c r="J251">
        <v>31.49</v>
      </c>
      <c r="K251">
        <v>1.7264999999999999</v>
      </c>
      <c r="L251">
        <v>37.9895833333333</v>
      </c>
      <c r="M251">
        <v>7.2615384615384597</v>
      </c>
      <c r="N251">
        <v>1600.0909090908999</v>
      </c>
      <c r="O251">
        <v>86.102631578947296</v>
      </c>
      <c r="P251">
        <v>2.4764545454545401</v>
      </c>
      <c r="Q251">
        <v>66.804102564102493</v>
      </c>
      <c r="R251">
        <v>6.7941025641025599</v>
      </c>
      <c r="S251">
        <v>-0.25342105263157899</v>
      </c>
      <c r="T251">
        <v>5</v>
      </c>
      <c r="U251">
        <v>1.62408333333333</v>
      </c>
      <c r="V251">
        <v>3.7999999999999999E-2</v>
      </c>
      <c r="W251">
        <v>14.9936833333333</v>
      </c>
      <c r="X251">
        <v>2.1116999999999999</v>
      </c>
      <c r="Y251">
        <v>72.683499999999995</v>
      </c>
      <c r="Z251">
        <v>2.52636666666666</v>
      </c>
      <c r="AA251">
        <v>8.9999999999999998E-4</v>
      </c>
      <c r="AB251">
        <v>1.1733333333333301E-2</v>
      </c>
      <c r="AC251">
        <v>0</v>
      </c>
      <c r="AD251">
        <v>0</v>
      </c>
      <c r="AE251">
        <v>35.505469699999999</v>
      </c>
      <c r="AF251">
        <v>1.0771480499999999</v>
      </c>
      <c r="AG251">
        <v>1.3521187100000001</v>
      </c>
      <c r="AH251">
        <v>4.8030949999999899E-2</v>
      </c>
      <c r="AI251">
        <v>44.982500000000002</v>
      </c>
      <c r="AJ251">
        <v>0.48849422083416399</v>
      </c>
      <c r="AK251">
        <v>0.78931739454232197</v>
      </c>
      <c r="AL251">
        <v>2.39459356416384E-2</v>
      </c>
      <c r="AM251">
        <v>3.0058771966876001E-2</v>
      </c>
      <c r="AN251">
        <v>0.155616072917245</v>
      </c>
      <c r="AO251">
        <v>1.0677696882120801E-3</v>
      </c>
      <c r="AP251">
        <v>35.505469699999999</v>
      </c>
      <c r="AQ251">
        <v>0.91152870454839896</v>
      </c>
      <c r="AR251">
        <v>6.5202212010958496</v>
      </c>
      <c r="AS251">
        <v>1.59148860943031</v>
      </c>
      <c r="AT251">
        <v>0.79335532248641905</v>
      </c>
      <c r="AU251">
        <v>93.939333333333295</v>
      </c>
      <c r="AV251">
        <v>44.528708215074502</v>
      </c>
      <c r="AW251">
        <v>0.45379178492542799</v>
      </c>
      <c r="AX251">
        <v>-0.239369899430316</v>
      </c>
      <c r="AY251">
        <v>0.16561934545160001</v>
      </c>
      <c r="AZ251">
        <v>0.47977879890414199</v>
      </c>
      <c r="BA251">
        <v>-0.17703319809125001</v>
      </c>
      <c r="BB251">
        <v>6.8539828414877393E-2</v>
      </c>
      <c r="BC251">
        <v>0.153757271761853</v>
      </c>
      <c r="BD251">
        <v>0.406028244925426</v>
      </c>
      <c r="BE251">
        <v>-4.7763540000001603E-2</v>
      </c>
      <c r="BF251" t="e">
        <f t="shared" si="44"/>
        <v>#NAME?</v>
      </c>
      <c r="BG251" t="s">
        <v>281</v>
      </c>
      <c r="BH251" t="s">
        <v>281</v>
      </c>
      <c r="BI251" t="e">
        <f t="shared" si="45"/>
        <v>#NAME?</v>
      </c>
      <c r="BK251" t="s">
        <v>281</v>
      </c>
      <c r="BP251" t="e">
        <f t="shared" si="46"/>
        <v>#NAME?</v>
      </c>
      <c r="BR251" t="s">
        <v>281</v>
      </c>
    </row>
    <row r="252" spans="1:70" x14ac:dyDescent="0.2">
      <c r="A252">
        <v>250</v>
      </c>
      <c r="B252" s="244">
        <v>44758.194444444445</v>
      </c>
      <c r="C252">
        <v>0</v>
      </c>
      <c r="D252">
        <v>0</v>
      </c>
      <c r="E252">
        <v>0</v>
      </c>
      <c r="F252">
        <v>0</v>
      </c>
      <c r="G252">
        <v>7</v>
      </c>
      <c r="H252">
        <v>5.1440000000000001</v>
      </c>
      <c r="I252">
        <v>1.3520000000000001</v>
      </c>
      <c r="J252">
        <v>31.543103448275801</v>
      </c>
      <c r="K252">
        <v>1.6812499999999899</v>
      </c>
      <c r="L252">
        <v>38.046333333333301</v>
      </c>
      <c r="M252">
        <v>7.2160000000000002</v>
      </c>
      <c r="N252">
        <v>1600</v>
      </c>
      <c r="O252">
        <v>84.999999999999901</v>
      </c>
      <c r="P252">
        <v>2.4878181818181799</v>
      </c>
      <c r="Q252">
        <v>67.136499999999998</v>
      </c>
      <c r="R252">
        <v>6.7729999999999997</v>
      </c>
      <c r="S252">
        <v>-0.122051282051282</v>
      </c>
      <c r="T252">
        <v>5</v>
      </c>
      <c r="U252">
        <v>1.6061714285714199</v>
      </c>
      <c r="V252">
        <v>2.9599999999999901E-2</v>
      </c>
      <c r="W252">
        <v>14.9259857142857</v>
      </c>
      <c r="X252">
        <v>2.06794285714285</v>
      </c>
      <c r="Y252">
        <v>72.609014285714196</v>
      </c>
      <c r="Z252">
        <v>2.5193857142857099</v>
      </c>
      <c r="AA252">
        <v>5.1714285714285699E-3</v>
      </c>
      <c r="AB252">
        <v>0</v>
      </c>
      <c r="AC252">
        <v>0</v>
      </c>
      <c r="AD252">
        <v>0</v>
      </c>
      <c r="AE252">
        <v>35.559744408275797</v>
      </c>
      <c r="AF252">
        <v>1.07746224</v>
      </c>
      <c r="AG252">
        <v>1.3541193279999999</v>
      </c>
      <c r="AH252">
        <v>4.8044959999999998E-2</v>
      </c>
      <c r="AI252">
        <v>45.039103448275803</v>
      </c>
      <c r="AJ252">
        <v>0.48974283369760802</v>
      </c>
      <c r="AK252">
        <v>0.78953046765492596</v>
      </c>
      <c r="AL252">
        <v>2.3922817230085099E-2</v>
      </c>
      <c r="AM252">
        <v>3.0065414813487699E-2</v>
      </c>
      <c r="AN252">
        <v>0.15542050049994799</v>
      </c>
      <c r="AO252">
        <v>1.06673881852857E-3</v>
      </c>
      <c r="AP252">
        <v>35.559744408275797</v>
      </c>
      <c r="AQ252">
        <v>0.89264065617821797</v>
      </c>
      <c r="AR252">
        <v>6.4907819071502004</v>
      </c>
      <c r="AS252">
        <v>1.58709094762458</v>
      </c>
      <c r="AT252">
        <v>0.78661094683270705</v>
      </c>
      <c r="AU252">
        <v>93.728499999999997</v>
      </c>
      <c r="AV252">
        <v>44.530257919228802</v>
      </c>
      <c r="AW252">
        <v>0.50884552904699298</v>
      </c>
      <c r="AX252">
        <v>-0.23297161962458901</v>
      </c>
      <c r="AY252">
        <v>0.18482158382178099</v>
      </c>
      <c r="AZ252">
        <v>0.50921809284979103</v>
      </c>
      <c r="BA252">
        <v>-0.17204659501366201</v>
      </c>
      <c r="BB252">
        <v>7.2745441835684502E-2</v>
      </c>
      <c r="BC252">
        <v>0.17153416329632201</v>
      </c>
      <c r="BD252">
        <v>0.461068057046983</v>
      </c>
      <c r="BE252">
        <v>-4.7777472000010097E-2</v>
      </c>
      <c r="BF252" t="e">
        <f t="shared" si="44"/>
        <v>#NAME?</v>
      </c>
      <c r="BG252" t="s">
        <v>281</v>
      </c>
      <c r="BH252" t="s">
        <v>281</v>
      </c>
      <c r="BI252" t="e">
        <f t="shared" si="45"/>
        <v>#NAME?</v>
      </c>
      <c r="BK252" t="s">
        <v>281</v>
      </c>
      <c r="BP252" t="e">
        <f t="shared" si="46"/>
        <v>#NAME?</v>
      </c>
      <c r="BR252" t="s">
        <v>281</v>
      </c>
    </row>
    <row r="253" spans="1:70" x14ac:dyDescent="0.2">
      <c r="A253">
        <v>251</v>
      </c>
      <c r="B253" s="244">
        <v>44758.208333333336</v>
      </c>
      <c r="C253">
        <v>0</v>
      </c>
      <c r="D253">
        <v>0</v>
      </c>
      <c r="E253">
        <v>0</v>
      </c>
      <c r="F253">
        <v>0</v>
      </c>
      <c r="G253">
        <v>7</v>
      </c>
      <c r="H253">
        <v>5.1449999999999996</v>
      </c>
      <c r="I253">
        <v>1.3525</v>
      </c>
      <c r="J253">
        <v>31.5445454545454</v>
      </c>
      <c r="K253">
        <v>1.6539999999999999</v>
      </c>
      <c r="L253">
        <v>38.002592592592599</v>
      </c>
      <c r="M253">
        <v>7.01</v>
      </c>
      <c r="N253">
        <v>1600.2</v>
      </c>
      <c r="O253">
        <v>84.718421052631498</v>
      </c>
      <c r="P253">
        <v>2.4902999999999902</v>
      </c>
      <c r="Q253">
        <v>67.258499999999998</v>
      </c>
      <c r="R253">
        <v>6.7462499999999901</v>
      </c>
      <c r="S253">
        <v>-0.62783783783783698</v>
      </c>
      <c r="T253">
        <v>5</v>
      </c>
      <c r="U253">
        <v>1.6129428571428499</v>
      </c>
      <c r="V253">
        <v>3.5614285714285702E-2</v>
      </c>
      <c r="W253">
        <v>14.935057142857101</v>
      </c>
      <c r="X253">
        <v>2.0126428571428501</v>
      </c>
      <c r="Y253">
        <v>72.7645571428571</v>
      </c>
      <c r="Z253">
        <v>2.6141857142857101</v>
      </c>
      <c r="AA253">
        <v>3.3999999999999998E-3</v>
      </c>
      <c r="AB253">
        <v>1.17142857142857E-3</v>
      </c>
      <c r="AC253">
        <v>0</v>
      </c>
      <c r="AD253">
        <v>0</v>
      </c>
      <c r="AE253">
        <v>35.561967254545401</v>
      </c>
      <c r="AF253">
        <v>1.0776717</v>
      </c>
      <c r="AG253">
        <v>1.35461974</v>
      </c>
      <c r="AH253">
        <v>4.8054299999999897E-2</v>
      </c>
      <c r="AI253">
        <v>45.042045454545402</v>
      </c>
      <c r="AJ253">
        <v>0.488726498873996</v>
      </c>
      <c r="AK253">
        <v>0.78952824845472602</v>
      </c>
      <c r="AL253">
        <v>2.39259049877639E-2</v>
      </c>
      <c r="AM253">
        <v>3.0074560920352201E-2</v>
      </c>
      <c r="AN253">
        <v>0.155410348916416</v>
      </c>
      <c r="AO253">
        <v>1.0668765042763E-3</v>
      </c>
      <c r="AP253">
        <v>35.561967254545401</v>
      </c>
      <c r="AQ253">
        <v>0.86877006027845705</v>
      </c>
      <c r="AR253">
        <v>6.4947267497603001</v>
      </c>
      <c r="AS253">
        <v>1.6468103550109501</v>
      </c>
      <c r="AT253">
        <v>0.78828791545525001</v>
      </c>
      <c r="AU253">
        <v>93.939385714285706</v>
      </c>
      <c r="AV253">
        <v>44.572274419595097</v>
      </c>
      <c r="AW253">
        <v>0.46977103495028399</v>
      </c>
      <c r="AX253">
        <v>-0.292190615010951</v>
      </c>
      <c r="AY253">
        <v>0.20890163972154199</v>
      </c>
      <c r="AZ253">
        <v>0.50527325023969305</v>
      </c>
      <c r="BA253">
        <v>-0.21569936298946199</v>
      </c>
      <c r="BB253">
        <v>7.2181892891384797E-2</v>
      </c>
      <c r="BC253">
        <v>0.19384534243735099</v>
      </c>
      <c r="BD253">
        <v>0.42198427495028401</v>
      </c>
      <c r="BE253">
        <v>-4.7786759999999401E-2</v>
      </c>
      <c r="BF253" t="e">
        <f t="shared" si="44"/>
        <v>#NAME?</v>
      </c>
      <c r="BG253" t="s">
        <v>281</v>
      </c>
      <c r="BH253" t="s">
        <v>281</v>
      </c>
      <c r="BI253" t="e">
        <f t="shared" si="45"/>
        <v>#NAME?</v>
      </c>
      <c r="BK253" t="s">
        <v>281</v>
      </c>
      <c r="BP253" t="e">
        <f t="shared" si="46"/>
        <v>#NAME?</v>
      </c>
      <c r="BR253" t="s">
        <v>281</v>
      </c>
    </row>
    <row r="254" spans="1:70" x14ac:dyDescent="0.2">
      <c r="A254">
        <v>252</v>
      </c>
      <c r="B254" s="244">
        <v>44758.222222222219</v>
      </c>
      <c r="C254">
        <v>0</v>
      </c>
      <c r="D254">
        <v>0</v>
      </c>
      <c r="E254">
        <v>0</v>
      </c>
      <c r="F254">
        <v>0</v>
      </c>
      <c r="G254">
        <v>7</v>
      </c>
      <c r="H254">
        <v>5.1360000000000001</v>
      </c>
      <c r="I254">
        <v>1.3480000000000001</v>
      </c>
      <c r="J254">
        <v>31.4951851851851</v>
      </c>
      <c r="K254">
        <v>1.6359999999999999</v>
      </c>
      <c r="L254">
        <v>37.990333333333297</v>
      </c>
      <c r="M254">
        <v>7.06</v>
      </c>
      <c r="N254">
        <v>1600.15</v>
      </c>
      <c r="O254">
        <v>85</v>
      </c>
      <c r="P254">
        <v>2.4954705882352899</v>
      </c>
      <c r="Q254">
        <v>67.382749999999902</v>
      </c>
      <c r="R254">
        <v>6.7182857142857104</v>
      </c>
      <c r="S254">
        <v>-0.42631578947368398</v>
      </c>
      <c r="T254">
        <v>5</v>
      </c>
      <c r="U254">
        <v>1.6526333333333301</v>
      </c>
      <c r="V254">
        <v>3.0200000000000001E-2</v>
      </c>
      <c r="W254">
        <v>14.9051499999999</v>
      </c>
      <c r="X254">
        <v>2.0480499999999999</v>
      </c>
      <c r="Y254">
        <v>72.860600000000005</v>
      </c>
      <c r="Z254">
        <v>2.5811999999999999</v>
      </c>
      <c r="AA254">
        <v>3.4499999999999999E-3</v>
      </c>
      <c r="AB254">
        <v>4.8333333333333301E-4</v>
      </c>
      <c r="AC254">
        <v>0</v>
      </c>
      <c r="AD254">
        <v>0</v>
      </c>
      <c r="AE254">
        <v>35.505579425185097</v>
      </c>
      <c r="AF254">
        <v>1.0757865600000001</v>
      </c>
      <c r="AG254">
        <v>1.3501160320000001</v>
      </c>
      <c r="AH254">
        <v>4.7970239999999997E-2</v>
      </c>
      <c r="AI254">
        <v>44.979185185185102</v>
      </c>
      <c r="AJ254">
        <v>0.48730835904707298</v>
      </c>
      <c r="AK254">
        <v>0.78937800404796299</v>
      </c>
      <c r="AL254">
        <v>2.39174310421775E-2</v>
      </c>
      <c r="AM254">
        <v>3.00164626469198E-2</v>
      </c>
      <c r="AN254">
        <v>0.15562754129893799</v>
      </c>
      <c r="AO254">
        <v>1.0664986438171399E-3</v>
      </c>
      <c r="AP254">
        <v>35.505579425185097</v>
      </c>
      <c r="AQ254">
        <v>0.88405377816467701</v>
      </c>
      <c r="AR254">
        <v>6.4817211938481103</v>
      </c>
      <c r="AS254">
        <v>1.62603095301349</v>
      </c>
      <c r="AT254">
        <v>0.80534203777316105</v>
      </c>
      <c r="AU254">
        <v>94.047633333333295</v>
      </c>
      <c r="AV254">
        <v>44.497385350211403</v>
      </c>
      <c r="AW254">
        <v>0.48179983497370599</v>
      </c>
      <c r="AX254">
        <v>-0.27591492101349702</v>
      </c>
      <c r="AY254">
        <v>0.191732781835322</v>
      </c>
      <c r="AZ254">
        <v>0.51827880615188404</v>
      </c>
      <c r="BA254">
        <v>-0.20436385797505799</v>
      </c>
      <c r="BB254">
        <v>7.4039829450269198E-2</v>
      </c>
      <c r="BC254">
        <v>0.178225671303536</v>
      </c>
      <c r="BD254">
        <v>0.43409666697370902</v>
      </c>
      <c r="BE254">
        <v>-4.7703167999997298E-2</v>
      </c>
      <c r="BF254" t="e">
        <f t="shared" si="44"/>
        <v>#NAME?</v>
      </c>
      <c r="BG254" t="s">
        <v>281</v>
      </c>
      <c r="BH254" t="s">
        <v>281</v>
      </c>
      <c r="BI254" t="e">
        <f t="shared" si="45"/>
        <v>#NAME?</v>
      </c>
      <c r="BK254" t="s">
        <v>281</v>
      </c>
      <c r="BP254" t="e">
        <f t="shared" si="46"/>
        <v>#NAME?</v>
      </c>
      <c r="BR254" t="s">
        <v>281</v>
      </c>
    </row>
    <row r="255" spans="1:70" x14ac:dyDescent="0.2">
      <c r="A255">
        <v>253</v>
      </c>
      <c r="B255" s="244">
        <v>44758.236111111109</v>
      </c>
      <c r="C255">
        <v>0</v>
      </c>
      <c r="D255">
        <v>0</v>
      </c>
      <c r="E255">
        <v>0</v>
      </c>
      <c r="F255">
        <v>0</v>
      </c>
      <c r="G255">
        <v>7</v>
      </c>
      <c r="H255">
        <v>5.15</v>
      </c>
      <c r="I255">
        <v>1.3525</v>
      </c>
      <c r="J255">
        <v>31.497142857142801</v>
      </c>
      <c r="K255">
        <v>1.6412500000000001</v>
      </c>
      <c r="L255">
        <v>37.994285714285702</v>
      </c>
      <c r="M255">
        <v>6.6639999999999997</v>
      </c>
      <c r="N255">
        <v>1600.375</v>
      </c>
      <c r="O255">
        <v>84.733333333333306</v>
      </c>
      <c r="P255">
        <v>2.4843999999999999</v>
      </c>
      <c r="Q255">
        <v>67.063499999999905</v>
      </c>
      <c r="R255">
        <v>6.6897142857142802</v>
      </c>
      <c r="S255">
        <v>-0.536052631578947</v>
      </c>
      <c r="T255">
        <v>5</v>
      </c>
      <c r="U255">
        <v>1.92845714285714</v>
      </c>
      <c r="V255">
        <v>3.3171428571428498E-2</v>
      </c>
      <c r="W255">
        <v>14.814699999999901</v>
      </c>
      <c r="X255">
        <v>2.03675714285714</v>
      </c>
      <c r="Y255">
        <v>72.599771428571401</v>
      </c>
      <c r="Z255">
        <v>2.5302142857142802</v>
      </c>
      <c r="AA255">
        <v>5.7999999999999996E-3</v>
      </c>
      <c r="AB255">
        <v>0</v>
      </c>
      <c r="AC255">
        <v>0</v>
      </c>
      <c r="AD255">
        <v>0</v>
      </c>
      <c r="AE255">
        <v>35.5184688571428</v>
      </c>
      <c r="AF255">
        <v>1.078719</v>
      </c>
      <c r="AG255">
        <v>1.3546218000000001</v>
      </c>
      <c r="AH255">
        <v>4.8100999999999998E-2</v>
      </c>
      <c r="AI255">
        <v>44.999642857142803</v>
      </c>
      <c r="AJ255">
        <v>0.48923664852152199</v>
      </c>
      <c r="AK255">
        <v>0.78930557226644604</v>
      </c>
      <c r="AL255">
        <v>2.3971723585107799E-2</v>
      </c>
      <c r="AM255">
        <v>3.0102945578933098E-2</v>
      </c>
      <c r="AN255">
        <v>0.15555679013325499</v>
      </c>
      <c r="AO255">
        <v>1.06891959459995E-3</v>
      </c>
      <c r="AP255">
        <v>35.5184688571428</v>
      </c>
      <c r="AQ255">
        <v>0.87917914472144298</v>
      </c>
      <c r="AR255">
        <v>6.4423876962326201</v>
      </c>
      <c r="AS255">
        <v>1.59391242303129</v>
      </c>
      <c r="AT255">
        <v>0.94347190938881897</v>
      </c>
      <c r="AU255">
        <v>93.909899999999993</v>
      </c>
      <c r="AV255">
        <v>44.433948121128203</v>
      </c>
      <c r="AW255">
        <v>0.56569473601464104</v>
      </c>
      <c r="AX255">
        <v>-0.23929062303128901</v>
      </c>
      <c r="AY255">
        <v>0.199539855278557</v>
      </c>
      <c r="AZ255">
        <v>0.55761230376737703</v>
      </c>
      <c r="BA255">
        <v>-0.17664755065309701</v>
      </c>
      <c r="BB255">
        <v>7.96589005381967E-2</v>
      </c>
      <c r="BC255">
        <v>0.18497853034808601</v>
      </c>
      <c r="BD255">
        <v>0.51786153601464402</v>
      </c>
      <c r="BE255">
        <v>-4.7833199999997203E-2</v>
      </c>
      <c r="BF255" t="e">
        <f t="shared" si="44"/>
        <v>#NAME?</v>
      </c>
      <c r="BG255" t="s">
        <v>281</v>
      </c>
      <c r="BH255" t="s">
        <v>281</v>
      </c>
      <c r="BI255" t="e">
        <f t="shared" si="45"/>
        <v>#NAME?</v>
      </c>
      <c r="BK255" t="s">
        <v>281</v>
      </c>
      <c r="BP255" t="e">
        <f t="shared" si="46"/>
        <v>#NAME?</v>
      </c>
      <c r="BR255" t="s">
        <v>281</v>
      </c>
    </row>
    <row r="256" spans="1:70" x14ac:dyDescent="0.2">
      <c r="A256">
        <v>254</v>
      </c>
      <c r="B256" s="244">
        <v>44758.25</v>
      </c>
      <c r="C256">
        <v>0</v>
      </c>
      <c r="D256">
        <v>0</v>
      </c>
      <c r="E256">
        <v>0</v>
      </c>
      <c r="F256">
        <v>0</v>
      </c>
      <c r="G256">
        <v>7</v>
      </c>
      <c r="H256">
        <v>5.1420000000000003</v>
      </c>
      <c r="I256">
        <v>1.35</v>
      </c>
      <c r="J256">
        <v>31.528749999999999</v>
      </c>
      <c r="K256">
        <v>1.617</v>
      </c>
      <c r="L256">
        <v>38.025925925925897</v>
      </c>
      <c r="M256">
        <v>6.8961538461538403</v>
      </c>
      <c r="N256">
        <v>1600.07142857142</v>
      </c>
      <c r="O256">
        <v>84.023529411764699</v>
      </c>
      <c r="P256">
        <v>2.456</v>
      </c>
      <c r="Q256">
        <v>66.410749999999894</v>
      </c>
      <c r="R256">
        <v>6.66612903225806</v>
      </c>
      <c r="S256">
        <v>-0.404358974358974</v>
      </c>
      <c r="T256">
        <v>5</v>
      </c>
      <c r="U256">
        <v>1.95966666666666</v>
      </c>
      <c r="V256">
        <v>2.5083333333333301E-2</v>
      </c>
      <c r="W256">
        <v>14.8038666666666</v>
      </c>
      <c r="X256">
        <v>2.01013333333333</v>
      </c>
      <c r="Y256">
        <v>72.733099999999993</v>
      </c>
      <c r="Z256">
        <v>2.4283333333333301</v>
      </c>
      <c r="AA256">
        <v>2.6833333333333301E-3</v>
      </c>
      <c r="AB256">
        <v>7.2333333333333303E-3</v>
      </c>
      <c r="AC256">
        <v>0</v>
      </c>
      <c r="AD256">
        <v>0</v>
      </c>
      <c r="AE256">
        <v>35.543829279999997</v>
      </c>
      <c r="AF256">
        <v>1.07704332</v>
      </c>
      <c r="AG256">
        <v>1.3521185040000001</v>
      </c>
      <c r="AH256">
        <v>4.8026279999999998E-2</v>
      </c>
      <c r="AI256">
        <v>45.02075</v>
      </c>
      <c r="AJ256">
        <v>0.48868849643422302</v>
      </c>
      <c r="AK256">
        <v>0.78949882620791501</v>
      </c>
      <c r="AL256">
        <v>2.3923264716824998E-2</v>
      </c>
      <c r="AM256">
        <v>3.0033229210974899E-2</v>
      </c>
      <c r="AN256">
        <v>0.15548386022000901</v>
      </c>
      <c r="AO256">
        <v>1.06675877234386E-3</v>
      </c>
      <c r="AP256">
        <v>35.543829279999997</v>
      </c>
      <c r="AQ256">
        <v>0.86768680840218204</v>
      </c>
      <c r="AR256">
        <v>6.43767666371925</v>
      </c>
      <c r="AS256">
        <v>1.5297323586837199</v>
      </c>
      <c r="AT256">
        <v>0.95766655684559898</v>
      </c>
      <c r="AU256">
        <v>93.935099999999906</v>
      </c>
      <c r="AV256">
        <v>44.378925110805099</v>
      </c>
      <c r="AW256">
        <v>0.64182488919483605</v>
      </c>
      <c r="AX256">
        <v>-0.17761385468372901</v>
      </c>
      <c r="AY256">
        <v>0.20935651159781701</v>
      </c>
      <c r="AZ256">
        <v>0.56232333628074704</v>
      </c>
      <c r="BA256">
        <v>-0.13135968050011099</v>
      </c>
      <c r="BB256">
        <v>8.0331905182963903E-2</v>
      </c>
      <c r="BC256">
        <v>0.19438077160890499</v>
      </c>
      <c r="BD256">
        <v>0.594065993194835</v>
      </c>
      <c r="BE256">
        <v>-4.7758896000001397E-2</v>
      </c>
      <c r="BF256" t="e">
        <f t="shared" si="44"/>
        <v>#NAME?</v>
      </c>
      <c r="BG256" t="s">
        <v>281</v>
      </c>
      <c r="BH256" t="s">
        <v>281</v>
      </c>
      <c r="BI256" t="e">
        <f t="shared" si="45"/>
        <v>#NAME?</v>
      </c>
      <c r="BK256" t="s">
        <v>281</v>
      </c>
      <c r="BP256" t="e">
        <f t="shared" si="46"/>
        <v>#NAME?</v>
      </c>
      <c r="BR256" t="s">
        <v>281</v>
      </c>
    </row>
    <row r="257" spans="1:72" x14ac:dyDescent="0.2">
      <c r="A257">
        <v>255</v>
      </c>
      <c r="B257" s="244">
        <v>44758.263888888891</v>
      </c>
      <c r="C257">
        <v>0</v>
      </c>
      <c r="D257">
        <v>0</v>
      </c>
      <c r="E257">
        <v>0</v>
      </c>
      <c r="F257">
        <v>0</v>
      </c>
      <c r="G257">
        <v>7</v>
      </c>
      <c r="H257">
        <v>5.1524999999999999</v>
      </c>
      <c r="I257">
        <v>1.3525</v>
      </c>
      <c r="J257">
        <v>31.518461538461501</v>
      </c>
      <c r="K257">
        <v>1.62025</v>
      </c>
      <c r="L257">
        <v>38.025172413793101</v>
      </c>
      <c r="M257">
        <v>6.0999999999999899</v>
      </c>
      <c r="N257">
        <v>1600</v>
      </c>
      <c r="O257">
        <v>86.602941176470495</v>
      </c>
      <c r="P257">
        <v>2.4093749999999998</v>
      </c>
      <c r="Q257">
        <v>64.856749999999906</v>
      </c>
      <c r="R257">
        <v>6.6325806451612896</v>
      </c>
      <c r="S257">
        <v>-0.3795</v>
      </c>
      <c r="T257">
        <v>5</v>
      </c>
      <c r="U257">
        <v>1.7721714285714201</v>
      </c>
      <c r="V257">
        <v>3.0171428571428498E-2</v>
      </c>
      <c r="W257">
        <v>14.763999999999999</v>
      </c>
      <c r="X257">
        <v>2.0244428571428501</v>
      </c>
      <c r="Y257">
        <v>72.896285714285696</v>
      </c>
      <c r="Z257">
        <v>2.4253</v>
      </c>
      <c r="AA257">
        <v>0</v>
      </c>
      <c r="AB257">
        <v>1.7742857142857098E-2</v>
      </c>
      <c r="AC257">
        <v>0</v>
      </c>
      <c r="AD257">
        <v>0</v>
      </c>
      <c r="AE257">
        <v>35.5417396384615</v>
      </c>
      <c r="AF257">
        <v>1.0792426500000001</v>
      </c>
      <c r="AG257">
        <v>1.3546228300000001</v>
      </c>
      <c r="AH257">
        <v>4.8124349999999899E-2</v>
      </c>
      <c r="AI257">
        <v>45.023461538461497</v>
      </c>
      <c r="AJ257">
        <v>0.487565851815359</v>
      </c>
      <c r="AK257">
        <v>0.78940486635173102</v>
      </c>
      <c r="AL257">
        <v>2.3970672469908801E-2</v>
      </c>
      <c r="AM257">
        <v>3.00870431484439E-2</v>
      </c>
      <c r="AN257">
        <v>0.15547449620283399</v>
      </c>
      <c r="AO257">
        <v>1.0688727244769799E-3</v>
      </c>
      <c r="AP257">
        <v>35.5417396384615</v>
      </c>
      <c r="AQ257">
        <v>0.87386360515399397</v>
      </c>
      <c r="AR257">
        <v>6.4203400640700403</v>
      </c>
      <c r="AS257">
        <v>1.52782150563444</v>
      </c>
      <c r="AT257">
        <v>0.86405027213427099</v>
      </c>
      <c r="AU257">
        <v>93.882199999999997</v>
      </c>
      <c r="AV257">
        <v>44.363764813320003</v>
      </c>
      <c r="AW257">
        <v>0.65969672514151501</v>
      </c>
      <c r="AX257">
        <v>-0.17319867563444699</v>
      </c>
      <c r="AY257">
        <v>0.205379044846006</v>
      </c>
      <c r="AZ257">
        <v>0.57965993592995702</v>
      </c>
      <c r="BA257">
        <v>-0.12785749051228301</v>
      </c>
      <c r="BB257">
        <v>8.2808562275708195E-2</v>
      </c>
      <c r="BC257">
        <v>0.19029922959957701</v>
      </c>
      <c r="BD257">
        <v>0.61184030514151599</v>
      </c>
      <c r="BE257">
        <v>-4.78564199999982E-2</v>
      </c>
      <c r="BF257" t="e">
        <f t="shared" si="44"/>
        <v>#NAME?</v>
      </c>
      <c r="BG257" t="s">
        <v>281</v>
      </c>
      <c r="BH257" t="s">
        <v>281</v>
      </c>
      <c r="BI257" t="e">
        <f t="shared" si="45"/>
        <v>#NAME?</v>
      </c>
      <c r="BK257" t="s">
        <v>281</v>
      </c>
      <c r="BP257" t="e">
        <f t="shared" si="46"/>
        <v>#NAME?</v>
      </c>
      <c r="BR257" t="s">
        <v>281</v>
      </c>
    </row>
    <row r="258" spans="1:72" x14ac:dyDescent="0.2">
      <c r="A258">
        <v>256</v>
      </c>
      <c r="B258" s="244">
        <v>44758.277777777781</v>
      </c>
      <c r="C258">
        <v>0</v>
      </c>
      <c r="D258">
        <v>0</v>
      </c>
      <c r="E258">
        <v>0</v>
      </c>
      <c r="F258">
        <v>0</v>
      </c>
      <c r="G258">
        <v>7</v>
      </c>
      <c r="H258">
        <v>5.14</v>
      </c>
      <c r="I258">
        <v>1.3474999999999999</v>
      </c>
      <c r="J258">
        <v>31.481818181818099</v>
      </c>
      <c r="K258">
        <v>1.5954999999999899</v>
      </c>
      <c r="L258">
        <v>37.978620689655102</v>
      </c>
      <c r="M258">
        <v>5.92916666666666</v>
      </c>
      <c r="N258">
        <v>1599.96875</v>
      </c>
      <c r="O258">
        <v>89.286111111111097</v>
      </c>
      <c r="P258">
        <v>2.3937499999999998</v>
      </c>
      <c r="Q258">
        <v>64.53125</v>
      </c>
      <c r="R258">
        <v>6.6055555555555499</v>
      </c>
      <c r="S258">
        <v>-0.70174999999999998</v>
      </c>
      <c r="T258">
        <v>5</v>
      </c>
      <c r="U258">
        <v>1.7013714285714201</v>
      </c>
      <c r="V258">
        <v>3.8199999999999998E-2</v>
      </c>
      <c r="W258">
        <v>14.6959428571428</v>
      </c>
      <c r="X258">
        <v>1.9459</v>
      </c>
      <c r="Y258">
        <v>72.709257142857098</v>
      </c>
      <c r="Z258">
        <v>2.4426428571428498</v>
      </c>
      <c r="AA258">
        <v>0</v>
      </c>
      <c r="AB258">
        <v>1.43E-2</v>
      </c>
      <c r="AC258">
        <v>0</v>
      </c>
      <c r="AD258">
        <v>0</v>
      </c>
      <c r="AE258">
        <v>35.495335781818099</v>
      </c>
      <c r="AF258">
        <v>1.0766244</v>
      </c>
      <c r="AG258">
        <v>1.3496176799999999</v>
      </c>
      <c r="AH258">
        <v>4.8007599999999997E-2</v>
      </c>
      <c r="AI258">
        <v>44.969318181818103</v>
      </c>
      <c r="AJ258">
        <v>0.48818179660504402</v>
      </c>
      <c r="AK258">
        <v>0.78932341465140299</v>
      </c>
      <c r="AL258">
        <v>2.3941310287317101E-2</v>
      </c>
      <c r="AM258">
        <v>3.0011966704571302E-2</v>
      </c>
      <c r="AN258">
        <v>0.155661688525004</v>
      </c>
      <c r="AO258">
        <v>1.067563439719E-3</v>
      </c>
      <c r="AP258">
        <v>35.495335781818099</v>
      </c>
      <c r="AQ258">
        <v>0.83996008248365295</v>
      </c>
      <c r="AR258">
        <v>6.3907444259684496</v>
      </c>
      <c r="AS258">
        <v>1.53874666545467</v>
      </c>
      <c r="AT258">
        <v>0.83057856069249103</v>
      </c>
      <c r="AU258">
        <v>93.495114285714195</v>
      </c>
      <c r="AV258">
        <v>44.264786955724901</v>
      </c>
      <c r="AW258">
        <v>0.70453122609323005</v>
      </c>
      <c r="AX258">
        <v>-0.18912898545467599</v>
      </c>
      <c r="AY258">
        <v>0.23666431751634601</v>
      </c>
      <c r="AZ258">
        <v>0.60925557403154595</v>
      </c>
      <c r="BA258">
        <v>-0.140135231078683</v>
      </c>
      <c r="BB258">
        <v>8.70365105759352E-2</v>
      </c>
      <c r="BC258">
        <v>0.21982068910601199</v>
      </c>
      <c r="BD258">
        <v>0.656790906093217</v>
      </c>
      <c r="BE258">
        <v>-4.7740320000013402E-2</v>
      </c>
      <c r="BF258" t="e">
        <f t="shared" si="44"/>
        <v>#NAME?</v>
      </c>
      <c r="BG258" t="s">
        <v>281</v>
      </c>
      <c r="BH258" t="s">
        <v>281</v>
      </c>
      <c r="BI258" t="e">
        <f t="shared" si="45"/>
        <v>#NAME?</v>
      </c>
      <c r="BK258" t="s">
        <v>281</v>
      </c>
      <c r="BP258" t="e">
        <f t="shared" si="46"/>
        <v>#NAME?</v>
      </c>
      <c r="BR258" t="s">
        <v>281</v>
      </c>
    </row>
    <row r="259" spans="1:72" x14ac:dyDescent="0.2">
      <c r="A259">
        <v>257</v>
      </c>
      <c r="B259" s="244">
        <v>44758.291666666664</v>
      </c>
      <c r="C259">
        <v>0</v>
      </c>
      <c r="D259">
        <v>0</v>
      </c>
      <c r="E259">
        <v>0</v>
      </c>
      <c r="F259">
        <v>0</v>
      </c>
      <c r="G259">
        <v>7</v>
      </c>
      <c r="H259">
        <v>5.13</v>
      </c>
      <c r="I259">
        <v>1.3480000000000001</v>
      </c>
      <c r="J259">
        <v>31.489117647058801</v>
      </c>
      <c r="K259">
        <v>1.5742499999999999</v>
      </c>
      <c r="L259">
        <v>37.983684210526299</v>
      </c>
      <c r="M259">
        <v>5.3583333333333298</v>
      </c>
      <c r="N259">
        <v>1600.11538461538</v>
      </c>
      <c r="O259">
        <v>89.3193548387096</v>
      </c>
      <c r="P259">
        <v>2.4258000000000002</v>
      </c>
      <c r="Q259">
        <v>65.507750000000001</v>
      </c>
      <c r="R259">
        <v>6.5631250000000003</v>
      </c>
      <c r="S259">
        <v>-0.247999999999999</v>
      </c>
      <c r="T259">
        <v>5</v>
      </c>
      <c r="U259">
        <v>1.6938166666666601</v>
      </c>
      <c r="V259">
        <v>3.2383333333333299E-2</v>
      </c>
      <c r="W259">
        <v>14.707883333333299</v>
      </c>
      <c r="X259">
        <v>1.9016</v>
      </c>
      <c r="Y259">
        <v>72.8934</v>
      </c>
      <c r="Z259">
        <v>2.4048499999999899</v>
      </c>
      <c r="AA259">
        <v>0</v>
      </c>
      <c r="AB259">
        <v>1.11833333333333E-2</v>
      </c>
      <c r="AC259">
        <v>0</v>
      </c>
      <c r="AD259">
        <v>0</v>
      </c>
      <c r="AE259">
        <v>35.494826847058803</v>
      </c>
      <c r="AF259">
        <v>1.0745298000000001</v>
      </c>
      <c r="AG259">
        <v>1.35011356</v>
      </c>
      <c r="AH259">
        <v>4.7914199999999997E-2</v>
      </c>
      <c r="AI259">
        <v>44.967117647058799</v>
      </c>
      <c r="AJ259">
        <v>0.48694157285925499</v>
      </c>
      <c r="AK259">
        <v>0.78935072346982904</v>
      </c>
      <c r="AL259">
        <v>2.38959011879268E-2</v>
      </c>
      <c r="AM259">
        <v>3.0024462999760599E-2</v>
      </c>
      <c r="AN259">
        <v>0.15566930606809401</v>
      </c>
      <c r="AO259">
        <v>1.0655386092582599E-3</v>
      </c>
      <c r="AP259">
        <v>35.494826847058803</v>
      </c>
      <c r="AQ259">
        <v>0.82083770638312004</v>
      </c>
      <c r="AR259">
        <v>6.3959369156507702</v>
      </c>
      <c r="AS259">
        <v>1.5149389963406501</v>
      </c>
      <c r="AT259">
        <v>0.82478975180188696</v>
      </c>
      <c r="AU259">
        <v>93.601549999999904</v>
      </c>
      <c r="AV259">
        <v>44.226540465433303</v>
      </c>
      <c r="AW259">
        <v>0.74057718162544695</v>
      </c>
      <c r="AX259">
        <v>-0.16482543634065799</v>
      </c>
      <c r="AY259">
        <v>0.253692093616879</v>
      </c>
      <c r="AZ259">
        <v>0.60406308434922495</v>
      </c>
      <c r="BA259">
        <v>-0.122082646396543</v>
      </c>
      <c r="BB259">
        <v>8.6294726335603603E-2</v>
      </c>
      <c r="BC259">
        <v>0.236095912479001</v>
      </c>
      <c r="BD259">
        <v>0.69292974162544496</v>
      </c>
      <c r="BE259">
        <v>-4.7647440000001297E-2</v>
      </c>
      <c r="BF259" t="e">
        <f t="shared" si="44"/>
        <v>#NAME?</v>
      </c>
      <c r="BG259" t="s">
        <v>281</v>
      </c>
      <c r="BH259" t="s">
        <v>281</v>
      </c>
      <c r="BI259" t="e">
        <f t="shared" si="45"/>
        <v>#NAME?</v>
      </c>
      <c r="BK259" t="s">
        <v>281</v>
      </c>
      <c r="BP259" t="e">
        <f t="shared" si="46"/>
        <v>#NAME?</v>
      </c>
      <c r="BR259" t="s">
        <v>281</v>
      </c>
    </row>
    <row r="260" spans="1:72" x14ac:dyDescent="0.2">
      <c r="A260">
        <v>258</v>
      </c>
      <c r="B260" s="244">
        <v>44758.305555555555</v>
      </c>
      <c r="C260">
        <v>0</v>
      </c>
      <c r="D260">
        <v>0</v>
      </c>
      <c r="E260">
        <v>0</v>
      </c>
      <c r="F260">
        <v>0</v>
      </c>
      <c r="G260">
        <v>7</v>
      </c>
      <c r="H260">
        <v>5.1374999999999904</v>
      </c>
      <c r="I260">
        <v>1.3474999999999999</v>
      </c>
      <c r="J260">
        <v>31.509523809523799</v>
      </c>
      <c r="K260">
        <v>1.5840000000000001</v>
      </c>
      <c r="L260">
        <v>38.000322580645097</v>
      </c>
      <c r="M260">
        <v>5.7</v>
      </c>
      <c r="N260">
        <v>1600.1</v>
      </c>
      <c r="O260">
        <v>89.147499999999994</v>
      </c>
      <c r="P260">
        <v>2.4463999999999899</v>
      </c>
      <c r="Q260">
        <v>66.125249999999994</v>
      </c>
      <c r="R260">
        <v>6.5378378378378299</v>
      </c>
      <c r="S260">
        <v>-0.27399999999999902</v>
      </c>
      <c r="T260">
        <v>5</v>
      </c>
      <c r="U260">
        <v>1.75878571428571</v>
      </c>
      <c r="V260">
        <v>2.3185714285714198E-2</v>
      </c>
      <c r="W260">
        <v>14.773728571428499</v>
      </c>
      <c r="X260">
        <v>1.95215714285714</v>
      </c>
      <c r="Y260">
        <v>73.406185714285698</v>
      </c>
      <c r="Z260">
        <v>2.2365428571428501</v>
      </c>
      <c r="AA260">
        <v>0</v>
      </c>
      <c r="AB260">
        <v>3.4285714285714202E-3</v>
      </c>
      <c r="AC260">
        <v>0</v>
      </c>
      <c r="AD260">
        <v>0</v>
      </c>
      <c r="AE260">
        <v>35.521089309523802</v>
      </c>
      <c r="AF260">
        <v>1.0761007499999999</v>
      </c>
      <c r="AG260">
        <v>1.34961665</v>
      </c>
      <c r="AH260">
        <v>4.7984249999999902E-2</v>
      </c>
      <c r="AI260">
        <v>44.994523809523798</v>
      </c>
      <c r="AJ260">
        <v>0.48389776643320298</v>
      </c>
      <c r="AK260">
        <v>0.78945361128602898</v>
      </c>
      <c r="AL260">
        <v>2.3916260444392701E-2</v>
      </c>
      <c r="AM260">
        <v>2.9995131312276099E-2</v>
      </c>
      <c r="AN260">
        <v>0.15557448790064399</v>
      </c>
      <c r="AO260">
        <v>1.0664464458637799E-3</v>
      </c>
      <c r="AP260">
        <v>35.521089309523802</v>
      </c>
      <c r="AQ260">
        <v>0.84266101790191605</v>
      </c>
      <c r="AR260">
        <v>6.4245706748062199</v>
      </c>
      <c r="AS260">
        <v>1.4089136500292601</v>
      </c>
      <c r="AT260">
        <v>0.85107247877748304</v>
      </c>
      <c r="AU260">
        <v>94.127399999999994</v>
      </c>
      <c r="AV260">
        <v>44.197234652261201</v>
      </c>
      <c r="AW260">
        <v>0.79728915726258898</v>
      </c>
      <c r="AX260">
        <v>-5.9297000029261103E-2</v>
      </c>
      <c r="AY260">
        <v>0.233439732098083</v>
      </c>
      <c r="AZ260">
        <v>0.57542932519377199</v>
      </c>
      <c r="BA260">
        <v>-4.3936179973225097E-2</v>
      </c>
      <c r="BB260">
        <v>8.2204189313396001E-2</v>
      </c>
      <c r="BC260">
        <v>0.216931111792352</v>
      </c>
      <c r="BD260">
        <v>0.74957205726259402</v>
      </c>
      <c r="BE260">
        <v>-4.7717099999994898E-2</v>
      </c>
      <c r="BF260" t="e">
        <f t="shared" si="44"/>
        <v>#NAME?</v>
      </c>
      <c r="BG260" t="s">
        <v>281</v>
      </c>
      <c r="BH260" t="s">
        <v>281</v>
      </c>
      <c r="BI260" t="e">
        <f t="shared" si="45"/>
        <v>#NAME?</v>
      </c>
      <c r="BK260" t="s">
        <v>281</v>
      </c>
      <c r="BP260" t="e">
        <f t="shared" si="46"/>
        <v>#NAME?</v>
      </c>
      <c r="BR260" t="s">
        <v>281</v>
      </c>
    </row>
    <row r="261" spans="1:72" x14ac:dyDescent="0.2">
      <c r="A261">
        <v>259</v>
      </c>
      <c r="B261" s="244">
        <v>44758.319444444445</v>
      </c>
      <c r="C261">
        <v>0</v>
      </c>
      <c r="D261">
        <v>3.79448275862068</v>
      </c>
      <c r="E261">
        <v>0</v>
      </c>
      <c r="F261">
        <v>0</v>
      </c>
      <c r="G261">
        <v>7</v>
      </c>
      <c r="H261">
        <v>5.1379999999999999</v>
      </c>
      <c r="I261">
        <v>1.3480000000000001</v>
      </c>
      <c r="J261">
        <v>31.5049999999999</v>
      </c>
      <c r="K261">
        <v>1.58174999999999</v>
      </c>
      <c r="L261">
        <v>37.986562499999998</v>
      </c>
      <c r="M261">
        <v>5.35</v>
      </c>
      <c r="N261">
        <v>1600.0370370370299</v>
      </c>
      <c r="O261">
        <v>89.508108108108104</v>
      </c>
      <c r="P261">
        <v>2.4554615384615301</v>
      </c>
      <c r="Q261">
        <v>66.305250000000001</v>
      </c>
      <c r="R261">
        <v>6.5305128205128202</v>
      </c>
      <c r="S261">
        <v>-0.51435897435897404</v>
      </c>
      <c r="T261">
        <v>5</v>
      </c>
      <c r="U261">
        <v>1.75857142857142</v>
      </c>
      <c r="V261">
        <v>3.09142857142857E-2</v>
      </c>
      <c r="W261">
        <v>14.759385714285701</v>
      </c>
      <c r="X261">
        <v>2.0091428571428498</v>
      </c>
      <c r="Y261">
        <v>73.587257142857098</v>
      </c>
      <c r="Z261">
        <v>1.79211428571428</v>
      </c>
      <c r="AA261">
        <v>0</v>
      </c>
      <c r="AB261">
        <v>7.5857142857142798E-3</v>
      </c>
      <c r="AC261">
        <v>3.79448275862068</v>
      </c>
      <c r="AD261">
        <v>3.79448275862068</v>
      </c>
      <c r="AE261">
        <v>35.516955919999901</v>
      </c>
      <c r="AF261">
        <v>1.07620548</v>
      </c>
      <c r="AG261">
        <v>1.3501168560000001</v>
      </c>
      <c r="AH261">
        <v>4.7988919999999997E-2</v>
      </c>
      <c r="AI261">
        <v>44.9909999999999</v>
      </c>
      <c r="AJ261">
        <v>0.48265090042763598</v>
      </c>
      <c r="AK261">
        <v>0.78942357182547596</v>
      </c>
      <c r="AL261">
        <v>2.3920461425618399E-2</v>
      </c>
      <c r="AM261">
        <v>3.0008598519703899E-2</v>
      </c>
      <c r="AN261">
        <v>0.155586672890133</v>
      </c>
      <c r="AO261">
        <v>1.06663377119868E-3</v>
      </c>
      <c r="AP261">
        <v>35.516955919999901</v>
      </c>
      <c r="AQ261">
        <v>0.86725926306961099</v>
      </c>
      <c r="AR261">
        <v>6.4183334748368699</v>
      </c>
      <c r="AS261">
        <v>1.12894518050096</v>
      </c>
      <c r="AT261">
        <v>0.84877608346631395</v>
      </c>
      <c r="AU261">
        <v>93.906471428571393</v>
      </c>
      <c r="AV261">
        <v>43.931493838407398</v>
      </c>
      <c r="AW261">
        <v>1.0595061615925401</v>
      </c>
      <c r="AX261">
        <v>0.22117167549903</v>
      </c>
      <c r="AY261">
        <v>0.20894621693038801</v>
      </c>
      <c r="AZ261">
        <v>0.581666525163126</v>
      </c>
      <c r="BA261">
        <v>0.16381669076726901</v>
      </c>
      <c r="BB261">
        <v>8.3095217880446604E-2</v>
      </c>
      <c r="BC261">
        <v>0.194150857632121</v>
      </c>
      <c r="BD261">
        <v>1.0117844175925399</v>
      </c>
      <c r="BE261">
        <v>-4.7721743999998997E-2</v>
      </c>
      <c r="BF261">
        <v>2.4286541975159999</v>
      </c>
      <c r="BG261">
        <v>2.2944082042065199</v>
      </c>
      <c r="BH261">
        <v>6.3871960308867397</v>
      </c>
      <c r="BI261">
        <v>2.4286541975159999</v>
      </c>
      <c r="BJ261">
        <v>9.4461248034450698</v>
      </c>
      <c r="BK261">
        <v>12.774392061773399</v>
      </c>
      <c r="BL261">
        <v>0.94472412192448496</v>
      </c>
      <c r="BM261">
        <v>2.62993226348134</v>
      </c>
      <c r="BN261">
        <v>2.7838097942539499</v>
      </c>
      <c r="BO261">
        <v>193.05623928708599</v>
      </c>
      <c r="BP261">
        <v>57.073373641626198</v>
      </c>
      <c r="BQ261">
        <v>135.98286564546001</v>
      </c>
      <c r="BR261">
        <v>8.64567992599628</v>
      </c>
      <c r="BS261">
        <v>8.4746631244386599</v>
      </c>
      <c r="BT261">
        <v>1.0201797757676501</v>
      </c>
    </row>
    <row r="262" spans="1:72" x14ac:dyDescent="0.2">
      <c r="A262">
        <v>260</v>
      </c>
      <c r="B262" s="244">
        <v>44758.333333333336</v>
      </c>
      <c r="C262">
        <v>0</v>
      </c>
      <c r="D262">
        <v>10.094358974358901</v>
      </c>
      <c r="E262">
        <v>0</v>
      </c>
      <c r="F262">
        <v>0</v>
      </c>
      <c r="G262">
        <v>7</v>
      </c>
      <c r="H262">
        <v>5.1274999999999897</v>
      </c>
      <c r="I262">
        <v>1.3474999999999999</v>
      </c>
      <c r="J262">
        <v>31.478499999999901</v>
      </c>
      <c r="K262">
        <v>1.5885</v>
      </c>
      <c r="L262">
        <v>37.971153846153797</v>
      </c>
      <c r="M262">
        <v>5.2631578947368398</v>
      </c>
      <c r="N262">
        <v>1600.54545454545</v>
      </c>
      <c r="O262">
        <v>88.693749999999994</v>
      </c>
      <c r="P262">
        <v>2.4391999999999898</v>
      </c>
      <c r="Q262">
        <v>65.922249999999906</v>
      </c>
      <c r="R262">
        <v>6.7382051282051201</v>
      </c>
      <c r="S262">
        <v>-0.25949999999999901</v>
      </c>
      <c r="T262">
        <v>5</v>
      </c>
      <c r="U262">
        <v>1.7582166666666601</v>
      </c>
      <c r="V262">
        <v>4.3650000000000001E-2</v>
      </c>
      <c r="W262">
        <v>14.7929833333333</v>
      </c>
      <c r="X262">
        <v>1.9368999999999901</v>
      </c>
      <c r="Y262">
        <v>73.550983333333306</v>
      </c>
      <c r="Z262">
        <v>1.89838333333333</v>
      </c>
      <c r="AA262">
        <v>0</v>
      </c>
      <c r="AB262">
        <v>1.6883333333333299E-2</v>
      </c>
      <c r="AC262">
        <v>10.094358974358901</v>
      </c>
      <c r="AD262">
        <v>10.094358974358901</v>
      </c>
      <c r="AE262">
        <v>35.482257099999998</v>
      </c>
      <c r="AF262">
        <v>1.07400615</v>
      </c>
      <c r="AG262">
        <v>1.3496125299999999</v>
      </c>
      <c r="AH262">
        <v>4.7890849999999902E-2</v>
      </c>
      <c r="AI262">
        <v>44.953499999999899</v>
      </c>
      <c r="AJ262">
        <v>0.48241716822729902</v>
      </c>
      <c r="AK262">
        <v>0.78931022278576701</v>
      </c>
      <c r="AL262">
        <v>2.3891491207581099E-2</v>
      </c>
      <c r="AM262">
        <v>3.00224127153614E-2</v>
      </c>
      <c r="AN262">
        <v>0.15571646256687399</v>
      </c>
      <c r="AO262">
        <v>1.0653419644743999E-3</v>
      </c>
      <c r="AP262">
        <v>35.482257099999998</v>
      </c>
      <c r="AQ262">
        <v>0.83607517537519205</v>
      </c>
      <c r="AR262">
        <v>6.4329438879788903</v>
      </c>
      <c r="AS262">
        <v>1.1958895322659699</v>
      </c>
      <c r="AT262">
        <v>0.84819390546337503</v>
      </c>
      <c r="AU262">
        <v>93.937466666666595</v>
      </c>
      <c r="AV262">
        <v>43.947165695620001</v>
      </c>
      <c r="AW262">
        <v>1.00633430437992</v>
      </c>
      <c r="AX262">
        <v>0.15372299773402301</v>
      </c>
      <c r="AY262">
        <v>0.237930974624807</v>
      </c>
      <c r="AZ262">
        <v>0.56705611202110495</v>
      </c>
      <c r="BA262">
        <v>0.113901578650891</v>
      </c>
      <c r="BB262">
        <v>8.1008016003014993E-2</v>
      </c>
      <c r="BC262">
        <v>0.221535951749258</v>
      </c>
      <c r="BD262">
        <v>0.95871008437993499</v>
      </c>
      <c r="BE262">
        <v>-4.7624219999990697E-2</v>
      </c>
      <c r="BF262">
        <v>0.63452517607647796</v>
      </c>
      <c r="BG262">
        <v>0.98211195327502399</v>
      </c>
      <c r="BH262">
        <v>2.3406476885650598</v>
      </c>
      <c r="BI262">
        <v>0.63452517607647796</v>
      </c>
      <c r="BJ262">
        <v>3.2332742587030001</v>
      </c>
      <c r="BK262">
        <v>4.6812953771301302</v>
      </c>
      <c r="BL262">
        <v>1.5477903640448301</v>
      </c>
      <c r="BM262">
        <v>3.6888176810228699</v>
      </c>
      <c r="BN262">
        <v>2.3832799109712099</v>
      </c>
      <c r="BO262">
        <v>64.027985629295898</v>
      </c>
      <c r="BP262">
        <v>14.9113416377972</v>
      </c>
      <c r="BQ262">
        <v>49.116643991498698</v>
      </c>
      <c r="BR262">
        <v>3.6026025778001198</v>
      </c>
      <c r="BS262">
        <v>2.9794641882724102</v>
      </c>
      <c r="BT262">
        <v>1.2091444468372701</v>
      </c>
    </row>
    <row r="263" spans="1:72" x14ac:dyDescent="0.2">
      <c r="A263">
        <v>261</v>
      </c>
      <c r="B263" s="244">
        <v>44758.347222222219</v>
      </c>
      <c r="C263">
        <v>0</v>
      </c>
      <c r="D263">
        <v>12.5831428571428</v>
      </c>
      <c r="E263">
        <v>0</v>
      </c>
      <c r="F263">
        <v>0</v>
      </c>
      <c r="G263">
        <v>7</v>
      </c>
      <c r="H263">
        <v>5.1280000000000001</v>
      </c>
      <c r="I263">
        <v>1.3460000000000001</v>
      </c>
      <c r="J263">
        <v>31.5065517241379</v>
      </c>
      <c r="K263">
        <v>1.5089999999999999</v>
      </c>
      <c r="L263">
        <v>38.008484848484798</v>
      </c>
      <c r="M263">
        <v>5.18</v>
      </c>
      <c r="N263">
        <v>1600.3</v>
      </c>
      <c r="O263">
        <v>88.610256410256397</v>
      </c>
      <c r="P263">
        <v>2.4497499999999999</v>
      </c>
      <c r="Q263">
        <v>66.123999999999995</v>
      </c>
      <c r="R263">
        <v>6.9747368421052602</v>
      </c>
      <c r="S263">
        <v>-0.24299999999999999</v>
      </c>
      <c r="T263">
        <v>5</v>
      </c>
      <c r="U263">
        <v>1.74171428571428</v>
      </c>
      <c r="V263">
        <v>3.5957142857142799E-2</v>
      </c>
      <c r="W263">
        <v>14.7671714285714</v>
      </c>
      <c r="X263">
        <v>1.9439142857142799</v>
      </c>
      <c r="Y263">
        <v>73.643071428571403</v>
      </c>
      <c r="Z263">
        <v>1.9121285714285701</v>
      </c>
      <c r="AA263">
        <v>0</v>
      </c>
      <c r="AB263">
        <v>1.7985714285714199E-2</v>
      </c>
      <c r="AC263">
        <v>12.5831428571428</v>
      </c>
      <c r="AD263">
        <v>12.5831428571428</v>
      </c>
      <c r="AE263">
        <v>35.510699244137903</v>
      </c>
      <c r="AF263">
        <v>1.0741108800000001</v>
      </c>
      <c r="AG263">
        <v>1.348112736</v>
      </c>
      <c r="AH263">
        <v>4.7895519999999997E-2</v>
      </c>
      <c r="AI263">
        <v>44.980551724137896</v>
      </c>
      <c r="AJ263">
        <v>0.48220013852329302</v>
      </c>
      <c r="AK263">
        <v>0.78946784516833302</v>
      </c>
      <c r="AL263">
        <v>2.38794509811136E-2</v>
      </c>
      <c r="AM263">
        <v>2.9971013789867801E-2</v>
      </c>
      <c r="AN263">
        <v>0.15562281323115801</v>
      </c>
      <c r="AO263">
        <v>1.06480508050989E-3</v>
      </c>
      <c r="AP263">
        <v>35.510699244137903</v>
      </c>
      <c r="AQ263">
        <v>0.83910293631210398</v>
      </c>
      <c r="AR263">
        <v>6.42171920589593</v>
      </c>
      <c r="AS263">
        <v>1.2045483663739101</v>
      </c>
      <c r="AT263">
        <v>0.83985486983942703</v>
      </c>
      <c r="AU263">
        <v>94.007999999999896</v>
      </c>
      <c r="AV263">
        <v>43.976069752719802</v>
      </c>
      <c r="AW263">
        <v>1.00448197141805</v>
      </c>
      <c r="AX263">
        <v>0.14356436962608901</v>
      </c>
      <c r="AY263">
        <v>0.23500794368789599</v>
      </c>
      <c r="AZ263">
        <v>0.57828079410406497</v>
      </c>
      <c r="BA263">
        <v>0.10649285166762899</v>
      </c>
      <c r="BB263">
        <v>8.2611542014866493E-2</v>
      </c>
      <c r="BC263">
        <v>0.21879300178757699</v>
      </c>
      <c r="BD263">
        <v>0.95685310741805096</v>
      </c>
      <c r="BE263">
        <v>-4.7628864000000597E-2</v>
      </c>
      <c r="BF263">
        <v>0.47538590337347902</v>
      </c>
      <c r="BG263">
        <v>0.77818377847501596</v>
      </c>
      <c r="BH263">
        <v>1.9148660522431999</v>
      </c>
      <c r="BI263">
        <v>0.47538590337347902</v>
      </c>
      <c r="BJ263">
        <v>2.5071393636969899</v>
      </c>
      <c r="BK263">
        <v>3.8297321044863999</v>
      </c>
      <c r="BL263">
        <v>1.6369517332188199</v>
      </c>
      <c r="BM263">
        <v>4.0280244716024196</v>
      </c>
      <c r="BN263">
        <v>2.4606861582179298</v>
      </c>
      <c r="BO263">
        <v>49.648592764119996</v>
      </c>
      <c r="BP263">
        <v>11.1715687292767</v>
      </c>
      <c r="BQ263">
        <v>38.477024034843197</v>
      </c>
      <c r="BR263">
        <v>3.0215760687514899</v>
      </c>
      <c r="BS263">
        <v>2.3169850023476002</v>
      </c>
      <c r="BT263">
        <v>1.3040982421940499</v>
      </c>
    </row>
    <row r="264" spans="1:72" x14ac:dyDescent="0.2">
      <c r="A264">
        <v>262</v>
      </c>
      <c r="B264" s="244">
        <v>44758.361111111109</v>
      </c>
      <c r="C264">
        <v>0</v>
      </c>
      <c r="D264">
        <v>11.481875</v>
      </c>
      <c r="E264">
        <v>0</v>
      </c>
      <c r="F264">
        <v>0</v>
      </c>
      <c r="G264">
        <v>7</v>
      </c>
      <c r="H264">
        <v>5.16</v>
      </c>
      <c r="I264">
        <v>1.355</v>
      </c>
      <c r="J264">
        <v>31.500645161290301</v>
      </c>
      <c r="K264">
        <v>1.5335000000000001</v>
      </c>
      <c r="L264">
        <v>37.990909090909</v>
      </c>
      <c r="M264">
        <v>4.8639999999999999</v>
      </c>
      <c r="N264">
        <v>1599.86666666666</v>
      </c>
      <c r="O264">
        <v>88.484374999999901</v>
      </c>
      <c r="P264">
        <v>2.46766666666666</v>
      </c>
      <c r="Q264">
        <v>66.649999999999906</v>
      </c>
      <c r="R264">
        <v>7.1223684210526299</v>
      </c>
      <c r="S264">
        <v>-0.314999999999999</v>
      </c>
      <c r="T264">
        <v>5</v>
      </c>
      <c r="U264">
        <v>1.7424166666666601</v>
      </c>
      <c r="V264">
        <v>3.7383333333333303E-2</v>
      </c>
      <c r="W264">
        <v>14.69205</v>
      </c>
      <c r="X264">
        <v>1.93529999999999</v>
      </c>
      <c r="Y264">
        <v>73.22045</v>
      </c>
      <c r="Z264">
        <v>2.1248833333333299</v>
      </c>
      <c r="AA264">
        <v>2.6833333333333301E-3</v>
      </c>
      <c r="AB264">
        <v>1.0333333333333299E-3</v>
      </c>
      <c r="AC264">
        <v>11.481875</v>
      </c>
      <c r="AD264">
        <v>11.481875</v>
      </c>
      <c r="AE264">
        <v>35.529779561290297</v>
      </c>
      <c r="AF264">
        <v>1.0808135999999999</v>
      </c>
      <c r="AG264">
        <v>1.3571259200000001</v>
      </c>
      <c r="AH264">
        <v>4.8194399999999998E-2</v>
      </c>
      <c r="AI264">
        <v>45.015645161290301</v>
      </c>
      <c r="AJ264">
        <v>0.48524393883526101</v>
      </c>
      <c r="AK264">
        <v>0.78927624904603</v>
      </c>
      <c r="AL264">
        <v>2.4009732530267201E-2</v>
      </c>
      <c r="AM264">
        <v>3.0147872259465299E-2</v>
      </c>
      <c r="AN264">
        <v>0.15550149231270799</v>
      </c>
      <c r="AO264">
        <v>1.07061444587365E-3</v>
      </c>
      <c r="AP264">
        <v>35.529779561290297</v>
      </c>
      <c r="AQ264">
        <v>0.835384525222577</v>
      </c>
      <c r="AR264">
        <v>6.3890515604389204</v>
      </c>
      <c r="AS264">
        <v>1.3385735594074399</v>
      </c>
      <c r="AT264">
        <v>0.84549712642553998</v>
      </c>
      <c r="AU264">
        <v>93.715099999999893</v>
      </c>
      <c r="AV264">
        <v>44.0927892063592</v>
      </c>
      <c r="AW264">
        <v>0.922855954931044</v>
      </c>
      <c r="AX264">
        <v>1.8552360592554999E-2</v>
      </c>
      <c r="AY264">
        <v>0.24542907477742201</v>
      </c>
      <c r="AZ264">
        <v>0.61094843956107603</v>
      </c>
      <c r="BA264">
        <v>1.36703310423509E-2</v>
      </c>
      <c r="BB264">
        <v>8.7278348508725206E-2</v>
      </c>
      <c r="BC264">
        <v>0.22707807782713099</v>
      </c>
      <c r="BD264">
        <v>0.87492987493105401</v>
      </c>
      <c r="BE264">
        <v>-4.7926079999990198E-2</v>
      </c>
      <c r="BF264">
        <v>6.7324807550142599E-2</v>
      </c>
      <c r="BG264">
        <v>0.89063950348346999</v>
      </c>
      <c r="BH264">
        <v>2.2170756067028701</v>
      </c>
      <c r="BI264">
        <v>6.7324807550142599E-2</v>
      </c>
      <c r="BJ264">
        <v>1.91592862206722</v>
      </c>
      <c r="BK264">
        <v>4.4341512134057401</v>
      </c>
      <c r="BL264">
        <v>13.2289944211148</v>
      </c>
      <c r="BM264">
        <v>32.931035191621199</v>
      </c>
      <c r="BN264">
        <v>2.48930751222177</v>
      </c>
      <c r="BO264">
        <v>35.896906857083003</v>
      </c>
      <c r="BP264">
        <v>1.5821329774283499</v>
      </c>
      <c r="BQ264">
        <v>34.314773879654702</v>
      </c>
      <c r="BR264">
        <v>4.3196990405704998</v>
      </c>
      <c r="BS264">
        <v>1.8889986990471599</v>
      </c>
      <c r="BT264">
        <v>2.2867665513742299</v>
      </c>
    </row>
    <row r="265" spans="1:72" x14ac:dyDescent="0.2">
      <c r="A265">
        <v>263</v>
      </c>
      <c r="B265" s="244">
        <v>44758.375</v>
      </c>
      <c r="C265">
        <v>0</v>
      </c>
      <c r="D265">
        <v>8.3183333333333298</v>
      </c>
      <c r="E265">
        <v>0</v>
      </c>
      <c r="F265">
        <v>0</v>
      </c>
      <c r="G265">
        <v>7</v>
      </c>
      <c r="H265">
        <v>5.14</v>
      </c>
      <c r="I265">
        <v>1.3480000000000001</v>
      </c>
      <c r="J265">
        <v>31.486799999999999</v>
      </c>
      <c r="K265">
        <v>1.522</v>
      </c>
      <c r="L265">
        <v>37.985483870967698</v>
      </c>
      <c r="M265">
        <v>5.0181818181818096</v>
      </c>
      <c r="N265">
        <v>1600.0303030303</v>
      </c>
      <c r="O265">
        <v>89.014285714285705</v>
      </c>
      <c r="P265">
        <v>2.4784999999999999</v>
      </c>
      <c r="Q265">
        <v>66.896249999999995</v>
      </c>
      <c r="R265">
        <v>7.1755000000000004</v>
      </c>
      <c r="S265">
        <v>-0.35849999999999999</v>
      </c>
      <c r="T265">
        <v>5</v>
      </c>
      <c r="U265">
        <v>1.7352714285714199</v>
      </c>
      <c r="V265">
        <v>3.44E-2</v>
      </c>
      <c r="W265">
        <v>14.627957142857101</v>
      </c>
      <c r="X265">
        <v>1.9393714285714201</v>
      </c>
      <c r="Y265">
        <v>73.013414285714205</v>
      </c>
      <c r="Z265">
        <v>2.3092999999999999</v>
      </c>
      <c r="AA265">
        <v>2.8571428571428502E-3</v>
      </c>
      <c r="AB265">
        <v>7.25714285714285E-3</v>
      </c>
      <c r="AC265">
        <v>8.3183333333333298</v>
      </c>
      <c r="AD265">
        <v>8.3183333333333298</v>
      </c>
      <c r="AE265">
        <v>35.500317600000002</v>
      </c>
      <c r="AF265">
        <v>1.0766244</v>
      </c>
      <c r="AG265">
        <v>1.3501176800000001</v>
      </c>
      <c r="AH265">
        <v>4.8007599999999997E-2</v>
      </c>
      <c r="AI265">
        <v>44.974800000000002</v>
      </c>
      <c r="AJ265">
        <v>0.48621637472096602</v>
      </c>
      <c r="AK265">
        <v>0.789337975933189</v>
      </c>
      <c r="AL265">
        <v>2.3938392166279701E-2</v>
      </c>
      <c r="AM265">
        <v>3.00194259896653E-2</v>
      </c>
      <c r="AN265">
        <v>0.15564271547622199</v>
      </c>
      <c r="AO265">
        <v>1.0674333182137501E-3</v>
      </c>
      <c r="AP265">
        <v>35.500317600000002</v>
      </c>
      <c r="AQ265">
        <v>0.83714198320021405</v>
      </c>
      <c r="AR265">
        <v>6.3611798496196998</v>
      </c>
      <c r="AS265">
        <v>1.45474712528826</v>
      </c>
      <c r="AT265">
        <v>0.84371738315687195</v>
      </c>
      <c r="AU265">
        <v>93.625314285714197</v>
      </c>
      <c r="AV265">
        <v>44.153386558108103</v>
      </c>
      <c r="AW265">
        <v>0.82141344189181997</v>
      </c>
      <c r="AX265">
        <v>-0.104629445288264</v>
      </c>
      <c r="AY265">
        <v>0.23948241679978499</v>
      </c>
      <c r="AZ265">
        <v>0.63882015038030004</v>
      </c>
      <c r="BA265">
        <v>-7.7496537404254107E-2</v>
      </c>
      <c r="BB265">
        <v>9.1260021482899994E-2</v>
      </c>
      <c r="BC265">
        <v>0.22243822153741399</v>
      </c>
      <c r="BD265">
        <v>0.77367312189182103</v>
      </c>
      <c r="BE265">
        <v>-4.77403199999996E-2</v>
      </c>
      <c r="BF265">
        <v>-0.52409058950242804</v>
      </c>
      <c r="BG265">
        <v>1.19957131236117</v>
      </c>
      <c r="BH265">
        <v>3.1998605008029402</v>
      </c>
      <c r="BI265">
        <v>-0.52409058950242804</v>
      </c>
      <c r="BJ265">
        <v>1.3509614457175001</v>
      </c>
      <c r="BK265">
        <v>6.3997210016058901</v>
      </c>
      <c r="BL265">
        <v>-2.2888625294723401</v>
      </c>
      <c r="BM265">
        <v>-6.1055484774891502</v>
      </c>
      <c r="BN265">
        <v>2.6675033554316099</v>
      </c>
      <c r="BO265">
        <v>21.726017059056701</v>
      </c>
      <c r="BP265">
        <v>-12.316128853306999</v>
      </c>
      <c r="BQ265">
        <v>34.0421459123638</v>
      </c>
      <c r="BR265">
        <v>7.2906750037600201</v>
      </c>
      <c r="BS265">
        <v>1.5605976815184699</v>
      </c>
      <c r="BT265">
        <v>4.6717197456465103</v>
      </c>
    </row>
    <row r="266" spans="1:72" x14ac:dyDescent="0.2">
      <c r="A266">
        <v>264</v>
      </c>
      <c r="B266" s="244">
        <v>44758.388888888891</v>
      </c>
      <c r="C266">
        <v>0</v>
      </c>
      <c r="D266">
        <v>4.6523529411764697</v>
      </c>
      <c r="E266">
        <v>0</v>
      </c>
      <c r="F266">
        <v>0</v>
      </c>
      <c r="G266">
        <v>7</v>
      </c>
      <c r="H266">
        <v>5.1425000000000001</v>
      </c>
      <c r="I266">
        <v>1.35</v>
      </c>
      <c r="J266">
        <v>31.499545454545402</v>
      </c>
      <c r="K266">
        <v>1.52399999999999</v>
      </c>
      <c r="L266">
        <v>38.004642857142798</v>
      </c>
      <c r="M266">
        <v>4.64230769230769</v>
      </c>
      <c r="N266">
        <v>1600.125</v>
      </c>
      <c r="O266">
        <v>89.261290322580606</v>
      </c>
      <c r="P266">
        <v>2.4815555555555502</v>
      </c>
      <c r="Q266">
        <v>67.0282499999999</v>
      </c>
      <c r="R266">
        <v>7.1923684210526302</v>
      </c>
      <c r="S266">
        <v>-0.48702702702702699</v>
      </c>
      <c r="T266">
        <v>5</v>
      </c>
      <c r="U266">
        <v>1.73531666666666</v>
      </c>
      <c r="V266">
        <v>4.4133333333333302E-2</v>
      </c>
      <c r="W266">
        <v>14.529783333333301</v>
      </c>
      <c r="X266">
        <v>1.9117</v>
      </c>
      <c r="Y266">
        <v>72.832183333333305</v>
      </c>
      <c r="Z266">
        <v>2.2555166666666602</v>
      </c>
      <c r="AA266">
        <v>0</v>
      </c>
      <c r="AB266">
        <v>2.3800000000000002E-2</v>
      </c>
      <c r="AC266">
        <v>4.6523529411764697</v>
      </c>
      <c r="AD266">
        <v>4.6523529411764697</v>
      </c>
      <c r="AE266">
        <v>35.515015154545402</v>
      </c>
      <c r="AF266">
        <v>1.0771480499999999</v>
      </c>
      <c r="AG266">
        <v>1.3521187100000001</v>
      </c>
      <c r="AH266">
        <v>4.8030949999999899E-2</v>
      </c>
      <c r="AI266">
        <v>44.992045454545398</v>
      </c>
      <c r="AJ266">
        <v>0.487628044761513</v>
      </c>
      <c r="AK266">
        <v>0.78936209269315205</v>
      </c>
      <c r="AL266">
        <v>2.3940855302705E-2</v>
      </c>
      <c r="AM266">
        <v>3.0052394736443298E-2</v>
      </c>
      <c r="AN266">
        <v>0.15558305761119301</v>
      </c>
      <c r="AO266">
        <v>1.06754315156719E-3</v>
      </c>
      <c r="AP266">
        <v>35.515015154545402</v>
      </c>
      <c r="AQ266">
        <v>0.82519743547150404</v>
      </c>
      <c r="AR266">
        <v>6.3184875411309296</v>
      </c>
      <c r="AS266">
        <v>1.42086623083752</v>
      </c>
      <c r="AT266">
        <v>0.84618907320873404</v>
      </c>
      <c r="AU266">
        <v>93.264499999999899</v>
      </c>
      <c r="AV266">
        <v>44.0795663619854</v>
      </c>
      <c r="AW266">
        <v>0.91247909256004001</v>
      </c>
      <c r="AX266">
        <v>-6.8747520837527804E-2</v>
      </c>
      <c r="AY266">
        <v>0.25195061452849499</v>
      </c>
      <c r="AZ266">
        <v>0.68151245886906198</v>
      </c>
      <c r="BA266">
        <v>-5.0844293721464602E-2</v>
      </c>
      <c r="BB266">
        <v>9.7358922695580302E-2</v>
      </c>
      <c r="BC266">
        <v>0.233905278414137</v>
      </c>
      <c r="BD266">
        <v>0.86471555256002997</v>
      </c>
      <c r="BE266">
        <v>-4.7763540000010402E-2</v>
      </c>
      <c r="BF266">
        <v>-0.61570565929003496</v>
      </c>
      <c r="BG266">
        <v>2.2564801950227702</v>
      </c>
      <c r="BH266">
        <v>6.10365396003185</v>
      </c>
      <c r="BI266">
        <v>-0.61570565929003496</v>
      </c>
      <c r="BJ266">
        <v>3.28154907146547</v>
      </c>
      <c r="BK266">
        <v>12.2073079200637</v>
      </c>
      <c r="BL266">
        <v>-3.6648683684744698</v>
      </c>
      <c r="BM266">
        <v>-9.9132659704150097</v>
      </c>
      <c r="BN266">
        <v>2.7049446183906101</v>
      </c>
      <c r="BO266">
        <v>57.3236251520309</v>
      </c>
      <c r="BP266">
        <v>-14.4690829933158</v>
      </c>
      <c r="BQ266">
        <v>71.792708145346694</v>
      </c>
      <c r="BR266">
        <v>13.2540075408567</v>
      </c>
      <c r="BS266">
        <v>3.5278313351814901</v>
      </c>
      <c r="BT266">
        <v>3.7569844705103801</v>
      </c>
    </row>
    <row r="267" spans="1:72" x14ac:dyDescent="0.2">
      <c r="A267">
        <v>265</v>
      </c>
      <c r="B267" s="244">
        <v>44758.402777777781</v>
      </c>
      <c r="C267">
        <v>0</v>
      </c>
      <c r="D267">
        <v>1.4754166666666599</v>
      </c>
      <c r="E267">
        <v>0</v>
      </c>
      <c r="F267">
        <v>0</v>
      </c>
      <c r="G267">
        <v>7</v>
      </c>
      <c r="H267">
        <v>5.14</v>
      </c>
      <c r="I267">
        <v>1.3525</v>
      </c>
      <c r="J267">
        <v>31.505416666666601</v>
      </c>
      <c r="K267">
        <v>1.4986842105263101</v>
      </c>
      <c r="L267">
        <v>37.990344827586199</v>
      </c>
      <c r="M267">
        <v>4.8166666666666602</v>
      </c>
      <c r="N267">
        <v>1600.4736842105201</v>
      </c>
      <c r="O267">
        <v>89.26</v>
      </c>
      <c r="P267">
        <v>2.4897499999999999</v>
      </c>
      <c r="Q267">
        <v>67.228205128205104</v>
      </c>
      <c r="R267">
        <v>7.1863888888888798</v>
      </c>
      <c r="S267">
        <v>-0.33333333333333298</v>
      </c>
      <c r="T267">
        <v>5</v>
      </c>
      <c r="U267">
        <v>1.75868571428571</v>
      </c>
      <c r="V267">
        <v>4.3485714285714197E-2</v>
      </c>
      <c r="W267">
        <v>14.5761</v>
      </c>
      <c r="X267">
        <v>1.9142142857142801</v>
      </c>
      <c r="Y267">
        <v>73.108842857142804</v>
      </c>
      <c r="Z267">
        <v>2.4504428571428498</v>
      </c>
      <c r="AA267">
        <v>5.7142857142857099E-3</v>
      </c>
      <c r="AB267">
        <v>8.82857142857142E-3</v>
      </c>
      <c r="AC267">
        <v>1.4754166666666599</v>
      </c>
      <c r="AD267">
        <v>1.4754166666666599</v>
      </c>
      <c r="AE267">
        <v>35.518934266666598</v>
      </c>
      <c r="AF267">
        <v>1.0766244</v>
      </c>
      <c r="AG267">
        <v>1.35461768</v>
      </c>
      <c r="AH267">
        <v>4.8007599999999997E-2</v>
      </c>
      <c r="AI267">
        <v>44.997916666666598</v>
      </c>
      <c r="AJ267">
        <v>0.48583636231354099</v>
      </c>
      <c r="AK267">
        <v>0.78934619417565599</v>
      </c>
      <c r="AL267">
        <v>2.3926094356220201E-2</v>
      </c>
      <c r="AM267">
        <v>3.0104008815222901E-2</v>
      </c>
      <c r="AN267">
        <v>0.15556275753507101</v>
      </c>
      <c r="AO267">
        <v>1.06688494837724E-3</v>
      </c>
      <c r="AP267">
        <v>35.518934266666598</v>
      </c>
      <c r="AQ267">
        <v>0.82628274285418501</v>
      </c>
      <c r="AR267">
        <v>6.3386290170611801</v>
      </c>
      <c r="AS267">
        <v>1.5436602875814001</v>
      </c>
      <c r="AT267">
        <v>0.85443346988136404</v>
      </c>
      <c r="AU267">
        <v>93.808285714285702</v>
      </c>
      <c r="AV267">
        <v>44.227506314163399</v>
      </c>
      <c r="AW267">
        <v>0.77041035250322598</v>
      </c>
      <c r="AX267">
        <v>-0.18904260758140201</v>
      </c>
      <c r="AY267">
        <v>0.25034165714581502</v>
      </c>
      <c r="AZ267">
        <v>0.66137098293881402</v>
      </c>
      <c r="BA267">
        <v>-0.13955421546055899</v>
      </c>
      <c r="BB267">
        <v>9.4481568991259202E-2</v>
      </c>
      <c r="BC267">
        <v>0.23252459924353799</v>
      </c>
      <c r="BD267">
        <v>0.72267003250322603</v>
      </c>
      <c r="BE267">
        <v>-4.7740319999999697E-2</v>
      </c>
      <c r="BF267">
        <v>-5.3386785535555603</v>
      </c>
      <c r="BG267">
        <v>7.0698011055016901</v>
      </c>
      <c r="BH267">
        <v>18.6775199926239</v>
      </c>
      <c r="BI267">
        <v>-5.3386785535555603</v>
      </c>
      <c r="BJ267">
        <v>3.4622451038922502</v>
      </c>
      <c r="BK267">
        <v>37.355039985247899</v>
      </c>
      <c r="BL267">
        <v>-1.3242604952855199</v>
      </c>
      <c r="BM267">
        <v>-3.4985286724529798</v>
      </c>
      <c r="BN267">
        <v>2.6418734719551198</v>
      </c>
      <c r="BO267">
        <v>28.686819004857099</v>
      </c>
      <c r="BP267">
        <v>-125.458946008555</v>
      </c>
      <c r="BQ267">
        <v>154.14576501341301</v>
      </c>
      <c r="BR267">
        <v>46.430793526292298</v>
      </c>
      <c r="BS267">
        <v>5.5977165253144801</v>
      </c>
      <c r="BT267">
        <v>8.2945953615762793</v>
      </c>
    </row>
    <row r="268" spans="1:72" x14ac:dyDescent="0.2">
      <c r="A268">
        <v>266</v>
      </c>
      <c r="B268" s="244">
        <v>44758.416666666664</v>
      </c>
      <c r="C268">
        <v>0</v>
      </c>
      <c r="D268">
        <v>0</v>
      </c>
      <c r="E268">
        <v>0</v>
      </c>
      <c r="F268">
        <v>0</v>
      </c>
      <c r="G268">
        <v>7</v>
      </c>
      <c r="H268">
        <v>5.1440000000000001</v>
      </c>
      <c r="I268">
        <v>1.3480000000000001</v>
      </c>
      <c r="J268">
        <v>31.518888888888799</v>
      </c>
      <c r="K268">
        <v>1.45333333333333</v>
      </c>
      <c r="L268">
        <v>38.004062499999897</v>
      </c>
      <c r="M268">
        <v>4.9749999999999996</v>
      </c>
      <c r="N268">
        <v>1599.76923076923</v>
      </c>
      <c r="O268">
        <v>88.720689655172393</v>
      </c>
      <c r="P268">
        <v>2.50075</v>
      </c>
      <c r="Q268">
        <v>67.476749999999996</v>
      </c>
      <c r="R268">
        <v>7.1708333333333298</v>
      </c>
      <c r="S268">
        <v>-0.45589743589743498</v>
      </c>
      <c r="T268">
        <v>5</v>
      </c>
      <c r="U268">
        <v>1.73038571428571</v>
      </c>
      <c r="V268">
        <v>5.4899999999999997E-2</v>
      </c>
      <c r="W268">
        <v>14.5252571428571</v>
      </c>
      <c r="X268">
        <v>1.87889999999999</v>
      </c>
      <c r="Y268">
        <v>73.406528571428495</v>
      </c>
      <c r="Z268">
        <v>2.41204285714285</v>
      </c>
      <c r="AA268">
        <v>3.4857142857142799E-3</v>
      </c>
      <c r="AB268">
        <v>5.8571428571428498E-3</v>
      </c>
      <c r="AC268">
        <v>0</v>
      </c>
      <c r="AD268">
        <v>0</v>
      </c>
      <c r="AE268">
        <v>35.5355298488888</v>
      </c>
      <c r="AF268">
        <v>1.07746224</v>
      </c>
      <c r="AG268">
        <v>1.3501193279999999</v>
      </c>
      <c r="AH268">
        <v>4.8044959999999998E-2</v>
      </c>
      <c r="AI268">
        <v>45.0108888888888</v>
      </c>
      <c r="AJ268">
        <v>0.48409222640614102</v>
      </c>
      <c r="AK268">
        <v>0.78948740462801503</v>
      </c>
      <c r="AL268">
        <v>2.3937812973650802E-2</v>
      </c>
      <c r="AM268">
        <v>2.99953935887118E-2</v>
      </c>
      <c r="AN268">
        <v>0.15551792405788201</v>
      </c>
      <c r="AO268">
        <v>1.0674074915205699E-3</v>
      </c>
      <c r="AP268">
        <v>35.5355298488888</v>
      </c>
      <c r="AQ268">
        <v>0.81103910734289297</v>
      </c>
      <c r="AR268">
        <v>6.31651926139293</v>
      </c>
      <c r="AS268">
        <v>1.5194701478805901</v>
      </c>
      <c r="AT268">
        <v>0.837666272969952</v>
      </c>
      <c r="AU268">
        <v>93.953114285714193</v>
      </c>
      <c r="AV268">
        <v>44.182558365505301</v>
      </c>
      <c r="AW268">
        <v>0.82833052338357704</v>
      </c>
      <c r="AX268">
        <v>-0.169350819880597</v>
      </c>
      <c r="AY268">
        <v>0.26642313265710599</v>
      </c>
      <c r="AZ268">
        <v>0.68348073860706604</v>
      </c>
      <c r="BA268">
        <v>-0.12543396451591099</v>
      </c>
      <c r="BB268">
        <v>9.76401055152952E-2</v>
      </c>
      <c r="BC268">
        <v>0.247269113261089</v>
      </c>
      <c r="BD268">
        <v>0.780553051383575</v>
      </c>
      <c r="BE268">
        <v>-4.7777472000002201E-2</v>
      </c>
      <c r="BF268" t="e">
        <f t="shared" ref="BF268:BF283" si="47">-inf</f>
        <v>#NAME?</v>
      </c>
      <c r="BG268" t="s">
        <v>281</v>
      </c>
      <c r="BH268" t="s">
        <v>281</v>
      </c>
      <c r="BI268" t="e">
        <f t="shared" ref="BI268:BI283" si="48">-inf</f>
        <v>#NAME?</v>
      </c>
      <c r="BK268" t="s">
        <v>281</v>
      </c>
      <c r="BP268" t="e">
        <f t="shared" ref="BP268:BP283" si="49">-inf</f>
        <v>#NAME?</v>
      </c>
      <c r="BR268" t="s">
        <v>281</v>
      </c>
    </row>
    <row r="269" spans="1:72" x14ac:dyDescent="0.2">
      <c r="A269">
        <v>267</v>
      </c>
      <c r="B269" s="244">
        <v>44758.430555555555</v>
      </c>
      <c r="C269">
        <v>0</v>
      </c>
      <c r="D269">
        <v>0</v>
      </c>
      <c r="E269">
        <v>0</v>
      </c>
      <c r="F269">
        <v>0</v>
      </c>
      <c r="G269">
        <v>7</v>
      </c>
      <c r="H269">
        <v>5.15</v>
      </c>
      <c r="I269">
        <v>1.3525</v>
      </c>
      <c r="J269">
        <v>31.493703703703702</v>
      </c>
      <c r="K269">
        <v>1.51675</v>
      </c>
      <c r="L269">
        <v>37.990624999999902</v>
      </c>
      <c r="M269">
        <v>4.5454545454545396</v>
      </c>
      <c r="N269">
        <v>1600.23809523809</v>
      </c>
      <c r="O269">
        <v>88.848148148148098</v>
      </c>
      <c r="P269">
        <v>2.5082777777777698</v>
      </c>
      <c r="Q269">
        <v>67.72</v>
      </c>
      <c r="R269">
        <v>7.1566666666666601</v>
      </c>
      <c r="S269">
        <v>-0.43024999999999902</v>
      </c>
      <c r="T269">
        <v>5</v>
      </c>
      <c r="U269">
        <v>1.7213000000000001</v>
      </c>
      <c r="V269">
        <v>5.9733333333333298E-2</v>
      </c>
      <c r="W269">
        <v>14.5416833333333</v>
      </c>
      <c r="X269">
        <v>1.93936666666666</v>
      </c>
      <c r="Y269">
        <v>73.507816666666599</v>
      </c>
      <c r="Z269">
        <v>2.4260999999999999</v>
      </c>
      <c r="AA269">
        <v>1.7833333333333299E-3</v>
      </c>
      <c r="AB269">
        <v>3.8500000000000001E-3</v>
      </c>
      <c r="AC269">
        <v>0</v>
      </c>
      <c r="AD269">
        <v>0</v>
      </c>
      <c r="AE269">
        <v>35.515029703703703</v>
      </c>
      <c r="AF269">
        <v>1.078719</v>
      </c>
      <c r="AG269">
        <v>1.3546218000000001</v>
      </c>
      <c r="AH269">
        <v>4.8100999999999998E-2</v>
      </c>
      <c r="AI269">
        <v>44.996203703703699</v>
      </c>
      <c r="AJ269">
        <v>0.48314630081794502</v>
      </c>
      <c r="AK269">
        <v>0.789289468453099</v>
      </c>
      <c r="AL269">
        <v>2.3973555793801501E-2</v>
      </c>
      <c r="AM269">
        <v>3.01052464096765E-2</v>
      </c>
      <c r="AN269">
        <v>0.155568679662276</v>
      </c>
      <c r="AO269">
        <v>1.0690012943478701E-3</v>
      </c>
      <c r="AP269">
        <v>35.515029703703703</v>
      </c>
      <c r="AQ269">
        <v>0.83713992769380796</v>
      </c>
      <c r="AR269">
        <v>6.3236624291533099</v>
      </c>
      <c r="AS269">
        <v>1.52832546687821</v>
      </c>
      <c r="AT269">
        <v>0.83163972759792903</v>
      </c>
      <c r="AU269">
        <v>94.1362666666666</v>
      </c>
      <c r="AV269">
        <v>44.204157527428997</v>
      </c>
      <c r="AW269">
        <v>0.792046176274666</v>
      </c>
      <c r="AX269">
        <v>-0.17370366687821301</v>
      </c>
      <c r="AY269">
        <v>0.24157907230619199</v>
      </c>
      <c r="AZ269">
        <v>0.676337570846681</v>
      </c>
      <c r="BA269">
        <v>-0.12823037904617601</v>
      </c>
      <c r="BB269">
        <v>9.6619652978097298E-2</v>
      </c>
      <c r="BC269">
        <v>0.22394995574027299</v>
      </c>
      <c r="BD269">
        <v>0.74421297627465899</v>
      </c>
      <c r="BE269">
        <v>-4.7833200000007202E-2</v>
      </c>
      <c r="BF269" t="e">
        <f t="shared" si="47"/>
        <v>#NAME?</v>
      </c>
      <c r="BG269" t="s">
        <v>281</v>
      </c>
      <c r="BH269" t="s">
        <v>281</v>
      </c>
      <c r="BI269" t="e">
        <f t="shared" si="48"/>
        <v>#NAME?</v>
      </c>
      <c r="BK269" t="s">
        <v>281</v>
      </c>
      <c r="BP269" t="e">
        <f t="shared" si="49"/>
        <v>#NAME?</v>
      </c>
      <c r="BR269" t="s">
        <v>281</v>
      </c>
    </row>
    <row r="270" spans="1:72" x14ac:dyDescent="0.2">
      <c r="A270">
        <v>268</v>
      </c>
      <c r="B270" s="244">
        <v>44758.444444444445</v>
      </c>
      <c r="C270">
        <v>0</v>
      </c>
      <c r="D270">
        <v>0</v>
      </c>
      <c r="E270">
        <v>0</v>
      </c>
      <c r="F270">
        <v>0</v>
      </c>
      <c r="G270">
        <v>7</v>
      </c>
      <c r="H270">
        <v>5.1319999999999997</v>
      </c>
      <c r="I270">
        <v>1.3480000000000001</v>
      </c>
      <c r="J270">
        <v>31.478000000000002</v>
      </c>
      <c r="K270">
        <v>1.4689999999999901</v>
      </c>
      <c r="L270">
        <v>37.966000000000001</v>
      </c>
      <c r="M270">
        <v>4.8529411764705799</v>
      </c>
      <c r="N270">
        <v>1600.30303030303</v>
      </c>
      <c r="O270">
        <v>87.912121212121207</v>
      </c>
      <c r="P270">
        <v>2.5207999999999999</v>
      </c>
      <c r="Q270">
        <v>68.051500000000004</v>
      </c>
      <c r="R270">
        <v>7.1521052631578899</v>
      </c>
      <c r="S270">
        <v>-0.57236842105263097</v>
      </c>
      <c r="T270">
        <v>5</v>
      </c>
      <c r="U270">
        <v>1.7256</v>
      </c>
      <c r="V270">
        <v>2.7342857142857099E-2</v>
      </c>
      <c r="W270">
        <v>14.507228571428501</v>
      </c>
      <c r="X270">
        <v>1.9543999999999999</v>
      </c>
      <c r="Y270">
        <v>73.345814285714198</v>
      </c>
      <c r="Z270">
        <v>2.4432</v>
      </c>
      <c r="AA270">
        <v>6.2142857142857104E-3</v>
      </c>
      <c r="AB270">
        <v>0</v>
      </c>
      <c r="AC270">
        <v>0</v>
      </c>
      <c r="AD270">
        <v>0</v>
      </c>
      <c r="AE270">
        <v>35.485270880000002</v>
      </c>
      <c r="AF270">
        <v>1.0749487200000001</v>
      </c>
      <c r="AG270">
        <v>1.3501143840000001</v>
      </c>
      <c r="AH270">
        <v>4.7932879999999997E-2</v>
      </c>
      <c r="AI270">
        <v>44.957999999999998</v>
      </c>
      <c r="AJ270">
        <v>0.48380771589458699</v>
      </c>
      <c r="AK270">
        <v>0.789298253481026</v>
      </c>
      <c r="AL270">
        <v>2.3910065394368001E-2</v>
      </c>
      <c r="AM270">
        <v>3.00305703990391E-2</v>
      </c>
      <c r="AN270">
        <v>0.15570087637350399</v>
      </c>
      <c r="AO270">
        <v>1.0661702033008501E-3</v>
      </c>
      <c r="AP270">
        <v>35.485270880000002</v>
      </c>
      <c r="AQ270">
        <v>0.84362916141942101</v>
      </c>
      <c r="AR270">
        <v>6.30867927497727</v>
      </c>
      <c r="AS270">
        <v>1.5390976384637201</v>
      </c>
      <c r="AT270">
        <v>0.83485859454769895</v>
      </c>
      <c r="AU270">
        <v>93.976242857142793</v>
      </c>
      <c r="AV270">
        <v>44.176676954860397</v>
      </c>
      <c r="AW270">
        <v>0.78132304513957196</v>
      </c>
      <c r="AX270">
        <v>-0.18898325446372799</v>
      </c>
      <c r="AY270">
        <v>0.23131955858057801</v>
      </c>
      <c r="AZ270">
        <v>0.69132072502272601</v>
      </c>
      <c r="BA270">
        <v>-0.13997573591048301</v>
      </c>
      <c r="BB270">
        <v>9.8760103574675198E-2</v>
      </c>
      <c r="BC270">
        <v>0.215191249849182</v>
      </c>
      <c r="BD270">
        <v>0.73365702913957598</v>
      </c>
      <c r="BE270">
        <v>-4.7666015999995801E-2</v>
      </c>
      <c r="BF270" t="e">
        <f t="shared" si="47"/>
        <v>#NAME?</v>
      </c>
      <c r="BG270" t="s">
        <v>281</v>
      </c>
      <c r="BH270" t="s">
        <v>281</v>
      </c>
      <c r="BI270" t="e">
        <f t="shared" si="48"/>
        <v>#NAME?</v>
      </c>
      <c r="BK270" t="s">
        <v>281</v>
      </c>
      <c r="BP270" t="e">
        <f t="shared" si="49"/>
        <v>#NAME?</v>
      </c>
      <c r="BR270" t="s">
        <v>281</v>
      </c>
    </row>
    <row r="271" spans="1:72" x14ac:dyDescent="0.2">
      <c r="A271">
        <v>269</v>
      </c>
      <c r="B271" s="244">
        <v>44758.458333333336</v>
      </c>
      <c r="C271">
        <v>0</v>
      </c>
      <c r="D271">
        <v>0</v>
      </c>
      <c r="E271">
        <v>0</v>
      </c>
      <c r="F271">
        <v>0</v>
      </c>
      <c r="G271">
        <v>7</v>
      </c>
      <c r="H271">
        <v>5.1325000000000003</v>
      </c>
      <c r="I271">
        <v>1.35</v>
      </c>
      <c r="J271">
        <v>31.500454545454499</v>
      </c>
      <c r="K271">
        <v>1.4982500000000001</v>
      </c>
      <c r="L271">
        <v>37.993124999999999</v>
      </c>
      <c r="M271">
        <v>4.6090909090908996</v>
      </c>
      <c r="N271">
        <v>1600.2413793103401</v>
      </c>
      <c r="O271">
        <v>88.024137931034403</v>
      </c>
      <c r="P271">
        <v>2.52783333333333</v>
      </c>
      <c r="Q271">
        <v>68.291250000000005</v>
      </c>
      <c r="R271">
        <v>7.1315384615384598</v>
      </c>
      <c r="S271">
        <v>-0.56425000000000003</v>
      </c>
      <c r="T271">
        <v>5</v>
      </c>
      <c r="U271">
        <v>1.7053428571428499</v>
      </c>
      <c r="V271">
        <v>0</v>
      </c>
      <c r="W271">
        <v>14.4273857142857</v>
      </c>
      <c r="X271">
        <v>1.99668571428571</v>
      </c>
      <c r="Y271">
        <v>73.427942857142796</v>
      </c>
      <c r="Z271">
        <v>2.3252142857142801</v>
      </c>
      <c r="AA271">
        <v>7.0285714285714196E-3</v>
      </c>
      <c r="AB271">
        <v>1.85714285714285E-3</v>
      </c>
      <c r="AC271">
        <v>0</v>
      </c>
      <c r="AD271">
        <v>0</v>
      </c>
      <c r="AE271">
        <v>35.508115845454498</v>
      </c>
      <c r="AF271">
        <v>1.07505345</v>
      </c>
      <c r="AG271">
        <v>1.35211459</v>
      </c>
      <c r="AH271">
        <v>4.7937550000000002E-2</v>
      </c>
      <c r="AI271">
        <v>44.982954545454497</v>
      </c>
      <c r="AJ271">
        <v>0.48357770167328601</v>
      </c>
      <c r="AK271">
        <v>0.78936824413287798</v>
      </c>
      <c r="AL271">
        <v>2.38991293671845E-2</v>
      </c>
      <c r="AM271">
        <v>3.0058376637615201E-2</v>
      </c>
      <c r="AN271">
        <v>0.155614500442086</v>
      </c>
      <c r="AO271">
        <v>1.0656825565239299E-3</v>
      </c>
      <c r="AP271">
        <v>35.508115845454498</v>
      </c>
      <c r="AQ271">
        <v>0.86188205830996401</v>
      </c>
      <c r="AR271">
        <v>6.2739584476578401</v>
      </c>
      <c r="AS271">
        <v>1.46477235431605</v>
      </c>
      <c r="AT271">
        <v>0.82466577942209796</v>
      </c>
      <c r="AU271">
        <v>93.882571428571396</v>
      </c>
      <c r="AV271">
        <v>44.1087287057384</v>
      </c>
      <c r="AW271">
        <v>0.87422583971614598</v>
      </c>
      <c r="AX271">
        <v>-0.112657764316053</v>
      </c>
      <c r="AY271">
        <v>0.21317139169003499</v>
      </c>
      <c r="AZ271">
        <v>0.72604155234215995</v>
      </c>
      <c r="BA271">
        <v>-8.3319686917995406E-2</v>
      </c>
      <c r="BB271">
        <v>0.103720221763165</v>
      </c>
      <c r="BC271">
        <v>0.19828910989498699</v>
      </c>
      <c r="BD271">
        <v>0.82655517971614101</v>
      </c>
      <c r="BE271">
        <v>-4.7670660000004902E-2</v>
      </c>
      <c r="BF271" t="e">
        <f t="shared" si="47"/>
        <v>#NAME?</v>
      </c>
      <c r="BG271" t="s">
        <v>281</v>
      </c>
      <c r="BH271" t="s">
        <v>281</v>
      </c>
      <c r="BI271" t="e">
        <f t="shared" si="48"/>
        <v>#NAME?</v>
      </c>
      <c r="BK271" t="s">
        <v>281</v>
      </c>
      <c r="BP271" t="e">
        <f t="shared" si="49"/>
        <v>#NAME?</v>
      </c>
      <c r="BR271" t="s">
        <v>281</v>
      </c>
    </row>
    <row r="272" spans="1:72" x14ac:dyDescent="0.2">
      <c r="A272">
        <v>270</v>
      </c>
      <c r="B272" s="244">
        <v>44758.472222222219</v>
      </c>
      <c r="C272">
        <v>0</v>
      </c>
      <c r="D272">
        <v>0</v>
      </c>
      <c r="E272">
        <v>0</v>
      </c>
      <c r="F272">
        <v>0</v>
      </c>
      <c r="G272">
        <v>7</v>
      </c>
      <c r="H272">
        <v>5.1319999999999997</v>
      </c>
      <c r="I272">
        <v>1.3460000000000001</v>
      </c>
      <c r="J272">
        <v>31.487241379310301</v>
      </c>
      <c r="K272">
        <v>1.48324999999999</v>
      </c>
      <c r="L272">
        <v>37.977499999999999</v>
      </c>
      <c r="M272">
        <v>4.6812499999999897</v>
      </c>
      <c r="N272">
        <v>1600.09375</v>
      </c>
      <c r="O272">
        <v>88.612121212121195</v>
      </c>
      <c r="P272">
        <v>2.5367500000000001</v>
      </c>
      <c r="Q272">
        <v>68.506499999999903</v>
      </c>
      <c r="R272">
        <v>7.12558823529411</v>
      </c>
      <c r="S272">
        <v>-0.55078947368421005</v>
      </c>
      <c r="T272">
        <v>5</v>
      </c>
      <c r="U272">
        <v>1.73423333333333</v>
      </c>
      <c r="V272">
        <v>0</v>
      </c>
      <c r="W272">
        <v>14.358616666666601</v>
      </c>
      <c r="X272">
        <v>1.9417833333333301</v>
      </c>
      <c r="Y272">
        <v>73.092383333333302</v>
      </c>
      <c r="Z272">
        <v>2.3821999999999899</v>
      </c>
      <c r="AA272">
        <v>4.4000000000000003E-3</v>
      </c>
      <c r="AB272">
        <v>0</v>
      </c>
      <c r="AC272">
        <v>0</v>
      </c>
      <c r="AD272">
        <v>0</v>
      </c>
      <c r="AE272">
        <v>35.494512259310298</v>
      </c>
      <c r="AF272">
        <v>1.0749487200000001</v>
      </c>
      <c r="AG272">
        <v>1.3481143840000001</v>
      </c>
      <c r="AH272">
        <v>4.79328799999999E-2</v>
      </c>
      <c r="AI272">
        <v>44.965241379310299</v>
      </c>
      <c r="AJ272">
        <v>0.48561164160484099</v>
      </c>
      <c r="AK272">
        <v>0.78937666451941402</v>
      </c>
      <c r="AL272">
        <v>2.3906214823403799E-2</v>
      </c>
      <c r="AM272">
        <v>2.99812553573948E-2</v>
      </c>
      <c r="AN272">
        <v>0.15567580169203399</v>
      </c>
      <c r="AO272">
        <v>1.0659985030583E-3</v>
      </c>
      <c r="AP272">
        <v>35.494512259310298</v>
      </c>
      <c r="AQ272">
        <v>0.83818309719515305</v>
      </c>
      <c r="AR272">
        <v>6.2440532274196503</v>
      </c>
      <c r="AS272">
        <v>1.5006705936265099</v>
      </c>
      <c r="AT272">
        <v>0.84216389592583496</v>
      </c>
      <c r="AU272">
        <v>93.509216666666603</v>
      </c>
      <c r="AV272">
        <v>44.077419177551597</v>
      </c>
      <c r="AW272">
        <v>0.88782220175867999</v>
      </c>
      <c r="AX272">
        <v>-0.15255620962651101</v>
      </c>
      <c r="AY272">
        <v>0.236765622804846</v>
      </c>
      <c r="AZ272">
        <v>0.75594677258034004</v>
      </c>
      <c r="BA272">
        <v>-0.113162659962028</v>
      </c>
      <c r="BB272">
        <v>0.10799239608290501</v>
      </c>
      <c r="BC272">
        <v>0.22025759778089299</v>
      </c>
      <c r="BD272">
        <v>0.84015618575867501</v>
      </c>
      <c r="BE272">
        <v>-4.7666016000005501E-2</v>
      </c>
      <c r="BF272" t="e">
        <f t="shared" si="47"/>
        <v>#NAME?</v>
      </c>
      <c r="BG272" t="s">
        <v>281</v>
      </c>
      <c r="BH272" t="s">
        <v>281</v>
      </c>
      <c r="BI272" t="e">
        <f t="shared" si="48"/>
        <v>#NAME?</v>
      </c>
      <c r="BK272" t="s">
        <v>281</v>
      </c>
      <c r="BP272" t="e">
        <f t="shared" si="49"/>
        <v>#NAME?</v>
      </c>
      <c r="BR272" t="s">
        <v>281</v>
      </c>
    </row>
    <row r="273" spans="1:72" x14ac:dyDescent="0.2">
      <c r="A273">
        <v>271</v>
      </c>
      <c r="B273" s="244">
        <v>44758.486111111109</v>
      </c>
      <c r="C273">
        <v>0</v>
      </c>
      <c r="D273">
        <v>0</v>
      </c>
      <c r="E273">
        <v>0</v>
      </c>
      <c r="F273">
        <v>0</v>
      </c>
      <c r="G273">
        <v>7</v>
      </c>
      <c r="H273">
        <v>5.15</v>
      </c>
      <c r="I273">
        <v>1.3525</v>
      </c>
      <c r="J273">
        <v>31.516818181818099</v>
      </c>
      <c r="K273">
        <v>1.4339999999999899</v>
      </c>
      <c r="L273">
        <v>38.006399999999999</v>
      </c>
      <c r="M273">
        <v>4.6920000000000002</v>
      </c>
      <c r="N273">
        <v>1600.0476190476099</v>
      </c>
      <c r="O273">
        <v>88.192592592592504</v>
      </c>
      <c r="P273">
        <v>2.5459999999999998</v>
      </c>
      <c r="Q273">
        <v>68.744500000000002</v>
      </c>
      <c r="R273">
        <v>7.1181818181818102</v>
      </c>
      <c r="S273">
        <v>-0.6835</v>
      </c>
      <c r="T273">
        <v>5</v>
      </c>
      <c r="U273">
        <v>1.70884285714285</v>
      </c>
      <c r="V273">
        <v>0</v>
      </c>
      <c r="W273">
        <v>14.383142857142801</v>
      </c>
      <c r="X273">
        <v>1.9305000000000001</v>
      </c>
      <c r="Y273">
        <v>73.476614285714206</v>
      </c>
      <c r="Z273">
        <v>2.2765428571428501</v>
      </c>
      <c r="AA273">
        <v>8.82857142857142E-3</v>
      </c>
      <c r="AB273">
        <v>0</v>
      </c>
      <c r="AC273">
        <v>0</v>
      </c>
      <c r="AD273">
        <v>0</v>
      </c>
      <c r="AE273">
        <v>35.538144181818097</v>
      </c>
      <c r="AF273">
        <v>1.078719</v>
      </c>
      <c r="AG273">
        <v>1.3546218000000001</v>
      </c>
      <c r="AH273">
        <v>4.8100999999999998E-2</v>
      </c>
      <c r="AI273">
        <v>45.0193181818181</v>
      </c>
      <c r="AJ273">
        <v>0.48366605521081601</v>
      </c>
      <c r="AK273">
        <v>0.78939765454224198</v>
      </c>
      <c r="AL273">
        <v>2.39612469394451E-2</v>
      </c>
      <c r="AM273">
        <v>3.0089789332862101E-2</v>
      </c>
      <c r="AN273">
        <v>0.15548880531085099</v>
      </c>
      <c r="AO273">
        <v>1.06845243203675E-3</v>
      </c>
      <c r="AP273">
        <v>35.538144181818097</v>
      </c>
      <c r="AQ273">
        <v>0.83331257476473197</v>
      </c>
      <c r="AR273">
        <v>6.2547187979515799</v>
      </c>
      <c r="AS273">
        <v>1.4341117122175999</v>
      </c>
      <c r="AT273">
        <v>0.82650928368946697</v>
      </c>
      <c r="AU273">
        <v>93.775642857142799</v>
      </c>
      <c r="AV273">
        <v>44.060287266752098</v>
      </c>
      <c r="AW273">
        <v>0.95903091506607996</v>
      </c>
      <c r="AX273">
        <v>-7.9489912217599795E-2</v>
      </c>
      <c r="AY273">
        <v>0.24540642523526701</v>
      </c>
      <c r="AZ273">
        <v>0.74528120204841897</v>
      </c>
      <c r="BA273">
        <v>-5.8680520435740603E-2</v>
      </c>
      <c r="BB273">
        <v>0.106468743149774</v>
      </c>
      <c r="BC273">
        <v>0.227498009430878</v>
      </c>
      <c r="BD273">
        <v>0.91119771506608704</v>
      </c>
      <c r="BE273">
        <v>-4.7833199999992901E-2</v>
      </c>
      <c r="BF273" t="e">
        <f t="shared" si="47"/>
        <v>#NAME?</v>
      </c>
      <c r="BG273" t="s">
        <v>281</v>
      </c>
      <c r="BH273" t="s">
        <v>281</v>
      </c>
      <c r="BI273" t="e">
        <f t="shared" si="48"/>
        <v>#NAME?</v>
      </c>
      <c r="BK273" t="s">
        <v>281</v>
      </c>
      <c r="BP273" t="e">
        <f t="shared" si="49"/>
        <v>#NAME?</v>
      </c>
      <c r="BR273" t="s">
        <v>281</v>
      </c>
    </row>
    <row r="274" spans="1:72" x14ac:dyDescent="0.2">
      <c r="A274">
        <v>272</v>
      </c>
      <c r="B274" s="244">
        <v>44758.5</v>
      </c>
      <c r="C274">
        <v>0</v>
      </c>
      <c r="D274">
        <v>0</v>
      </c>
      <c r="E274">
        <v>0</v>
      </c>
      <c r="F274">
        <v>0</v>
      </c>
      <c r="G274">
        <v>7</v>
      </c>
      <c r="H274">
        <v>5.1325000000000003</v>
      </c>
      <c r="I274">
        <v>1.35</v>
      </c>
      <c r="J274">
        <v>31.501333333333299</v>
      </c>
      <c r="K274">
        <v>1.4666666666666599</v>
      </c>
      <c r="L274">
        <v>37.973999999999997</v>
      </c>
      <c r="M274">
        <v>4.3269230769230704</v>
      </c>
      <c r="N274">
        <v>1599.94444444444</v>
      </c>
      <c r="O274">
        <v>87.590322580645093</v>
      </c>
      <c r="P274">
        <v>2.55249999999999</v>
      </c>
      <c r="Q274">
        <v>68.942750000000004</v>
      </c>
      <c r="R274">
        <v>7.1159459459459402</v>
      </c>
      <c r="S274">
        <v>-0.32974999999999899</v>
      </c>
      <c r="T274">
        <v>5</v>
      </c>
      <c r="U274">
        <v>1.70761428571428</v>
      </c>
      <c r="V274">
        <v>0</v>
      </c>
      <c r="W274">
        <v>14.383514285714201</v>
      </c>
      <c r="X274">
        <v>1.8233142857142799</v>
      </c>
      <c r="Y274">
        <v>73.439357142857105</v>
      </c>
      <c r="Z274">
        <v>2.4654857142857098</v>
      </c>
      <c r="AA274">
        <v>3.7857142857142798E-3</v>
      </c>
      <c r="AB274">
        <v>3.07142857142857E-3</v>
      </c>
      <c r="AC274">
        <v>0</v>
      </c>
      <c r="AD274">
        <v>0</v>
      </c>
      <c r="AE274">
        <v>35.508994633333302</v>
      </c>
      <c r="AF274">
        <v>1.07505345</v>
      </c>
      <c r="AG274">
        <v>1.35211459</v>
      </c>
      <c r="AH274">
        <v>4.7937550000000002E-2</v>
      </c>
      <c r="AI274">
        <v>44.983833333333301</v>
      </c>
      <c r="AJ274">
        <v>0.483514507953274</v>
      </c>
      <c r="AK274">
        <v>0.78937235895858804</v>
      </c>
      <c r="AL274">
        <v>2.3898662482447399E-2</v>
      </c>
      <c r="AM274">
        <v>3.0057789428053702E-2</v>
      </c>
      <c r="AN274">
        <v>0.155611460413556</v>
      </c>
      <c r="AO274">
        <v>1.0656617377354E-3</v>
      </c>
      <c r="AP274">
        <v>35.508994633333302</v>
      </c>
      <c r="AQ274">
        <v>0.787045181058736</v>
      </c>
      <c r="AR274">
        <v>6.25488031906632</v>
      </c>
      <c r="AS274">
        <v>1.5531365588257999</v>
      </c>
      <c r="AT274">
        <v>0.82565628113112399</v>
      </c>
      <c r="AU274">
        <v>93.819285714285698</v>
      </c>
      <c r="AV274">
        <v>44.104056692284097</v>
      </c>
      <c r="AW274">
        <v>0.879776641049133</v>
      </c>
      <c r="AX274">
        <v>-0.20102196882580201</v>
      </c>
      <c r="AY274">
        <v>0.28800826894126302</v>
      </c>
      <c r="AZ274">
        <v>0.74511968093367398</v>
      </c>
      <c r="BA274">
        <v>-0.148672287328696</v>
      </c>
      <c r="BB274">
        <v>0.10644566870481</v>
      </c>
      <c r="BC274">
        <v>0.26790134847831398</v>
      </c>
      <c r="BD274">
        <v>0.83210598104913502</v>
      </c>
      <c r="BE274">
        <v>-4.7670659999997603E-2</v>
      </c>
      <c r="BF274" t="e">
        <f t="shared" si="47"/>
        <v>#NAME?</v>
      </c>
      <c r="BG274" t="s">
        <v>281</v>
      </c>
      <c r="BH274" t="s">
        <v>281</v>
      </c>
      <c r="BI274" t="e">
        <f t="shared" si="48"/>
        <v>#NAME?</v>
      </c>
      <c r="BK274" t="s">
        <v>281</v>
      </c>
      <c r="BP274" t="e">
        <f t="shared" si="49"/>
        <v>#NAME?</v>
      </c>
      <c r="BR274" t="s">
        <v>281</v>
      </c>
    </row>
    <row r="275" spans="1:72" x14ac:dyDescent="0.2">
      <c r="A275">
        <v>273</v>
      </c>
      <c r="B275" s="244">
        <v>44758.513888888891</v>
      </c>
      <c r="C275">
        <v>0</v>
      </c>
      <c r="D275">
        <v>0</v>
      </c>
      <c r="E275">
        <v>0</v>
      </c>
      <c r="F275">
        <v>0</v>
      </c>
      <c r="G275">
        <v>7</v>
      </c>
      <c r="H275">
        <v>5.1459999999999999</v>
      </c>
      <c r="I275">
        <v>1.35</v>
      </c>
      <c r="J275">
        <v>31.52</v>
      </c>
      <c r="K275">
        <v>1.4350000000000001</v>
      </c>
      <c r="L275">
        <v>38.007058823529398</v>
      </c>
      <c r="M275">
        <v>4.6759999999999904</v>
      </c>
      <c r="N275">
        <v>1600.05</v>
      </c>
      <c r="O275">
        <v>87.749999999999901</v>
      </c>
      <c r="P275">
        <v>2.56066666666666</v>
      </c>
      <c r="Q275">
        <v>69.144749999999902</v>
      </c>
      <c r="R275">
        <v>7.0919999999999996</v>
      </c>
      <c r="S275">
        <v>-0.415897435897435</v>
      </c>
      <c r="T275">
        <v>5</v>
      </c>
      <c r="U275">
        <v>1.70999999999999</v>
      </c>
      <c r="V275">
        <v>4.9616666666666601E-2</v>
      </c>
      <c r="W275">
        <v>14.2920166666666</v>
      </c>
      <c r="X275">
        <v>1.8268499999999901</v>
      </c>
      <c r="Y275">
        <v>73.2746833333333</v>
      </c>
      <c r="Z275">
        <v>2.37146666666666</v>
      </c>
      <c r="AA275">
        <v>6.6666666666666599E-4</v>
      </c>
      <c r="AB275">
        <v>7.9999999999999895E-4</v>
      </c>
      <c r="AC275">
        <v>0</v>
      </c>
      <c r="AD275">
        <v>0</v>
      </c>
      <c r="AE275">
        <v>35.538202640000002</v>
      </c>
      <c r="AF275">
        <v>1.07788116</v>
      </c>
      <c r="AG275">
        <v>1.3521201519999999</v>
      </c>
      <c r="AH275">
        <v>4.8063639999999998E-2</v>
      </c>
      <c r="AI275">
        <v>45.015999999999998</v>
      </c>
      <c r="AJ275">
        <v>0.48499974374960297</v>
      </c>
      <c r="AK275">
        <v>0.78945714057224003</v>
      </c>
      <c r="AL275">
        <v>2.3944401101830399E-2</v>
      </c>
      <c r="AM275">
        <v>3.0036434867602602E-2</v>
      </c>
      <c r="AN275">
        <v>0.15550026657188501</v>
      </c>
      <c r="AO275">
        <v>1.0677012617735899E-3</v>
      </c>
      <c r="AP275">
        <v>35.538202640000002</v>
      </c>
      <c r="AQ275">
        <v>0.78857139456563097</v>
      </c>
      <c r="AR275">
        <v>6.2150912490759103</v>
      </c>
      <c r="AS275">
        <v>1.4939091136059699</v>
      </c>
      <c r="AT275">
        <v>0.82934956181182096</v>
      </c>
      <c r="AU275">
        <v>93.475016666666605</v>
      </c>
      <c r="AV275">
        <v>44.035774397247501</v>
      </c>
      <c r="AW275">
        <v>0.98022560275249004</v>
      </c>
      <c r="AX275">
        <v>-0.14178896160597401</v>
      </c>
      <c r="AY275">
        <v>0.28930976543436798</v>
      </c>
      <c r="AZ275">
        <v>0.78490875092408696</v>
      </c>
      <c r="BA275">
        <v>-0.104864173051667</v>
      </c>
      <c r="BB275">
        <v>0.112129821560583</v>
      </c>
      <c r="BC275">
        <v>0.26840599517888297</v>
      </c>
      <c r="BD275">
        <v>0.93242955475248102</v>
      </c>
      <c r="BE275">
        <v>-4.7796048000009E-2</v>
      </c>
      <c r="BF275" t="e">
        <f t="shared" si="47"/>
        <v>#NAME?</v>
      </c>
      <c r="BG275" t="s">
        <v>281</v>
      </c>
      <c r="BH275" t="s">
        <v>281</v>
      </c>
      <c r="BI275" t="e">
        <f t="shared" si="48"/>
        <v>#NAME?</v>
      </c>
      <c r="BK275" t="s">
        <v>281</v>
      </c>
      <c r="BP275" t="e">
        <f t="shared" si="49"/>
        <v>#NAME?</v>
      </c>
      <c r="BR275" t="s">
        <v>281</v>
      </c>
    </row>
    <row r="276" spans="1:72" x14ac:dyDescent="0.2">
      <c r="A276">
        <v>274</v>
      </c>
      <c r="B276" s="244">
        <v>44758.527777777781</v>
      </c>
      <c r="C276">
        <v>0</v>
      </c>
      <c r="D276">
        <v>0</v>
      </c>
      <c r="E276">
        <v>0</v>
      </c>
      <c r="F276">
        <v>0</v>
      </c>
      <c r="G276">
        <v>7</v>
      </c>
      <c r="H276">
        <v>5.1425000000000001</v>
      </c>
      <c r="I276">
        <v>1.35</v>
      </c>
      <c r="J276">
        <v>31.495769230769199</v>
      </c>
      <c r="K276">
        <v>1.4917499999999999</v>
      </c>
      <c r="L276">
        <v>37.992222222222203</v>
      </c>
      <c r="M276">
        <v>4.2181818181818098</v>
      </c>
      <c r="N276">
        <v>1599.80952380952</v>
      </c>
      <c r="O276">
        <v>87.4861111111111</v>
      </c>
      <c r="P276">
        <v>2.56671428571428</v>
      </c>
      <c r="Q276">
        <v>69.349999999999994</v>
      </c>
      <c r="R276">
        <v>7.0761111111111097</v>
      </c>
      <c r="S276">
        <v>-0.50461538461538402</v>
      </c>
      <c r="T276">
        <v>5</v>
      </c>
      <c r="U276">
        <v>1.6858</v>
      </c>
      <c r="V276">
        <v>4.9514285714285698E-2</v>
      </c>
      <c r="W276">
        <v>14.262071428571399</v>
      </c>
      <c r="X276">
        <v>1.82058571428571</v>
      </c>
      <c r="Y276">
        <v>73.5894714285714</v>
      </c>
      <c r="Z276">
        <v>2.3246571428571401</v>
      </c>
      <c r="AA276">
        <v>0</v>
      </c>
      <c r="AB276">
        <v>1.72857142857142E-3</v>
      </c>
      <c r="AC276">
        <v>0</v>
      </c>
      <c r="AD276">
        <v>0</v>
      </c>
      <c r="AE276">
        <v>35.511238930769203</v>
      </c>
      <c r="AF276">
        <v>1.0771480499999999</v>
      </c>
      <c r="AG276">
        <v>1.3521187100000001</v>
      </c>
      <c r="AH276">
        <v>4.8030949999999899E-2</v>
      </c>
      <c r="AI276">
        <v>44.988269230769198</v>
      </c>
      <c r="AJ276">
        <v>0.482558690005508</v>
      </c>
      <c r="AK276">
        <v>0.78934441217582296</v>
      </c>
      <c r="AL276">
        <v>2.3942864849383801E-2</v>
      </c>
      <c r="AM276">
        <v>3.0054917273306201E-2</v>
      </c>
      <c r="AN276">
        <v>0.15559611693646599</v>
      </c>
      <c r="AO276">
        <v>1.0676327589670799E-3</v>
      </c>
      <c r="AP276">
        <v>35.511238930769203</v>
      </c>
      <c r="AQ276">
        <v>0.78586737588775801</v>
      </c>
      <c r="AR276">
        <v>6.2020691268955401</v>
      </c>
      <c r="AS276">
        <v>1.4644213813069999</v>
      </c>
      <c r="AT276">
        <v>0.81349743961128596</v>
      </c>
      <c r="AU276">
        <v>93.682585714285693</v>
      </c>
      <c r="AV276">
        <v>43.9635968148595</v>
      </c>
      <c r="AW276">
        <v>1.02467241590969</v>
      </c>
      <c r="AX276">
        <v>-0.112302671307001</v>
      </c>
      <c r="AY276">
        <v>0.29128067411224101</v>
      </c>
      <c r="AZ276">
        <v>0.79793087310445598</v>
      </c>
      <c r="BA276">
        <v>-8.3056813337788804E-2</v>
      </c>
      <c r="BB276">
        <v>0.113990124729208</v>
      </c>
      <c r="BC276">
        <v>0.27041842030187102</v>
      </c>
      <c r="BD276">
        <v>0.976908875909696</v>
      </c>
      <c r="BE276">
        <v>-4.7763539999995198E-2</v>
      </c>
      <c r="BF276" t="e">
        <f t="shared" si="47"/>
        <v>#NAME?</v>
      </c>
      <c r="BG276" t="s">
        <v>281</v>
      </c>
      <c r="BH276" t="s">
        <v>281</v>
      </c>
      <c r="BI276" t="e">
        <f t="shared" si="48"/>
        <v>#NAME?</v>
      </c>
      <c r="BK276" t="s">
        <v>281</v>
      </c>
      <c r="BP276" t="e">
        <f t="shared" si="49"/>
        <v>#NAME?</v>
      </c>
      <c r="BR276" t="s">
        <v>281</v>
      </c>
    </row>
    <row r="277" spans="1:72" x14ac:dyDescent="0.2">
      <c r="A277">
        <v>275</v>
      </c>
      <c r="B277" s="244">
        <v>44758.541666666664</v>
      </c>
      <c r="C277">
        <v>0</v>
      </c>
      <c r="D277">
        <v>0</v>
      </c>
      <c r="E277">
        <v>0</v>
      </c>
      <c r="F277">
        <v>0</v>
      </c>
      <c r="G277">
        <v>7</v>
      </c>
      <c r="H277">
        <v>5.1340000000000003</v>
      </c>
      <c r="I277">
        <v>1.3480000000000001</v>
      </c>
      <c r="J277">
        <v>31.5038709677419</v>
      </c>
      <c r="K277">
        <v>1.4612499999999999</v>
      </c>
      <c r="L277">
        <v>37.997714285714203</v>
      </c>
      <c r="M277">
        <v>4.6411764705882304</v>
      </c>
      <c r="N277">
        <v>1600.1666666666599</v>
      </c>
      <c r="O277">
        <v>87.661764705882305</v>
      </c>
      <c r="P277">
        <v>2.5746666666666602</v>
      </c>
      <c r="Q277">
        <v>69.515000000000001</v>
      </c>
      <c r="R277">
        <v>7.0749999999999904</v>
      </c>
      <c r="S277">
        <v>-0.55842105263157804</v>
      </c>
      <c r="T277">
        <v>5</v>
      </c>
      <c r="U277">
        <v>1.68211666666666</v>
      </c>
      <c r="V277">
        <v>5.1933333333333297E-2</v>
      </c>
      <c r="W277">
        <v>14.2138833333333</v>
      </c>
      <c r="X277">
        <v>1.7373000000000001</v>
      </c>
      <c r="Y277">
        <v>73.4013833333333</v>
      </c>
      <c r="Z277">
        <v>2.3167499999999999</v>
      </c>
      <c r="AA277">
        <v>0</v>
      </c>
      <c r="AB277">
        <v>2.3833333333333302E-3</v>
      </c>
      <c r="AC277">
        <v>0</v>
      </c>
      <c r="AD277">
        <v>0</v>
      </c>
      <c r="AE277">
        <v>35.512703527741898</v>
      </c>
      <c r="AF277">
        <v>1.0753676400000001</v>
      </c>
      <c r="AG277">
        <v>1.3501152080000001</v>
      </c>
      <c r="AH277">
        <v>4.7951559999999997E-2</v>
      </c>
      <c r="AI277">
        <v>44.985870967741903</v>
      </c>
      <c r="AJ277">
        <v>0.48381518051874001</v>
      </c>
      <c r="AK277">
        <v>0.78941905011035696</v>
      </c>
      <c r="AL277">
        <v>2.3904564185744302E-2</v>
      </c>
      <c r="AM277">
        <v>3.0011983295113401E-2</v>
      </c>
      <c r="AN277">
        <v>0.15560441199458999</v>
      </c>
      <c r="AO277">
        <v>1.0659248997176101E-3</v>
      </c>
      <c r="AP277">
        <v>35.512703527741898</v>
      </c>
      <c r="AQ277">
        <v>0.74991656883645097</v>
      </c>
      <c r="AR277">
        <v>6.1811138330409996</v>
      </c>
      <c r="AS277">
        <v>1.45944026437084</v>
      </c>
      <c r="AT277">
        <v>0.81383357873691498</v>
      </c>
      <c r="AU277">
        <v>93.351433333333304</v>
      </c>
      <c r="AV277">
        <v>43.903174193990203</v>
      </c>
      <c r="AW277">
        <v>1.0826967737516899</v>
      </c>
      <c r="AX277">
        <v>-0.109325056370843</v>
      </c>
      <c r="AY277">
        <v>0.32545107116354799</v>
      </c>
      <c r="AZ277">
        <v>0.81888616695899197</v>
      </c>
      <c r="BA277">
        <v>-8.0974612924175696E-2</v>
      </c>
      <c r="BB277">
        <v>0.116983738136998</v>
      </c>
      <c r="BC277">
        <v>0.30264168183780199</v>
      </c>
      <c r="BD277">
        <v>1.03501218175169</v>
      </c>
      <c r="BE277">
        <v>-4.7684591999994197E-2</v>
      </c>
      <c r="BF277" t="e">
        <f t="shared" si="47"/>
        <v>#NAME?</v>
      </c>
      <c r="BG277" t="s">
        <v>281</v>
      </c>
      <c r="BH277" t="s">
        <v>281</v>
      </c>
      <c r="BI277" t="e">
        <f t="shared" si="48"/>
        <v>#NAME?</v>
      </c>
      <c r="BK277" t="s">
        <v>281</v>
      </c>
      <c r="BP277" t="e">
        <f t="shared" si="49"/>
        <v>#NAME?</v>
      </c>
      <c r="BR277" t="s">
        <v>281</v>
      </c>
    </row>
    <row r="278" spans="1:72" x14ac:dyDescent="0.2">
      <c r="A278">
        <v>276</v>
      </c>
      <c r="B278" s="244">
        <v>44758.555555555555</v>
      </c>
      <c r="C278">
        <v>0</v>
      </c>
      <c r="D278">
        <v>0</v>
      </c>
      <c r="E278">
        <v>0</v>
      </c>
      <c r="F278">
        <v>0</v>
      </c>
      <c r="G278">
        <v>7</v>
      </c>
      <c r="H278">
        <v>5.1349999999999998</v>
      </c>
      <c r="I278">
        <v>1.35</v>
      </c>
      <c r="J278">
        <v>31.507083333333298</v>
      </c>
      <c r="K278">
        <v>1.4185000000000001</v>
      </c>
      <c r="L278">
        <v>37.980800000000002</v>
      </c>
      <c r="M278">
        <v>4.1173913043478203</v>
      </c>
      <c r="N278">
        <v>1600.2</v>
      </c>
      <c r="O278">
        <v>87.186111111111103</v>
      </c>
      <c r="P278">
        <v>2.5790000000000002</v>
      </c>
      <c r="Q278">
        <v>69.642499999999899</v>
      </c>
      <c r="R278">
        <v>7.0511764705882296</v>
      </c>
      <c r="S278">
        <v>-0.42099999999999999</v>
      </c>
      <c r="T278">
        <v>5</v>
      </c>
      <c r="U278">
        <v>1.6592428571428499</v>
      </c>
      <c r="V278">
        <v>5.2142857142857102E-2</v>
      </c>
      <c r="W278">
        <v>14.270728571428499</v>
      </c>
      <c r="X278">
        <v>1.82185714285714</v>
      </c>
      <c r="Y278">
        <v>73.822957142857106</v>
      </c>
      <c r="Z278">
        <v>2.27457142857142</v>
      </c>
      <c r="AA278">
        <v>0</v>
      </c>
      <c r="AB278">
        <v>5.6714285714285703E-3</v>
      </c>
      <c r="AC278">
        <v>0</v>
      </c>
      <c r="AD278">
        <v>0</v>
      </c>
      <c r="AE278">
        <v>35.516696733333298</v>
      </c>
      <c r="AF278">
        <v>1.0755771000000001</v>
      </c>
      <c r="AG278">
        <v>1.35211562</v>
      </c>
      <c r="AH278">
        <v>4.7960899999999897E-2</v>
      </c>
      <c r="AI278">
        <v>44.992083333333298</v>
      </c>
      <c r="AJ278">
        <v>0.481106394378158</v>
      </c>
      <c r="AK278">
        <v>0.789398803122771</v>
      </c>
      <c r="AL278">
        <v>2.3905919004269201E-2</v>
      </c>
      <c r="AM278">
        <v>3.0052300756614501E-2</v>
      </c>
      <c r="AN278">
        <v>0.15558292662598</v>
      </c>
      <c r="AO278">
        <v>1.0659853122308501E-3</v>
      </c>
      <c r="AP278">
        <v>35.516696733333298</v>
      </c>
      <c r="AQ278">
        <v>0.78641619609831803</v>
      </c>
      <c r="AR278">
        <v>6.2058338113391898</v>
      </c>
      <c r="AS278">
        <v>1.4328698077240301</v>
      </c>
      <c r="AT278">
        <v>0.79827234839771399</v>
      </c>
      <c r="AU278">
        <v>93.849357142857102</v>
      </c>
      <c r="AV278">
        <v>43.941816548494799</v>
      </c>
      <c r="AW278">
        <v>1.0502667848384499</v>
      </c>
      <c r="AX278">
        <v>-8.0754187724031798E-2</v>
      </c>
      <c r="AY278">
        <v>0.28916090390168098</v>
      </c>
      <c r="AZ278">
        <v>0.79416618866080402</v>
      </c>
      <c r="BA278">
        <v>-5.9724321300298103E-2</v>
      </c>
      <c r="BB278">
        <v>0.113452312665829</v>
      </c>
      <c r="BC278">
        <v>0.26884256265932099</v>
      </c>
      <c r="BD278">
        <v>1.00257290483845</v>
      </c>
      <c r="BE278">
        <v>-4.7693880000001902E-2</v>
      </c>
      <c r="BF278" t="e">
        <f t="shared" si="47"/>
        <v>#NAME?</v>
      </c>
      <c r="BG278" t="s">
        <v>281</v>
      </c>
      <c r="BH278" t="s">
        <v>281</v>
      </c>
      <c r="BI278" t="e">
        <f t="shared" si="48"/>
        <v>#NAME?</v>
      </c>
      <c r="BK278" t="s">
        <v>281</v>
      </c>
      <c r="BP278" t="e">
        <f t="shared" si="49"/>
        <v>#NAME?</v>
      </c>
      <c r="BR278" t="s">
        <v>281</v>
      </c>
    </row>
    <row r="279" spans="1:72" x14ac:dyDescent="0.2">
      <c r="A279">
        <v>277</v>
      </c>
      <c r="B279" s="244">
        <v>44758.569444444445</v>
      </c>
      <c r="C279">
        <v>0</v>
      </c>
      <c r="D279">
        <v>0</v>
      </c>
      <c r="E279">
        <v>0</v>
      </c>
      <c r="F279">
        <v>0</v>
      </c>
      <c r="G279">
        <v>7</v>
      </c>
      <c r="H279">
        <v>5.1440000000000001</v>
      </c>
      <c r="I279">
        <v>1.35</v>
      </c>
      <c r="J279">
        <v>31.506538461538401</v>
      </c>
      <c r="K279">
        <v>1.43224999999999</v>
      </c>
      <c r="L279">
        <v>37.998666666666601</v>
      </c>
      <c r="M279">
        <v>4.6277777777777702</v>
      </c>
      <c r="N279">
        <v>1599.8</v>
      </c>
      <c r="O279">
        <v>87.112903225806406</v>
      </c>
      <c r="P279">
        <v>2.5838888888888798</v>
      </c>
      <c r="Q279">
        <v>69.795789473684195</v>
      </c>
      <c r="R279">
        <v>7.032</v>
      </c>
      <c r="S279">
        <v>-0.40871794871794798</v>
      </c>
      <c r="T279">
        <v>5</v>
      </c>
      <c r="U279">
        <v>1.62537142857142</v>
      </c>
      <c r="V279">
        <v>4.8628571428571403E-2</v>
      </c>
      <c r="W279">
        <v>14.418357142857101</v>
      </c>
      <c r="X279">
        <v>1.94131428571428</v>
      </c>
      <c r="Y279">
        <v>73.806542857142801</v>
      </c>
      <c r="Z279">
        <v>2.3278857142857099</v>
      </c>
      <c r="AA279">
        <v>8.0000000000000004E-4</v>
      </c>
      <c r="AB279">
        <v>2.7285714285714201E-3</v>
      </c>
      <c r="AC279">
        <v>0</v>
      </c>
      <c r="AD279">
        <v>0</v>
      </c>
      <c r="AE279">
        <v>35.523179421538401</v>
      </c>
      <c r="AF279">
        <v>1.07746224</v>
      </c>
      <c r="AG279">
        <v>1.3521193279999999</v>
      </c>
      <c r="AH279">
        <v>4.8044959999999998E-2</v>
      </c>
      <c r="AI279">
        <v>45.000538461538397</v>
      </c>
      <c r="AJ279">
        <v>0.48130122407027998</v>
      </c>
      <c r="AK279">
        <v>0.78939454139864895</v>
      </c>
      <c r="AL279">
        <v>2.3943318832082301E-2</v>
      </c>
      <c r="AM279">
        <v>3.00467366441769E-2</v>
      </c>
      <c r="AN279">
        <v>0.15555369422929899</v>
      </c>
      <c r="AO279">
        <v>1.0676530024426999E-3</v>
      </c>
      <c r="AP279">
        <v>35.523179421538401</v>
      </c>
      <c r="AQ279">
        <v>0.83798062981410404</v>
      </c>
      <c r="AR279">
        <v>6.2700322420994397</v>
      </c>
      <c r="AS279">
        <v>1.4664552248979099</v>
      </c>
      <c r="AT279">
        <v>0.78229325814028805</v>
      </c>
      <c r="AU279">
        <v>94.119471428571401</v>
      </c>
      <c r="AV279">
        <v>44.097647518349902</v>
      </c>
      <c r="AW279">
        <v>0.90289094318853103</v>
      </c>
      <c r="AX279">
        <v>-0.114335896897917</v>
      </c>
      <c r="AY279">
        <v>0.23948161018589501</v>
      </c>
      <c r="AZ279">
        <v>0.72996775790055601</v>
      </c>
      <c r="BA279">
        <v>-8.4560507737907104E-2</v>
      </c>
      <c r="BB279">
        <v>0.10428110827150799</v>
      </c>
      <c r="BC279">
        <v>0.22226450384553201</v>
      </c>
      <c r="BD279">
        <v>0.85511347118853398</v>
      </c>
      <c r="BE279">
        <v>-4.7777471999996303E-2</v>
      </c>
      <c r="BF279" t="e">
        <f t="shared" si="47"/>
        <v>#NAME?</v>
      </c>
      <c r="BG279" t="s">
        <v>281</v>
      </c>
      <c r="BH279" t="s">
        <v>281</v>
      </c>
      <c r="BI279" t="e">
        <f t="shared" si="48"/>
        <v>#NAME?</v>
      </c>
      <c r="BK279" t="s">
        <v>281</v>
      </c>
      <c r="BP279" t="e">
        <f t="shared" si="49"/>
        <v>#NAME?</v>
      </c>
      <c r="BR279" t="s">
        <v>281</v>
      </c>
    </row>
    <row r="280" spans="1:72" x14ac:dyDescent="0.2">
      <c r="A280">
        <v>278</v>
      </c>
      <c r="B280" s="244">
        <v>44758.583333333336</v>
      </c>
      <c r="C280">
        <v>0</v>
      </c>
      <c r="D280">
        <v>0</v>
      </c>
      <c r="E280">
        <v>0</v>
      </c>
      <c r="F280">
        <v>0</v>
      </c>
      <c r="G280">
        <v>7</v>
      </c>
      <c r="H280">
        <v>5.15</v>
      </c>
      <c r="I280">
        <v>1.355</v>
      </c>
      <c r="J280">
        <v>31.5468181818181</v>
      </c>
      <c r="K280">
        <v>1.4135</v>
      </c>
      <c r="L280">
        <v>38.046250000000001</v>
      </c>
      <c r="M280">
        <v>4.3235294117647003</v>
      </c>
      <c r="N280">
        <v>1599.7857142857099</v>
      </c>
      <c r="O280">
        <v>87.148717948717902</v>
      </c>
      <c r="P280">
        <v>2.5844</v>
      </c>
      <c r="Q280">
        <v>69.861000000000004</v>
      </c>
      <c r="R280">
        <v>7.0261111111111099</v>
      </c>
      <c r="S280">
        <v>-0.32274999999999998</v>
      </c>
      <c r="T280">
        <v>5</v>
      </c>
      <c r="U280">
        <v>1.6184333333333301</v>
      </c>
      <c r="V280">
        <v>4.0483333333333302E-2</v>
      </c>
      <c r="W280">
        <v>14.68285</v>
      </c>
      <c r="X280">
        <v>2.0215666666666601</v>
      </c>
      <c r="Y280">
        <v>73.426216666666605</v>
      </c>
      <c r="Z280">
        <v>2.4432499999999999</v>
      </c>
      <c r="AA280">
        <v>3.61666666666666E-3</v>
      </c>
      <c r="AB280">
        <v>0</v>
      </c>
      <c r="AC280">
        <v>0</v>
      </c>
      <c r="AD280">
        <v>0</v>
      </c>
      <c r="AE280">
        <v>35.568144181818099</v>
      </c>
      <c r="AF280">
        <v>1.078719</v>
      </c>
      <c r="AG280">
        <v>1.3571218</v>
      </c>
      <c r="AH280">
        <v>4.8100999999999998E-2</v>
      </c>
      <c r="AI280">
        <v>45.051818181818099</v>
      </c>
      <c r="AJ280">
        <v>0.48440660293430399</v>
      </c>
      <c r="AK280">
        <v>0.78949408963415801</v>
      </c>
      <c r="AL280">
        <v>2.394396149888E-2</v>
      </c>
      <c r="AM280">
        <v>3.0123574469802399E-2</v>
      </c>
      <c r="AN280">
        <v>0.15537663700385401</v>
      </c>
      <c r="AO280">
        <v>1.0676816595031899E-3</v>
      </c>
      <c r="AP280">
        <v>35.568144181818099</v>
      </c>
      <c r="AQ280">
        <v>0.87262207928441204</v>
      </c>
      <c r="AR280">
        <v>6.3850508066737204</v>
      </c>
      <c r="AS280">
        <v>1.5391291360414601</v>
      </c>
      <c r="AT280">
        <v>0.78397979307564203</v>
      </c>
      <c r="AU280">
        <v>94.192316666666599</v>
      </c>
      <c r="AV280">
        <v>44.364946203817702</v>
      </c>
      <c r="AW280">
        <v>0.68687197800039701</v>
      </c>
      <c r="AX280">
        <v>-0.18200733604146399</v>
      </c>
      <c r="AY280">
        <v>0.20609692071558799</v>
      </c>
      <c r="AZ280">
        <v>0.61494919332627795</v>
      </c>
      <c r="BA280">
        <v>-0.134112749527318</v>
      </c>
      <c r="BB280">
        <v>8.7849884760896904E-2</v>
      </c>
      <c r="BC280">
        <v>0.191057097089777</v>
      </c>
      <c r="BD280">
        <v>0.63903877800040199</v>
      </c>
      <c r="BE280">
        <v>-4.78331999999944E-2</v>
      </c>
      <c r="BF280" t="e">
        <f t="shared" si="47"/>
        <v>#NAME?</v>
      </c>
      <c r="BG280" t="s">
        <v>281</v>
      </c>
      <c r="BH280" t="s">
        <v>281</v>
      </c>
      <c r="BI280" t="e">
        <f t="shared" si="48"/>
        <v>#NAME?</v>
      </c>
      <c r="BK280" t="s">
        <v>281</v>
      </c>
      <c r="BP280" t="e">
        <f t="shared" si="49"/>
        <v>#NAME?</v>
      </c>
      <c r="BR280" t="s">
        <v>281</v>
      </c>
    </row>
    <row r="281" spans="1:72" x14ac:dyDescent="0.2">
      <c r="A281">
        <v>279</v>
      </c>
      <c r="B281" s="244">
        <v>44758.597222222219</v>
      </c>
      <c r="C281">
        <v>0</v>
      </c>
      <c r="D281">
        <v>0</v>
      </c>
      <c r="E281">
        <v>0</v>
      </c>
      <c r="F281">
        <v>0</v>
      </c>
      <c r="G281">
        <v>7</v>
      </c>
      <c r="H281">
        <v>5.1259999999999897</v>
      </c>
      <c r="I281">
        <v>1.3440000000000001</v>
      </c>
      <c r="J281">
        <v>31.503</v>
      </c>
      <c r="K281">
        <v>1.5064102564102499</v>
      </c>
      <c r="L281">
        <v>37.973870967741902</v>
      </c>
      <c r="M281">
        <v>5.24705882352941</v>
      </c>
      <c r="N281">
        <v>1600</v>
      </c>
      <c r="O281">
        <v>86.991666666666603</v>
      </c>
      <c r="P281">
        <v>2.5983999999999998</v>
      </c>
      <c r="Q281">
        <v>70.067499999999896</v>
      </c>
      <c r="R281">
        <v>7.0115151515151499</v>
      </c>
      <c r="S281">
        <v>-0.54499999999999904</v>
      </c>
      <c r="T281">
        <v>5</v>
      </c>
      <c r="U281">
        <v>1.5992142857142799</v>
      </c>
      <c r="V281">
        <v>2.8985714285714202E-2</v>
      </c>
      <c r="W281">
        <v>14.5992571428571</v>
      </c>
      <c r="X281">
        <v>1.98521428571428</v>
      </c>
      <c r="Y281">
        <v>73.305314285714203</v>
      </c>
      <c r="Z281">
        <v>2.4413</v>
      </c>
      <c r="AA281">
        <v>2.6142857142857101E-3</v>
      </c>
      <c r="AB281">
        <v>0</v>
      </c>
      <c r="AC281">
        <v>0</v>
      </c>
      <c r="AD281">
        <v>0</v>
      </c>
      <c r="AE281">
        <v>35.505585840000002</v>
      </c>
      <c r="AF281">
        <v>1.0736919599999999</v>
      </c>
      <c r="AG281">
        <v>1.346111912</v>
      </c>
      <c r="AH281">
        <v>4.78768399999999E-2</v>
      </c>
      <c r="AI281">
        <v>44.972999999999999</v>
      </c>
      <c r="AJ281">
        <v>0.484352139895529</v>
      </c>
      <c r="AK281">
        <v>0.78948671069308196</v>
      </c>
      <c r="AL281">
        <v>2.3874145820825799E-2</v>
      </c>
      <c r="AM281">
        <v>2.9931556978631601E-2</v>
      </c>
      <c r="AN281">
        <v>0.155648944922509</v>
      </c>
      <c r="AO281">
        <v>1.06456851888911E-3</v>
      </c>
      <c r="AP281">
        <v>35.505585840000002</v>
      </c>
      <c r="AQ281">
        <v>0.85693034337648299</v>
      </c>
      <c r="AR281">
        <v>6.3486992373304201</v>
      </c>
      <c r="AS281">
        <v>1.53790073050978</v>
      </c>
      <c r="AT281">
        <v>0.774582861437214</v>
      </c>
      <c r="AU281">
        <v>93.930300000000003</v>
      </c>
      <c r="AV281">
        <v>44.249116151216697</v>
      </c>
      <c r="AW281">
        <v>0.72388384878330203</v>
      </c>
      <c r="AX281">
        <v>-0.19178881850978199</v>
      </c>
      <c r="AY281">
        <v>0.21676161662351601</v>
      </c>
      <c r="AZ281">
        <v>0.65130076266957104</v>
      </c>
      <c r="BA281">
        <v>-0.142476132036325</v>
      </c>
      <c r="BB281">
        <v>9.3042966095653004E-2</v>
      </c>
      <c r="BC281">
        <v>0.20188436227418199</v>
      </c>
      <c r="BD281">
        <v>0.67627356078330503</v>
      </c>
      <c r="BE281">
        <v>-4.76102879999971E-2</v>
      </c>
      <c r="BF281" t="e">
        <f t="shared" si="47"/>
        <v>#NAME?</v>
      </c>
      <c r="BG281" t="s">
        <v>281</v>
      </c>
      <c r="BH281" t="s">
        <v>281</v>
      </c>
      <c r="BI281" t="e">
        <f t="shared" si="48"/>
        <v>#NAME?</v>
      </c>
      <c r="BK281" t="s">
        <v>281</v>
      </c>
      <c r="BP281" t="e">
        <f t="shared" si="49"/>
        <v>#NAME?</v>
      </c>
      <c r="BR281" t="s">
        <v>281</v>
      </c>
    </row>
    <row r="282" spans="1:72" x14ac:dyDescent="0.2">
      <c r="A282">
        <v>280</v>
      </c>
      <c r="B282" s="244">
        <v>44758.611111111109</v>
      </c>
      <c r="C282">
        <v>0</v>
      </c>
      <c r="D282">
        <v>0</v>
      </c>
      <c r="E282">
        <v>0</v>
      </c>
      <c r="F282">
        <v>0</v>
      </c>
      <c r="G282">
        <v>7</v>
      </c>
      <c r="H282">
        <v>5.1425000000000001</v>
      </c>
      <c r="I282">
        <v>1.35</v>
      </c>
      <c r="J282">
        <v>31.533999999999999</v>
      </c>
      <c r="K282">
        <v>1.5014999999999901</v>
      </c>
      <c r="L282">
        <v>38.026129032257998</v>
      </c>
      <c r="M282">
        <v>5.6181818181818102</v>
      </c>
      <c r="N282">
        <v>1600.1923076922999</v>
      </c>
      <c r="O282">
        <v>86.899999999999906</v>
      </c>
      <c r="P282">
        <v>2.5974285714285701</v>
      </c>
      <c r="Q282">
        <v>70.1845</v>
      </c>
      <c r="R282">
        <v>7.016</v>
      </c>
      <c r="S282">
        <v>-0.54564102564102501</v>
      </c>
      <c r="T282">
        <v>5</v>
      </c>
      <c r="U282">
        <v>1.61527142857142</v>
      </c>
      <c r="V282">
        <v>2.7042857142857101E-2</v>
      </c>
      <c r="W282">
        <v>14.5204428571428</v>
      </c>
      <c r="X282">
        <v>1.9877571428571399</v>
      </c>
      <c r="Y282">
        <v>73.440728571428494</v>
      </c>
      <c r="Z282">
        <v>2.7226857142857099</v>
      </c>
      <c r="AA282">
        <v>0</v>
      </c>
      <c r="AB282">
        <v>4.1857142857142796E-3</v>
      </c>
      <c r="AC282">
        <v>0</v>
      </c>
      <c r="AD282">
        <v>0</v>
      </c>
      <c r="AE282">
        <v>35.549469700000003</v>
      </c>
      <c r="AF282">
        <v>1.0771480499999999</v>
      </c>
      <c r="AG282">
        <v>1.3521187100000001</v>
      </c>
      <c r="AH282">
        <v>4.8030949999999899E-2</v>
      </c>
      <c r="AI282">
        <v>45.026499999999999</v>
      </c>
      <c r="AJ282">
        <v>0.48405660444156001</v>
      </c>
      <c r="AK282">
        <v>0.78952327407193501</v>
      </c>
      <c r="AL282">
        <v>2.3922535617913802E-2</v>
      </c>
      <c r="AM282">
        <v>3.0029398465348099E-2</v>
      </c>
      <c r="AN282">
        <v>0.155464004530665</v>
      </c>
      <c r="AO282">
        <v>1.06672626120173E-3</v>
      </c>
      <c r="AP282">
        <v>35.549469700000003</v>
      </c>
      <c r="AQ282">
        <v>0.85802798379760303</v>
      </c>
      <c r="AR282">
        <v>6.31442569925182</v>
      </c>
      <c r="AS282">
        <v>1.7151600986968201</v>
      </c>
      <c r="AT282">
        <v>0.78188280296575396</v>
      </c>
      <c r="AU282">
        <v>94.286885714285702</v>
      </c>
      <c r="AV282">
        <v>44.4370834817462</v>
      </c>
      <c r="AW282">
        <v>0.58941651825374897</v>
      </c>
      <c r="AX282">
        <v>-0.36304138869682001</v>
      </c>
      <c r="AY282">
        <v>0.21912006620239599</v>
      </c>
      <c r="AZ282">
        <v>0.68557430074817405</v>
      </c>
      <c r="BA282">
        <v>-0.26849816218933897</v>
      </c>
      <c r="BB282">
        <v>9.7939185821167798E-2</v>
      </c>
      <c r="BC282">
        <v>0.20342613645579699</v>
      </c>
      <c r="BD282">
        <v>0.54165297825375003</v>
      </c>
      <c r="BE282">
        <v>-4.7763539999998599E-2</v>
      </c>
      <c r="BF282" t="e">
        <f t="shared" si="47"/>
        <v>#NAME?</v>
      </c>
      <c r="BG282" t="s">
        <v>281</v>
      </c>
      <c r="BH282" t="s">
        <v>281</v>
      </c>
      <c r="BI282" t="e">
        <f t="shared" si="48"/>
        <v>#NAME?</v>
      </c>
      <c r="BK282" t="s">
        <v>281</v>
      </c>
      <c r="BP282" t="e">
        <f t="shared" si="49"/>
        <v>#NAME?</v>
      </c>
      <c r="BR282" t="s">
        <v>281</v>
      </c>
    </row>
    <row r="283" spans="1:72" x14ac:dyDescent="0.2">
      <c r="A283">
        <v>281</v>
      </c>
      <c r="B283" s="244">
        <v>44758.625</v>
      </c>
      <c r="C283">
        <v>0</v>
      </c>
      <c r="D283">
        <v>0</v>
      </c>
      <c r="E283">
        <v>0</v>
      </c>
      <c r="F283">
        <v>0</v>
      </c>
      <c r="G283">
        <v>7</v>
      </c>
      <c r="H283">
        <v>5.13</v>
      </c>
      <c r="I283">
        <v>1.35</v>
      </c>
      <c r="J283">
        <v>31.544799999999899</v>
      </c>
      <c r="K283">
        <v>1.5257499999999999</v>
      </c>
      <c r="L283">
        <v>38.061111111111103</v>
      </c>
      <c r="M283">
        <v>5.3545454545454501</v>
      </c>
      <c r="N283">
        <v>1599.9411764705801</v>
      </c>
      <c r="O283">
        <v>87.878787878787804</v>
      </c>
      <c r="P283">
        <v>2.6059999999999999</v>
      </c>
      <c r="Q283">
        <v>70.311999999999898</v>
      </c>
      <c r="R283">
        <v>7.01294117647058</v>
      </c>
      <c r="S283">
        <v>-0.32674999999999998</v>
      </c>
      <c r="T283">
        <v>5</v>
      </c>
      <c r="U283">
        <v>1.5903499999999999</v>
      </c>
      <c r="V283">
        <v>3.3300000000000003E-2</v>
      </c>
      <c r="W283">
        <v>14.16825</v>
      </c>
      <c r="X283">
        <v>1.8651499999999901</v>
      </c>
      <c r="Y283">
        <v>73.479016666666595</v>
      </c>
      <c r="Z283">
        <v>2.78761666666666</v>
      </c>
      <c r="AA283">
        <v>0</v>
      </c>
      <c r="AB283">
        <v>1.07999999999999E-2</v>
      </c>
      <c r="AC283">
        <v>0</v>
      </c>
      <c r="AD283">
        <v>0</v>
      </c>
      <c r="AE283">
        <v>35.550509199999901</v>
      </c>
      <c r="AF283">
        <v>1.0745298000000001</v>
      </c>
      <c r="AG283">
        <v>1.35211356</v>
      </c>
      <c r="AH283">
        <v>4.7914199999999997E-2</v>
      </c>
      <c r="AI283">
        <v>45.024799999999999</v>
      </c>
      <c r="AJ283">
        <v>0.48381852143276199</v>
      </c>
      <c r="AK283">
        <v>0.78957617135445302</v>
      </c>
      <c r="AL283">
        <v>2.3865287574847599E-2</v>
      </c>
      <c r="AM283">
        <v>3.00304179030223E-2</v>
      </c>
      <c r="AN283">
        <v>0.15546987438034099</v>
      </c>
      <c r="AO283">
        <v>1.0641735221477899E-3</v>
      </c>
      <c r="AP283">
        <v>35.550509199999901</v>
      </c>
      <c r="AQ283">
        <v>0.80510383259385598</v>
      </c>
      <c r="AR283">
        <v>6.16126951454621</v>
      </c>
      <c r="AS283">
        <v>1.7560634530979</v>
      </c>
      <c r="AT283">
        <v>0.76944078556059303</v>
      </c>
      <c r="AU283">
        <v>93.890383333333304</v>
      </c>
      <c r="AV283">
        <v>44.272946000237901</v>
      </c>
      <c r="AW283">
        <v>0.75185399976202605</v>
      </c>
      <c r="AX283">
        <v>-0.40394989309790302</v>
      </c>
      <c r="AY283">
        <v>0.269425967406143</v>
      </c>
      <c r="AZ283">
        <v>0.83873048545378104</v>
      </c>
      <c r="BA283">
        <v>-0.29875441312629297</v>
      </c>
      <c r="BB283">
        <v>0.119818640779111</v>
      </c>
      <c r="BC283">
        <v>0.250738478733808</v>
      </c>
      <c r="BD283">
        <v>0.70420655976202096</v>
      </c>
      <c r="BE283">
        <v>-4.7647440000005502E-2</v>
      </c>
      <c r="BF283" t="e">
        <f t="shared" si="47"/>
        <v>#NAME?</v>
      </c>
      <c r="BG283" t="s">
        <v>281</v>
      </c>
      <c r="BH283" t="s">
        <v>281</v>
      </c>
      <c r="BI283" t="e">
        <f t="shared" si="48"/>
        <v>#NAME?</v>
      </c>
      <c r="BK283" t="s">
        <v>281</v>
      </c>
      <c r="BP283" t="e">
        <f t="shared" si="49"/>
        <v>#NAME?</v>
      </c>
      <c r="BR283" t="s">
        <v>281</v>
      </c>
    </row>
    <row r="284" spans="1:72" x14ac:dyDescent="0.2">
      <c r="A284">
        <v>282</v>
      </c>
      <c r="B284" s="244">
        <v>44758.638888888891</v>
      </c>
      <c r="C284">
        <v>0</v>
      </c>
      <c r="D284">
        <v>0</v>
      </c>
      <c r="E284">
        <v>28.178461538461502</v>
      </c>
      <c r="F284">
        <v>52.890526315789401</v>
      </c>
      <c r="G284">
        <v>7</v>
      </c>
      <c r="H284">
        <v>5.1319999999999997</v>
      </c>
      <c r="I284">
        <v>1.3480000000000001</v>
      </c>
      <c r="J284">
        <v>31.502962962962901</v>
      </c>
      <c r="K284">
        <v>1.45825</v>
      </c>
      <c r="L284">
        <v>37.970606060606002</v>
      </c>
      <c r="M284">
        <v>5.2954545454545396</v>
      </c>
      <c r="N284">
        <v>1600.16</v>
      </c>
      <c r="O284">
        <v>85.458823529411703</v>
      </c>
      <c r="P284">
        <v>2.6016153846153802</v>
      </c>
      <c r="Q284">
        <v>70.289999999999907</v>
      </c>
      <c r="R284">
        <v>7.0148148148148097</v>
      </c>
      <c r="S284">
        <v>-0.52368421052631497</v>
      </c>
      <c r="T284">
        <v>5</v>
      </c>
      <c r="U284">
        <v>1.6599142857142799</v>
      </c>
      <c r="V284">
        <v>4.5985714285714199E-2</v>
      </c>
      <c r="W284">
        <v>13.9880714285714</v>
      </c>
      <c r="X284">
        <v>1.8097857142857099</v>
      </c>
      <c r="Y284">
        <v>73.5175285714285</v>
      </c>
      <c r="Z284">
        <v>2.8144999999999998</v>
      </c>
      <c r="AA284">
        <v>0</v>
      </c>
      <c r="AB284">
        <v>1.4114285714285701E-2</v>
      </c>
      <c r="AC284">
        <v>28.178461538461502</v>
      </c>
      <c r="AD284">
        <v>-24.7120647773279</v>
      </c>
      <c r="AE284">
        <v>35.510233842962897</v>
      </c>
      <c r="AF284">
        <v>1.0749487200000001</v>
      </c>
      <c r="AG284">
        <v>1.3501143840000001</v>
      </c>
      <c r="AH284">
        <v>4.79328799999999E-2</v>
      </c>
      <c r="AI284">
        <v>44.982962962962901</v>
      </c>
      <c r="AJ284">
        <v>0.48301724137069801</v>
      </c>
      <c r="AK284">
        <v>0.78941518085859597</v>
      </c>
      <c r="AL284">
        <v>2.38967966802246E-2</v>
      </c>
      <c r="AM284">
        <v>3.0013905155861401E-2</v>
      </c>
      <c r="AN284">
        <v>0.15561447132247599</v>
      </c>
      <c r="AO284">
        <v>1.0655785400233799E-3</v>
      </c>
      <c r="AP284">
        <v>35.510233842962897</v>
      </c>
      <c r="AQ284">
        <v>0.78120548735760598</v>
      </c>
      <c r="AR284">
        <v>6.0829162430188699</v>
      </c>
      <c r="AS284">
        <v>1.7729986507269799</v>
      </c>
      <c r="AT284">
        <v>0.80176721919752802</v>
      </c>
      <c r="AU284">
        <v>93.7897999999999</v>
      </c>
      <c r="AV284">
        <v>44.147354224066397</v>
      </c>
      <c r="AW284">
        <v>0.83560873889654597</v>
      </c>
      <c r="AX284">
        <v>-0.42288426672698198</v>
      </c>
      <c r="AY284">
        <v>0.29374323264239299</v>
      </c>
      <c r="AZ284">
        <v>0.91708375698112898</v>
      </c>
      <c r="BA284">
        <v>-0.31322106611004102</v>
      </c>
      <c r="BB284">
        <v>0.13101196528301801</v>
      </c>
      <c r="BC284">
        <v>0.27326255399643001</v>
      </c>
      <c r="BD284">
        <v>0.78794272289653999</v>
      </c>
      <c r="BE284">
        <v>-4.7666016000005702E-2</v>
      </c>
      <c r="BF284">
        <v>-0.62530659298914104</v>
      </c>
      <c r="BG284">
        <v>0.43434952413544597</v>
      </c>
      <c r="BH284">
        <v>1.3560649205561</v>
      </c>
      <c r="BI284">
        <v>-0.62530659298914104</v>
      </c>
      <c r="BJ284">
        <v>-0.38191413770738902</v>
      </c>
      <c r="BK284">
        <v>2.7121298411121999</v>
      </c>
      <c r="BL284">
        <v>-0.69461849435991596</v>
      </c>
      <c r="BM284">
        <v>-2.1686400491536899</v>
      </c>
      <c r="BN284">
        <v>3.1220591832241298</v>
      </c>
      <c r="BO284">
        <v>-10.9021754780757</v>
      </c>
      <c r="BP284">
        <v>-14.6947049352448</v>
      </c>
      <c r="BQ284">
        <v>3.7925294571690902</v>
      </c>
      <c r="BR284">
        <v>3.7751510491937399</v>
      </c>
      <c r="BS284">
        <v>-0.131791500511733</v>
      </c>
      <c r="BT284">
        <v>-28.6448749315032</v>
      </c>
    </row>
    <row r="285" spans="1:72" x14ac:dyDescent="0.2">
      <c r="A285">
        <v>283</v>
      </c>
      <c r="B285" s="244">
        <v>44758.652777777781</v>
      </c>
      <c r="C285">
        <v>0</v>
      </c>
      <c r="D285">
        <v>0</v>
      </c>
      <c r="E285">
        <v>31.126129032258</v>
      </c>
      <c r="F285">
        <v>55.785263157894697</v>
      </c>
      <c r="G285">
        <v>7</v>
      </c>
      <c r="H285">
        <v>5.1475</v>
      </c>
      <c r="I285">
        <v>1.3525</v>
      </c>
      <c r="J285">
        <v>31.522222222222201</v>
      </c>
      <c r="K285">
        <v>1.37025</v>
      </c>
      <c r="L285">
        <v>37.9879999999999</v>
      </c>
      <c r="M285">
        <v>4.2919999999999998</v>
      </c>
      <c r="N285">
        <v>1600.2857142857099</v>
      </c>
      <c r="O285">
        <v>84.670270270270294</v>
      </c>
      <c r="P285">
        <v>2.6095000000000002</v>
      </c>
      <c r="Q285">
        <v>70.465897435897404</v>
      </c>
      <c r="R285">
        <v>6.9851724137930997</v>
      </c>
      <c r="S285">
        <v>-0.31666666666666599</v>
      </c>
      <c r="T285">
        <v>5</v>
      </c>
      <c r="U285">
        <v>1.7561166666666601</v>
      </c>
      <c r="V285">
        <v>4.0466666666666602E-2</v>
      </c>
      <c r="W285">
        <v>13.7711666666666</v>
      </c>
      <c r="X285">
        <v>1.7526333333333299</v>
      </c>
      <c r="Y285">
        <v>73.517016666666606</v>
      </c>
      <c r="Z285">
        <v>2.72925</v>
      </c>
      <c r="AA285">
        <v>0</v>
      </c>
      <c r="AB285">
        <v>1.84666666666666E-2</v>
      </c>
      <c r="AC285">
        <v>31.126129032258</v>
      </c>
      <c r="AD285">
        <v>-24.659134125636601</v>
      </c>
      <c r="AE285">
        <v>35.541596122222202</v>
      </c>
      <c r="AF285">
        <v>1.0781953500000001</v>
      </c>
      <c r="AG285">
        <v>1.3546207699999999</v>
      </c>
      <c r="AH285">
        <v>4.807765E-2</v>
      </c>
      <c r="AI285">
        <v>45.022222222222197</v>
      </c>
      <c r="AJ285">
        <v>0.48344720356881798</v>
      </c>
      <c r="AK285">
        <v>0.78942340844027603</v>
      </c>
      <c r="AL285">
        <v>2.3948070459032501E-2</v>
      </c>
      <c r="AM285">
        <v>3.00878255923001E-2</v>
      </c>
      <c r="AN285">
        <v>0.155478775913129</v>
      </c>
      <c r="AO285">
        <v>1.0678648815399801E-3</v>
      </c>
      <c r="AP285">
        <v>35.541596122222202</v>
      </c>
      <c r="AQ285">
        <v>0.75653529946567899</v>
      </c>
      <c r="AR285">
        <v>5.9885920535753101</v>
      </c>
      <c r="AS285">
        <v>1.7192952806880799</v>
      </c>
      <c r="AT285">
        <v>0.84898969164059501</v>
      </c>
      <c r="AU285">
        <v>93.526183333333293</v>
      </c>
      <c r="AV285">
        <v>44.006018755951303</v>
      </c>
      <c r="AW285">
        <v>1.0162034662709101</v>
      </c>
      <c r="AX285">
        <v>-0.36467451068808598</v>
      </c>
      <c r="AY285">
        <v>0.32166005053432001</v>
      </c>
      <c r="AZ285">
        <v>1.0114079464246799</v>
      </c>
      <c r="BA285">
        <v>-0.26920782462835402</v>
      </c>
      <c r="BB285">
        <v>0.14448684948924101</v>
      </c>
      <c r="BC285">
        <v>0.29833188441623298</v>
      </c>
      <c r="BD285">
        <v>0.96839348627092303</v>
      </c>
      <c r="BE285">
        <v>-4.7809979999992799E-2</v>
      </c>
      <c r="BF285">
        <v>-0.48816771474933102</v>
      </c>
      <c r="BG285">
        <v>0.430586858125107</v>
      </c>
      <c r="BH285">
        <v>1.3539106557073199</v>
      </c>
      <c r="BI285">
        <v>-0.48816771474933102</v>
      </c>
      <c r="BJ285">
        <v>-0.115161713248449</v>
      </c>
      <c r="BK285">
        <v>2.7078213114146501</v>
      </c>
      <c r="BL285">
        <v>-0.88204697917437602</v>
      </c>
      <c r="BM285">
        <v>-2.7734539069273398</v>
      </c>
      <c r="BN285">
        <v>3.14433808222253</v>
      </c>
      <c r="BO285">
        <v>-4.9927786775525203</v>
      </c>
      <c r="BP285">
        <v>-11.4719412966092</v>
      </c>
      <c r="BQ285">
        <v>6.4791626190567699</v>
      </c>
      <c r="BR285">
        <v>3.5377064264885099</v>
      </c>
      <c r="BS285">
        <v>8.0105372651283105E-2</v>
      </c>
      <c r="BT285">
        <v>44.1631604647662</v>
      </c>
    </row>
    <row r="286" spans="1:72" x14ac:dyDescent="0.2">
      <c r="A286">
        <v>284</v>
      </c>
      <c r="B286" s="244">
        <v>44758.666666666664</v>
      </c>
      <c r="C286">
        <v>0</v>
      </c>
      <c r="D286">
        <v>0</v>
      </c>
      <c r="E286">
        <v>31.19125</v>
      </c>
      <c r="F286">
        <v>55.9299999999999</v>
      </c>
      <c r="G286">
        <v>7</v>
      </c>
      <c r="H286">
        <v>5.1420000000000003</v>
      </c>
      <c r="I286">
        <v>1.35</v>
      </c>
      <c r="J286">
        <v>31.513214285714199</v>
      </c>
      <c r="K286">
        <v>1.3819999999999999</v>
      </c>
      <c r="L286">
        <v>37.999677419354803</v>
      </c>
      <c r="M286">
        <v>3.8777777777777702</v>
      </c>
      <c r="N286">
        <v>1600</v>
      </c>
      <c r="O286">
        <v>85.194594594594506</v>
      </c>
      <c r="P286">
        <v>2.6293333333333302</v>
      </c>
      <c r="Q286">
        <v>70.961500000000001</v>
      </c>
      <c r="R286">
        <v>6.9742857142857098</v>
      </c>
      <c r="S286">
        <v>-0.28184210526315701</v>
      </c>
      <c r="T286">
        <v>5</v>
      </c>
      <c r="U286">
        <v>1.7229142857142801</v>
      </c>
      <c r="V286">
        <v>2.0157142857142801E-2</v>
      </c>
      <c r="W286">
        <v>13.5506142857142</v>
      </c>
      <c r="X286">
        <v>1.6941999999999999</v>
      </c>
      <c r="Y286">
        <v>73.883657142857103</v>
      </c>
      <c r="Z286">
        <v>2.2083571428571398</v>
      </c>
      <c r="AA286">
        <v>0</v>
      </c>
      <c r="AB286">
        <v>6.71428571428571E-3</v>
      </c>
      <c r="AC286">
        <v>31.19125</v>
      </c>
      <c r="AD286">
        <v>-24.7387499999999</v>
      </c>
      <c r="AE286">
        <v>35.5282935657142</v>
      </c>
      <c r="AF286">
        <v>1.07704332</v>
      </c>
      <c r="AG286">
        <v>1.3521185040000001</v>
      </c>
      <c r="AH286">
        <v>4.8026279999999998E-2</v>
      </c>
      <c r="AI286">
        <v>45.005214285714203</v>
      </c>
      <c r="AJ286">
        <v>0.48086809640484901</v>
      </c>
      <c r="AK286">
        <v>0.78942616160349599</v>
      </c>
      <c r="AL286">
        <v>2.3931522982257598E-2</v>
      </c>
      <c r="AM286">
        <v>3.0043596624518099E-2</v>
      </c>
      <c r="AN286">
        <v>0.15553753295253001</v>
      </c>
      <c r="AO286">
        <v>1.0671270154410601E-3</v>
      </c>
      <c r="AP286">
        <v>35.5282935657142</v>
      </c>
      <c r="AQ286">
        <v>0.73131218035038004</v>
      </c>
      <c r="AR286">
        <v>5.8926816439536198</v>
      </c>
      <c r="AS286">
        <v>1.3911580154944001</v>
      </c>
      <c r="AT286">
        <v>0.82849451284014897</v>
      </c>
      <c r="AU286">
        <v>93.059742857142794</v>
      </c>
      <c r="AV286">
        <v>43.5434454055126</v>
      </c>
      <c r="AW286">
        <v>1.46176888020159</v>
      </c>
      <c r="AX286">
        <v>-3.9039511494407098E-2</v>
      </c>
      <c r="AY286">
        <v>0.34573113964961899</v>
      </c>
      <c r="AZ286">
        <v>1.10731835604637</v>
      </c>
      <c r="BA286">
        <v>-2.8872847593547201E-2</v>
      </c>
      <c r="BB286">
        <v>0.15818833657805301</v>
      </c>
      <c r="BC286">
        <v>0.32100021719610999</v>
      </c>
      <c r="BD286">
        <v>1.4140099842015901</v>
      </c>
      <c r="BE286">
        <v>-4.7758896000006101E-2</v>
      </c>
      <c r="BF286">
        <v>-5.2150725356212402E-2</v>
      </c>
      <c r="BG286">
        <v>0.46184311792786298</v>
      </c>
      <c r="BH286">
        <v>1.47920538084449</v>
      </c>
      <c r="BI286">
        <v>-5.2150725356212402E-2</v>
      </c>
      <c r="BJ286">
        <v>0.81938478514330204</v>
      </c>
      <c r="BK286">
        <v>2.9584107616889801</v>
      </c>
      <c r="BL286">
        <v>-8.8559289400726708</v>
      </c>
      <c r="BM286">
        <v>-28.3640423165903</v>
      </c>
      <c r="BN286">
        <v>3.20283083892468</v>
      </c>
      <c r="BO286">
        <v>15.442758619707201</v>
      </c>
      <c r="BP286">
        <v>-1.22554204587099</v>
      </c>
      <c r="BQ286">
        <v>16.668300665578201</v>
      </c>
      <c r="BR286">
        <v>3.0470669947945401</v>
      </c>
      <c r="BS286">
        <v>0.84024507528578696</v>
      </c>
      <c r="BT286">
        <v>3.6264026822866602</v>
      </c>
    </row>
    <row r="287" spans="1:72" x14ac:dyDescent="0.2">
      <c r="A287">
        <v>285</v>
      </c>
      <c r="B287" s="244">
        <v>44758.680555555555</v>
      </c>
      <c r="C287">
        <v>0</v>
      </c>
      <c r="D287">
        <v>0</v>
      </c>
      <c r="E287">
        <v>31.130270270270199</v>
      </c>
      <c r="F287">
        <v>55.867750000000001</v>
      </c>
      <c r="G287">
        <v>7</v>
      </c>
      <c r="H287">
        <v>5.1349999999999998</v>
      </c>
      <c r="I287">
        <v>1.3474999999999999</v>
      </c>
      <c r="J287">
        <v>31.488399999999999</v>
      </c>
      <c r="K287">
        <v>1.2934999999999901</v>
      </c>
      <c r="L287">
        <v>37.975172413793103</v>
      </c>
      <c r="M287">
        <v>2.9173913043478201</v>
      </c>
      <c r="N287">
        <v>1599.8518518518499</v>
      </c>
      <c r="O287">
        <v>85.329411764705796</v>
      </c>
      <c r="P287">
        <v>2.6458571428571398</v>
      </c>
      <c r="Q287">
        <v>71.422749999999894</v>
      </c>
      <c r="R287">
        <v>6.9448484848484799</v>
      </c>
      <c r="S287">
        <v>-0.27074999999999899</v>
      </c>
      <c r="T287">
        <v>5</v>
      </c>
      <c r="U287">
        <v>1.72383333333333</v>
      </c>
      <c r="V287">
        <v>2.08499999999999E-2</v>
      </c>
      <c r="W287">
        <v>13.315766666666599</v>
      </c>
      <c r="X287">
        <v>1.5781000000000001</v>
      </c>
      <c r="Y287">
        <v>74.328516666666602</v>
      </c>
      <c r="Z287">
        <v>2.1623000000000001</v>
      </c>
      <c r="AA287">
        <v>0</v>
      </c>
      <c r="AB287">
        <v>1.16666666666666E-3</v>
      </c>
      <c r="AC287">
        <v>31.130270270270199</v>
      </c>
      <c r="AD287">
        <v>-24.737479729729699</v>
      </c>
      <c r="AE287">
        <v>35.498013399999998</v>
      </c>
      <c r="AF287">
        <v>1.0755771000000001</v>
      </c>
      <c r="AG287">
        <v>1.34961562</v>
      </c>
      <c r="AH287">
        <v>4.7960899999999897E-2</v>
      </c>
      <c r="AI287">
        <v>44.9709</v>
      </c>
      <c r="AJ287">
        <v>0.47758269627785299</v>
      </c>
      <c r="AK287">
        <v>0.78935519191299197</v>
      </c>
      <c r="AL287">
        <v>2.39171797762553E-2</v>
      </c>
      <c r="AM287">
        <v>3.0010865248416198E-2</v>
      </c>
      <c r="AN287">
        <v>0.155656213240117</v>
      </c>
      <c r="AO287">
        <v>1.06648743965542E-3</v>
      </c>
      <c r="AP287">
        <v>35.498013399999998</v>
      </c>
      <c r="AQ287">
        <v>0.68119687865124201</v>
      </c>
      <c r="AR287">
        <v>5.7905547421978003</v>
      </c>
      <c r="AS287">
        <v>1.36214424674612</v>
      </c>
      <c r="AT287">
        <v>0.82327297126697196</v>
      </c>
      <c r="AU287">
        <v>93.108516666666603</v>
      </c>
      <c r="AV287">
        <v>43.331909267595101</v>
      </c>
      <c r="AW287">
        <v>1.6389907324048201</v>
      </c>
      <c r="AX287">
        <v>-1.25286267461199E-2</v>
      </c>
      <c r="AY287">
        <v>0.394380221348757</v>
      </c>
      <c r="AZ287">
        <v>1.2094452578021899</v>
      </c>
      <c r="BA287">
        <v>-9.2831073977344605E-3</v>
      </c>
      <c r="BB287">
        <v>0.17277789397174201</v>
      </c>
      <c r="BC287">
        <v>0.36666848090086401</v>
      </c>
      <c r="BD287">
        <v>1.5912968524048301</v>
      </c>
      <c r="BE287">
        <v>-4.76938799999964E-2</v>
      </c>
      <c r="BF287">
        <v>-1.6769083913807398E-2</v>
      </c>
      <c r="BG287">
        <v>0.52786272268757295</v>
      </c>
      <c r="BH287">
        <v>1.6187958527475701</v>
      </c>
      <c r="BI287">
        <v>-1.6769083913807398E-2</v>
      </c>
      <c r="BJ287">
        <v>1.02218727754753</v>
      </c>
      <c r="BK287">
        <v>3.23759170549515</v>
      </c>
      <c r="BL287">
        <v>-31.478327939723599</v>
      </c>
      <c r="BM287">
        <v>-96.534543035751994</v>
      </c>
      <c r="BN287">
        <v>3.0666985622807399</v>
      </c>
      <c r="BO287">
        <v>19.3913591392899</v>
      </c>
      <c r="BP287">
        <v>-0.39407347197447401</v>
      </c>
      <c r="BQ287">
        <v>19.785432611264401</v>
      </c>
      <c r="BR287">
        <v>3.2660991481486299</v>
      </c>
      <c r="BS287">
        <v>1.0288949111130501</v>
      </c>
      <c r="BT287">
        <v>3.1743758404008098</v>
      </c>
    </row>
    <row r="288" spans="1:72" x14ac:dyDescent="0.2">
      <c r="A288">
        <v>286</v>
      </c>
      <c r="B288" s="244">
        <v>44758.694444444445</v>
      </c>
      <c r="C288">
        <v>0</v>
      </c>
      <c r="D288">
        <v>0</v>
      </c>
      <c r="E288">
        <v>31.2254054054054</v>
      </c>
      <c r="F288">
        <v>55.949230769230702</v>
      </c>
      <c r="G288">
        <v>7</v>
      </c>
      <c r="H288">
        <v>5.1420000000000003</v>
      </c>
      <c r="I288">
        <v>1.3520000000000001</v>
      </c>
      <c r="J288">
        <v>31.535833333333301</v>
      </c>
      <c r="K288">
        <v>1.3242499999999999</v>
      </c>
      <c r="L288">
        <v>38.000588235294103</v>
      </c>
      <c r="M288">
        <v>2.57894736842105</v>
      </c>
      <c r="N288">
        <v>1600.27272727272</v>
      </c>
      <c r="O288">
        <v>85.491666666666603</v>
      </c>
      <c r="P288">
        <v>2.65</v>
      </c>
      <c r="Q288">
        <v>71.58475</v>
      </c>
      <c r="R288">
        <v>6.9154285714285697</v>
      </c>
      <c r="S288">
        <v>-0.58947368421052604</v>
      </c>
      <c r="T288">
        <v>5</v>
      </c>
      <c r="U288">
        <v>1.7506142857142799</v>
      </c>
      <c r="V288">
        <v>2.5685714285714201E-2</v>
      </c>
      <c r="W288">
        <v>13.0173714285714</v>
      </c>
      <c r="X288">
        <v>1.4909999999999899</v>
      </c>
      <c r="Y288">
        <v>74.353442857142795</v>
      </c>
      <c r="Z288">
        <v>2.1310571428571401</v>
      </c>
      <c r="AA288">
        <v>0</v>
      </c>
      <c r="AB288">
        <v>0</v>
      </c>
      <c r="AC288">
        <v>31.2254054054054</v>
      </c>
      <c r="AD288">
        <v>-24.723825363825298</v>
      </c>
      <c r="AE288">
        <v>35.550912613333303</v>
      </c>
      <c r="AF288">
        <v>1.07704332</v>
      </c>
      <c r="AG288">
        <v>1.3541185039999999</v>
      </c>
      <c r="AH288">
        <v>4.8026279999999998E-2</v>
      </c>
      <c r="AI288">
        <v>45.029833333333301</v>
      </c>
      <c r="AJ288">
        <v>0.47813404796383302</v>
      </c>
      <c r="AK288">
        <v>0.78949687311004901</v>
      </c>
      <c r="AL288">
        <v>2.3918438960837E-2</v>
      </c>
      <c r="AM288">
        <v>3.0071585963379801E-2</v>
      </c>
      <c r="AN288">
        <v>0.15545249630800301</v>
      </c>
      <c r="AO288">
        <v>1.0665435877695801E-3</v>
      </c>
      <c r="AP288">
        <v>35.550912613333303</v>
      </c>
      <c r="AQ288">
        <v>0.64359961096825402</v>
      </c>
      <c r="AR288">
        <v>5.6607932343360696</v>
      </c>
      <c r="AS288">
        <v>1.34246276031544</v>
      </c>
      <c r="AT288">
        <v>0.83702829485188701</v>
      </c>
      <c r="AU288">
        <v>92.743485714285697</v>
      </c>
      <c r="AV288">
        <v>43.197768218953101</v>
      </c>
      <c r="AW288">
        <v>1.83206511438022</v>
      </c>
      <c r="AX288">
        <v>1.16557436845574E-2</v>
      </c>
      <c r="AY288">
        <v>0.43344370903174501</v>
      </c>
      <c r="AZ288">
        <v>1.3392067656639199</v>
      </c>
      <c r="BA288">
        <v>8.6076245543702107E-3</v>
      </c>
      <c r="BB288">
        <v>0.19131525223770299</v>
      </c>
      <c r="BC288">
        <v>0.40243851011651499</v>
      </c>
      <c r="BD288">
        <v>1.7843062183802201</v>
      </c>
      <c r="BE288">
        <v>-4.77588960000003E-2</v>
      </c>
      <c r="BF288">
        <v>1.55532323936613E-2</v>
      </c>
      <c r="BG288">
        <v>0.57838014618260103</v>
      </c>
      <c r="BH288">
        <v>1.7870154503423601</v>
      </c>
      <c r="BI288">
        <v>1.55532323936613E-2</v>
      </c>
      <c r="BJ288">
        <v>1.1878667571525201</v>
      </c>
      <c r="BK288">
        <v>3.57403090068473</v>
      </c>
      <c r="BL288">
        <v>37.1871345803536</v>
      </c>
      <c r="BM288">
        <v>114.896724045006</v>
      </c>
      <c r="BN288">
        <v>3.0896901668166601</v>
      </c>
      <c r="BO288">
        <v>22.766537803849001</v>
      </c>
      <c r="BP288">
        <v>0.36550096125104198</v>
      </c>
      <c r="BQ288">
        <v>22.401036842598</v>
      </c>
      <c r="BR288">
        <v>3.5475904056155101</v>
      </c>
      <c r="BS288">
        <v>1.18164546419506</v>
      </c>
      <c r="BT288">
        <v>3.0022460315811599</v>
      </c>
    </row>
    <row r="289" spans="1:72" x14ac:dyDescent="0.2">
      <c r="A289">
        <v>287</v>
      </c>
      <c r="B289" s="244">
        <v>44758.708333333336</v>
      </c>
      <c r="C289">
        <v>0</v>
      </c>
      <c r="D289">
        <v>0</v>
      </c>
      <c r="E289">
        <v>30.9499999999999</v>
      </c>
      <c r="F289">
        <v>56.104999999999897</v>
      </c>
      <c r="G289">
        <v>7</v>
      </c>
      <c r="H289">
        <v>5.1524999999999999</v>
      </c>
      <c r="I289">
        <v>1.3525</v>
      </c>
      <c r="J289">
        <v>31.498461538461498</v>
      </c>
      <c r="K289">
        <v>1.2275</v>
      </c>
      <c r="L289">
        <v>37.971904761904703</v>
      </c>
      <c r="M289">
        <v>1.7888888888888801</v>
      </c>
      <c r="N289">
        <v>1599.8</v>
      </c>
      <c r="O289">
        <v>84.772972972972894</v>
      </c>
      <c r="P289">
        <v>2.6561999999999899</v>
      </c>
      <c r="Q289">
        <v>71.685499999999905</v>
      </c>
      <c r="R289">
        <v>6.8806060606060599</v>
      </c>
      <c r="S289">
        <v>-0.47674999999999901</v>
      </c>
      <c r="T289">
        <v>5</v>
      </c>
      <c r="U289">
        <v>1.76828571428571</v>
      </c>
      <c r="V289">
        <v>2.66428571428571E-2</v>
      </c>
      <c r="W289">
        <v>12.8611285714285</v>
      </c>
      <c r="X289">
        <v>1.3845857142857101</v>
      </c>
      <c r="Y289">
        <v>74.623057142857107</v>
      </c>
      <c r="Z289">
        <v>2.0830571428571401</v>
      </c>
      <c r="AA289">
        <v>0</v>
      </c>
      <c r="AB289">
        <v>0</v>
      </c>
      <c r="AC289">
        <v>30.9499999999999</v>
      </c>
      <c r="AD289">
        <v>-25.154999999999902</v>
      </c>
      <c r="AE289">
        <v>35.521739638461497</v>
      </c>
      <c r="AF289">
        <v>1.0792426500000001</v>
      </c>
      <c r="AG289">
        <v>1.3546228300000001</v>
      </c>
      <c r="AH289">
        <v>4.8124349999999899E-2</v>
      </c>
      <c r="AI289">
        <v>45.003461538461501</v>
      </c>
      <c r="AJ289">
        <v>0.476015604271737</v>
      </c>
      <c r="AK289">
        <v>0.78931127571383397</v>
      </c>
      <c r="AL289">
        <v>2.3981325282670499E-2</v>
      </c>
      <c r="AM289">
        <v>3.0100414139083299E-2</v>
      </c>
      <c r="AN289">
        <v>0.155543590663966</v>
      </c>
      <c r="AO289">
        <v>1.0693477424813401E-3</v>
      </c>
      <c r="AP289">
        <v>35.521739638461497</v>
      </c>
      <c r="AQ289">
        <v>0.59766520930012601</v>
      </c>
      <c r="AR289">
        <v>5.5928487561838702</v>
      </c>
      <c r="AS289">
        <v>1.31222508568943</v>
      </c>
      <c r="AT289">
        <v>0.84173159281079502</v>
      </c>
      <c r="AU289">
        <v>92.720114285714203</v>
      </c>
      <c r="AV289">
        <v>43.024478689634897</v>
      </c>
      <c r="AW289">
        <v>1.9789828488265599</v>
      </c>
      <c r="AX289">
        <v>4.2397744310563798E-2</v>
      </c>
      <c r="AY289">
        <v>0.48157744069987302</v>
      </c>
      <c r="AZ289">
        <v>1.40715124381612</v>
      </c>
      <c r="BA289">
        <v>3.1298560286750703E-2</v>
      </c>
      <c r="BB289">
        <v>0.20102160625944601</v>
      </c>
      <c r="BC289">
        <v>0.44621794802111697</v>
      </c>
      <c r="BD289">
        <v>1.9311264288265599</v>
      </c>
      <c r="BE289">
        <v>-4.78564200000084E-2</v>
      </c>
      <c r="BF289">
        <v>5.70782772086212E-2</v>
      </c>
      <c r="BG289">
        <v>0.64832719534177896</v>
      </c>
      <c r="BH289">
        <v>1.8943877811202501</v>
      </c>
      <c r="BI289">
        <v>5.70782772086212E-2</v>
      </c>
      <c r="BJ289">
        <v>1.4108109451008</v>
      </c>
      <c r="BK289">
        <v>3.7887755622405002</v>
      </c>
      <c r="BL289">
        <v>11.358562785140499</v>
      </c>
      <c r="BM289">
        <v>33.189295013166898</v>
      </c>
      <c r="BN289">
        <v>2.9219625441156798</v>
      </c>
      <c r="BO289">
        <v>27.046690010356699</v>
      </c>
      <c r="BP289">
        <v>1.3413395144025899</v>
      </c>
      <c r="BQ289">
        <v>25.7053504959541</v>
      </c>
      <c r="BR289">
        <v>3.6917424909858401</v>
      </c>
      <c r="BS289">
        <v>1.38797963421735</v>
      </c>
      <c r="BT289">
        <v>2.65979586441664</v>
      </c>
    </row>
    <row r="290" spans="1:72" x14ac:dyDescent="0.2">
      <c r="A290">
        <v>288</v>
      </c>
      <c r="B290" s="244">
        <v>44758.722222222219</v>
      </c>
      <c r="C290">
        <v>0</v>
      </c>
      <c r="D290">
        <v>0</v>
      </c>
      <c r="E290">
        <v>31.062903225806402</v>
      </c>
      <c r="F290">
        <v>56.127249999999997</v>
      </c>
      <c r="G290">
        <v>7</v>
      </c>
      <c r="H290">
        <v>5.1559999999999997</v>
      </c>
      <c r="I290">
        <v>1.3540000000000001</v>
      </c>
      <c r="J290">
        <v>31.497037037037</v>
      </c>
      <c r="K290">
        <v>1.1487499999999999</v>
      </c>
      <c r="L290">
        <v>37.994999999999898</v>
      </c>
      <c r="M290">
        <v>1</v>
      </c>
      <c r="N290">
        <v>1600.0869565217299</v>
      </c>
      <c r="O290">
        <v>85.545714285714297</v>
      </c>
      <c r="P290">
        <v>2.6534</v>
      </c>
      <c r="Q290">
        <v>71.643333333333302</v>
      </c>
      <c r="R290">
        <v>6.8368421052631501</v>
      </c>
      <c r="S290">
        <v>-0.76024999999999998</v>
      </c>
      <c r="T290">
        <v>5</v>
      </c>
      <c r="U290">
        <v>1.7976333333333301</v>
      </c>
      <c r="V290">
        <v>5.5583333333333297E-2</v>
      </c>
      <c r="W290">
        <v>12.867233333333299</v>
      </c>
      <c r="X290">
        <v>1.3216000000000001</v>
      </c>
      <c r="Y290">
        <v>74.678766666666604</v>
      </c>
      <c r="Z290">
        <v>2.08489999999999</v>
      </c>
      <c r="AA290">
        <v>0</v>
      </c>
      <c r="AB290">
        <v>0</v>
      </c>
      <c r="AC290">
        <v>31.062903225806402</v>
      </c>
      <c r="AD290">
        <v>-25.064346774193499</v>
      </c>
      <c r="AE290">
        <v>35.523048077036997</v>
      </c>
      <c r="AF290">
        <v>1.07997576</v>
      </c>
      <c r="AG290">
        <v>1.356124272</v>
      </c>
      <c r="AH290">
        <v>4.8157039999999998E-2</v>
      </c>
      <c r="AI290">
        <v>45.007037037037001</v>
      </c>
      <c r="AJ290">
        <v>0.475678022852149</v>
      </c>
      <c r="AK290">
        <v>0.78927764224524499</v>
      </c>
      <c r="AL290">
        <v>2.39957089179469E-2</v>
      </c>
      <c r="AM290">
        <v>3.0131383029814201E-2</v>
      </c>
      <c r="AN290">
        <v>0.15553123379882899</v>
      </c>
      <c r="AO290">
        <v>1.0699891210428001E-3</v>
      </c>
      <c r="AP290">
        <v>35.523048077036997</v>
      </c>
      <c r="AQ290">
        <v>0.57047702606012396</v>
      </c>
      <c r="AR290">
        <v>5.5955035006595404</v>
      </c>
      <c r="AS290">
        <v>1.3133859964116801</v>
      </c>
      <c r="AT290">
        <v>0.85509466981311899</v>
      </c>
      <c r="AU290">
        <v>92.750133333333295</v>
      </c>
      <c r="AV290">
        <v>43.002414600168301</v>
      </c>
      <c r="AW290">
        <v>2.00462243686865</v>
      </c>
      <c r="AX290">
        <v>4.2738275588315798E-2</v>
      </c>
      <c r="AY290">
        <v>0.50949873393987499</v>
      </c>
      <c r="AZ290">
        <v>1.4044964993404501</v>
      </c>
      <c r="BA290">
        <v>3.1515014125723002E-2</v>
      </c>
      <c r="BB290">
        <v>0.20064235704863601</v>
      </c>
      <c r="BC290">
        <v>0.47176867556719498</v>
      </c>
      <c r="BD290">
        <v>1.9567335088686399</v>
      </c>
      <c r="BE290">
        <v>-4.7888928000003397E-2</v>
      </c>
      <c r="BF290">
        <v>5.7327593300006599E-2</v>
      </c>
      <c r="BG290">
        <v>0.68342336708967799</v>
      </c>
      <c r="BH290">
        <v>1.8839413382294901</v>
      </c>
      <c r="BI290">
        <v>5.7327593300006599E-2</v>
      </c>
      <c r="BJ290">
        <v>1.48150192077937</v>
      </c>
      <c r="BK290">
        <v>3.7678826764589801</v>
      </c>
      <c r="BL290">
        <v>11.921368537367099</v>
      </c>
      <c r="BM290">
        <v>32.8627320594195</v>
      </c>
      <c r="BN290">
        <v>2.7566241204952502</v>
      </c>
      <c r="BO290">
        <v>28.1598445285289</v>
      </c>
      <c r="BP290">
        <v>1.34719844255015</v>
      </c>
      <c r="BQ290">
        <v>26.812646085978798</v>
      </c>
      <c r="BR290">
        <v>3.67042576784897</v>
      </c>
      <c r="BS290">
        <v>1.45857088345936</v>
      </c>
      <c r="BT290">
        <v>2.5164534747489502</v>
      </c>
    </row>
    <row r="291" spans="1:72" x14ac:dyDescent="0.2">
      <c r="A291">
        <v>289</v>
      </c>
      <c r="B291" s="244">
        <v>44758.736111111109</v>
      </c>
      <c r="C291">
        <v>0</v>
      </c>
      <c r="D291">
        <v>0</v>
      </c>
      <c r="E291">
        <v>31.106666666666602</v>
      </c>
      <c r="F291">
        <v>56.017999999999901</v>
      </c>
      <c r="G291">
        <v>7</v>
      </c>
      <c r="H291">
        <v>5.1325000000000003</v>
      </c>
      <c r="I291">
        <v>1.345</v>
      </c>
      <c r="J291">
        <v>31.483333333333299</v>
      </c>
      <c r="K291">
        <v>1.1595</v>
      </c>
      <c r="L291">
        <v>37.981666666666598</v>
      </c>
      <c r="M291">
        <v>0.77272727272727204</v>
      </c>
      <c r="N291">
        <v>1600.1071428571399</v>
      </c>
      <c r="O291">
        <v>85.0552631578947</v>
      </c>
      <c r="P291">
        <v>2.6539999999999999</v>
      </c>
      <c r="Q291">
        <v>71.587500000000006</v>
      </c>
      <c r="R291">
        <v>6.7705405405405399</v>
      </c>
      <c r="S291">
        <v>-0.44124999999999898</v>
      </c>
      <c r="T291">
        <v>5</v>
      </c>
      <c r="U291">
        <v>1.77154285714285</v>
      </c>
      <c r="V291">
        <v>5.3157142857142799E-2</v>
      </c>
      <c r="W291">
        <v>12.938485714285701</v>
      </c>
      <c r="X291">
        <v>1.36108571428571</v>
      </c>
      <c r="Y291">
        <v>74.449871428571399</v>
      </c>
      <c r="Z291">
        <v>2.1956428571428499</v>
      </c>
      <c r="AA291">
        <v>0</v>
      </c>
      <c r="AB291">
        <v>0</v>
      </c>
      <c r="AC291">
        <v>31.106666666666602</v>
      </c>
      <c r="AD291">
        <v>-24.9113333333333</v>
      </c>
      <c r="AE291">
        <v>35.490994633333301</v>
      </c>
      <c r="AF291">
        <v>1.07505345</v>
      </c>
      <c r="AG291">
        <v>1.3471145899999999</v>
      </c>
      <c r="AH291">
        <v>4.7937550000000002E-2</v>
      </c>
      <c r="AI291">
        <v>44.960833333333298</v>
      </c>
      <c r="AJ291">
        <v>0.47670995197599503</v>
      </c>
      <c r="AK291">
        <v>0.78937581895353304</v>
      </c>
      <c r="AL291">
        <v>2.3910887995106801E-2</v>
      </c>
      <c r="AM291">
        <v>2.9961957778066099E-2</v>
      </c>
      <c r="AN291">
        <v>0.15569106444497899</v>
      </c>
      <c r="AO291">
        <v>1.0662068837692001E-3</v>
      </c>
      <c r="AP291">
        <v>35.490994633333301</v>
      </c>
      <c r="AQ291">
        <v>0.58752128518359104</v>
      </c>
      <c r="AR291">
        <v>5.6264886345046303</v>
      </c>
      <c r="AS291">
        <v>1.3831486314416801</v>
      </c>
      <c r="AT291">
        <v>0.84451211035198903</v>
      </c>
      <c r="AU291">
        <v>92.7166285714286</v>
      </c>
      <c r="AV291">
        <v>43.088153184463202</v>
      </c>
      <c r="AW291">
        <v>1.8726801488700799</v>
      </c>
      <c r="AX291">
        <v>-3.6034041441684997E-2</v>
      </c>
      <c r="AY291">
        <v>0.48753216481640799</v>
      </c>
      <c r="AZ291">
        <v>1.3735113654953599</v>
      </c>
      <c r="BA291">
        <v>-2.6749054393127001E-2</v>
      </c>
      <c r="BB291">
        <v>0.19621590935648001</v>
      </c>
      <c r="BC291">
        <v>0.453495744622193</v>
      </c>
      <c r="BD291">
        <v>1.8250094888700801</v>
      </c>
      <c r="BE291">
        <v>-4.7670660000002502E-2</v>
      </c>
      <c r="BF291">
        <v>-4.8266772183997303E-2</v>
      </c>
      <c r="BG291">
        <v>0.65303815475836902</v>
      </c>
      <c r="BH291">
        <v>1.83978697692799</v>
      </c>
      <c r="BI291">
        <v>-4.8266772183997303E-2</v>
      </c>
      <c r="BJ291">
        <v>1.20954276514874</v>
      </c>
      <c r="BK291">
        <v>3.67957395385598</v>
      </c>
      <c r="BL291">
        <v>-13.5297664461366</v>
      </c>
      <c r="BM291">
        <v>-38.117050170965499</v>
      </c>
      <c r="BN291">
        <v>2.8172733300839501</v>
      </c>
      <c r="BO291">
        <v>22.453056930027898</v>
      </c>
      <c r="BP291">
        <v>-1.1342691463239301</v>
      </c>
      <c r="BQ291">
        <v>23.5873260763518</v>
      </c>
      <c r="BR291">
        <v>3.7616274665687799</v>
      </c>
      <c r="BS291">
        <v>1.2288494740223399</v>
      </c>
      <c r="BT291">
        <v>3.0610970229380401</v>
      </c>
    </row>
    <row r="292" spans="1:72" x14ac:dyDescent="0.2">
      <c r="A292">
        <v>290</v>
      </c>
      <c r="B292" s="244">
        <v>44758.75</v>
      </c>
      <c r="C292">
        <v>0</v>
      </c>
      <c r="D292">
        <v>0</v>
      </c>
      <c r="E292">
        <v>31.0639393939393</v>
      </c>
      <c r="F292">
        <v>56.047435897435797</v>
      </c>
      <c r="G292">
        <v>7</v>
      </c>
      <c r="H292">
        <v>5.1325000000000003</v>
      </c>
      <c r="I292">
        <v>1.3474999999999999</v>
      </c>
      <c r="J292">
        <v>31.479999999999901</v>
      </c>
      <c r="K292">
        <v>1.11825</v>
      </c>
      <c r="L292">
        <v>37.973199999999999</v>
      </c>
      <c r="M292">
        <v>0.211111111111111</v>
      </c>
      <c r="N292">
        <v>1599.75</v>
      </c>
      <c r="O292">
        <v>86.277142857142806</v>
      </c>
      <c r="P292">
        <v>2.6440000000000001</v>
      </c>
      <c r="Q292">
        <v>71.349500000000006</v>
      </c>
      <c r="R292">
        <v>6.6894117647058797</v>
      </c>
      <c r="S292">
        <v>-0.49794871794871798</v>
      </c>
      <c r="T292">
        <v>5</v>
      </c>
      <c r="U292">
        <v>1.77924285714285</v>
      </c>
      <c r="V292">
        <v>4.35142857142857E-2</v>
      </c>
      <c r="W292">
        <v>13.0326</v>
      </c>
      <c r="X292">
        <v>1.3598857142857099</v>
      </c>
      <c r="Y292">
        <v>74.590699999999998</v>
      </c>
      <c r="Z292">
        <v>2.1730714285714199</v>
      </c>
      <c r="AA292">
        <v>0</v>
      </c>
      <c r="AB292">
        <v>0</v>
      </c>
      <c r="AC292">
        <v>31.0639393939393</v>
      </c>
      <c r="AD292">
        <v>-24.9834965034965</v>
      </c>
      <c r="AE292">
        <v>35.487661299999999</v>
      </c>
      <c r="AF292">
        <v>1.07505345</v>
      </c>
      <c r="AG292">
        <v>1.3496145900000001</v>
      </c>
      <c r="AH292">
        <v>4.7937550000000002E-2</v>
      </c>
      <c r="AI292">
        <v>44.959999999999901</v>
      </c>
      <c r="AJ292">
        <v>0.47576522676419403</v>
      </c>
      <c r="AK292">
        <v>0.78931631005337999</v>
      </c>
      <c r="AL292">
        <v>2.3911331183274001E-2</v>
      </c>
      <c r="AM292">
        <v>3.00181181049822E-2</v>
      </c>
      <c r="AN292">
        <v>0.155693950177935</v>
      </c>
      <c r="AO292">
        <v>1.0662266459074701E-3</v>
      </c>
      <c r="AP292">
        <v>35.487661299999999</v>
      </c>
      <c r="AQ292">
        <v>0.58700329756912994</v>
      </c>
      <c r="AR292">
        <v>5.66741560004058</v>
      </c>
      <c r="AS292">
        <v>1.3689297249211201</v>
      </c>
      <c r="AT292">
        <v>0.846501881397144</v>
      </c>
      <c r="AU292">
        <v>92.935500000000005</v>
      </c>
      <c r="AV292">
        <v>43.111009922530798</v>
      </c>
      <c r="AW292">
        <v>1.8489900774691399</v>
      </c>
      <c r="AX292">
        <v>-1.9315134921122398E-2</v>
      </c>
      <c r="AY292">
        <v>0.48805015243087002</v>
      </c>
      <c r="AZ292">
        <v>1.33258439995941</v>
      </c>
      <c r="BA292">
        <v>-1.4311593149806101E-2</v>
      </c>
      <c r="BB292">
        <v>0.19036919999420099</v>
      </c>
      <c r="BC292">
        <v>0.45397756960909202</v>
      </c>
      <c r="BD292">
        <v>1.80131941746915</v>
      </c>
      <c r="BE292">
        <v>-4.7670659999986702E-2</v>
      </c>
      <c r="BF292">
        <v>-2.5907766499734999E-2</v>
      </c>
      <c r="BG292">
        <v>0.65463117089136402</v>
      </c>
      <c r="BH292">
        <v>1.78742139862472</v>
      </c>
      <c r="BI292">
        <v>-2.5907766499734999E-2</v>
      </c>
      <c r="BJ292">
        <v>1.25744680878325</v>
      </c>
      <c r="BK292">
        <v>3.5748427972494401</v>
      </c>
      <c r="BL292">
        <v>-25.267757870909399</v>
      </c>
      <c r="BM292">
        <v>-68.991721020914795</v>
      </c>
      <c r="BN292">
        <v>2.7304251280777199</v>
      </c>
      <c r="BO292">
        <v>23.383098539784701</v>
      </c>
      <c r="BP292">
        <v>-0.60883251274377304</v>
      </c>
      <c r="BQ292">
        <v>23.9919310525285</v>
      </c>
      <c r="BR292">
        <v>3.61888600029899</v>
      </c>
      <c r="BS292">
        <v>1.2678099153831499</v>
      </c>
      <c r="BT292">
        <v>2.8544389473443301</v>
      </c>
    </row>
    <row r="293" spans="1:72" x14ac:dyDescent="0.2">
      <c r="A293">
        <v>291</v>
      </c>
      <c r="B293" s="244">
        <v>44758.763888888891</v>
      </c>
      <c r="C293">
        <v>0</v>
      </c>
      <c r="D293">
        <v>0</v>
      </c>
      <c r="E293">
        <v>31.036944444444401</v>
      </c>
      <c r="F293">
        <v>56.107749999999903</v>
      </c>
      <c r="G293">
        <v>7</v>
      </c>
      <c r="H293">
        <v>5.1479999999999997</v>
      </c>
      <c r="I293">
        <v>1.3519999999999901</v>
      </c>
      <c r="J293">
        <v>31.4892592592592</v>
      </c>
      <c r="K293">
        <v>1.1655</v>
      </c>
      <c r="L293">
        <v>37.982432432432397</v>
      </c>
      <c r="M293">
        <v>0.133333333333333</v>
      </c>
      <c r="N293">
        <v>1600.1363636363601</v>
      </c>
      <c r="O293">
        <v>86.0230769230769</v>
      </c>
      <c r="P293">
        <v>2.6358333333333301</v>
      </c>
      <c r="Q293">
        <v>71.104500000000002</v>
      </c>
      <c r="R293">
        <v>6.5982051282051204</v>
      </c>
      <c r="S293">
        <v>-0.36525000000000002</v>
      </c>
      <c r="T293">
        <v>5</v>
      </c>
      <c r="U293">
        <v>1.7440500000000001</v>
      </c>
      <c r="V293">
        <v>3.1766666666666603E-2</v>
      </c>
      <c r="W293">
        <v>13.049149999999999</v>
      </c>
      <c r="X293">
        <v>1.4127333333333301</v>
      </c>
      <c r="Y293">
        <v>74.734049999999897</v>
      </c>
      <c r="Z293">
        <v>1.78698333333333</v>
      </c>
      <c r="AA293">
        <v>0</v>
      </c>
      <c r="AB293">
        <v>0</v>
      </c>
      <c r="AC293">
        <v>31.036944444444401</v>
      </c>
      <c r="AD293">
        <v>-25.070805555555499</v>
      </c>
      <c r="AE293">
        <v>35.5090235792592</v>
      </c>
      <c r="AF293">
        <v>1.07830008</v>
      </c>
      <c r="AG293">
        <v>1.3541209759999999</v>
      </c>
      <c r="AH293">
        <v>4.8082319999999998E-2</v>
      </c>
      <c r="AI293">
        <v>44.9892592592592</v>
      </c>
      <c r="AJ293">
        <v>0.47513848880475801</v>
      </c>
      <c r="AK293">
        <v>0.78927780016629401</v>
      </c>
      <c r="AL293">
        <v>2.3967944744012901E-2</v>
      </c>
      <c r="AM293">
        <v>3.0098761310930099E-2</v>
      </c>
      <c r="AN293">
        <v>0.15559269290612501</v>
      </c>
      <c r="AO293">
        <v>1.06875109285343E-3</v>
      </c>
      <c r="AP293">
        <v>35.5090235792592</v>
      </c>
      <c r="AQ293">
        <v>0.60981530766949599</v>
      </c>
      <c r="AR293">
        <v>5.6746126081725503</v>
      </c>
      <c r="AS293">
        <v>1.12571292907145</v>
      </c>
      <c r="AT293">
        <v>0.828665281399939</v>
      </c>
      <c r="AU293">
        <v>92.726966666666598</v>
      </c>
      <c r="AV293">
        <v>42.919164424172699</v>
      </c>
      <c r="AW293">
        <v>2.0700948350864898</v>
      </c>
      <c r="AX293">
        <v>0.22840804692854599</v>
      </c>
      <c r="AY293">
        <v>0.46848477233050301</v>
      </c>
      <c r="AZ293">
        <v>1.3253873918274399</v>
      </c>
      <c r="BA293">
        <v>0.16867624900343101</v>
      </c>
      <c r="BB293">
        <v>0.189341055975349</v>
      </c>
      <c r="BC293">
        <v>0.434466046158972</v>
      </c>
      <c r="BD293">
        <v>2.0222802110864899</v>
      </c>
      <c r="BE293">
        <v>-4.7814623999997197E-2</v>
      </c>
      <c r="BF293">
        <v>0.30663462933315899</v>
      </c>
      <c r="BG293">
        <v>0.62893429738372297</v>
      </c>
      <c r="BH293">
        <v>1.7793141576268099</v>
      </c>
      <c r="BI293">
        <v>0.30663462933315899</v>
      </c>
      <c r="BJ293">
        <v>1.8711378534337599</v>
      </c>
      <c r="BK293">
        <v>3.55862831525363</v>
      </c>
      <c r="BL293">
        <v>2.0510869850266702</v>
      </c>
      <c r="BM293">
        <v>5.8027175909527902</v>
      </c>
      <c r="BN293">
        <v>2.8290938577026301</v>
      </c>
      <c r="BO293">
        <v>37.176449522191803</v>
      </c>
      <c r="BP293">
        <v>7.2059137893292498</v>
      </c>
      <c r="BQ293">
        <v>29.970535732862501</v>
      </c>
      <c r="BR293">
        <v>3.03734944538725</v>
      </c>
      <c r="BS293">
        <v>1.7484840017004999</v>
      </c>
      <c r="BT293">
        <v>1.7371331064129001</v>
      </c>
    </row>
    <row r="294" spans="1:72" x14ac:dyDescent="0.2">
      <c r="A294">
        <v>292</v>
      </c>
      <c r="B294" s="244">
        <v>44758.777777777781</v>
      </c>
      <c r="C294">
        <v>0</v>
      </c>
      <c r="D294">
        <v>3.9893939393939402</v>
      </c>
      <c r="E294">
        <v>31.182894736842101</v>
      </c>
      <c r="F294">
        <v>59.451538461538398</v>
      </c>
      <c r="G294">
        <v>7</v>
      </c>
      <c r="H294">
        <v>5.1375000000000002</v>
      </c>
      <c r="I294">
        <v>1.3474999999999999</v>
      </c>
      <c r="J294">
        <v>31.479411764705802</v>
      </c>
      <c r="K294">
        <v>1.15474999999999</v>
      </c>
      <c r="L294">
        <v>37.961904761904698</v>
      </c>
      <c r="M294">
        <v>0.16428571428571401</v>
      </c>
      <c r="N294">
        <v>1599.77272727272</v>
      </c>
      <c r="O294">
        <v>87.391891891891802</v>
      </c>
      <c r="P294">
        <v>2.62066666666666</v>
      </c>
      <c r="Q294">
        <v>70.784750000000003</v>
      </c>
      <c r="R294">
        <v>6.5307500000000003</v>
      </c>
      <c r="S294">
        <v>-0.80049999999999899</v>
      </c>
      <c r="T294">
        <v>5</v>
      </c>
      <c r="U294">
        <v>1.73144285714285</v>
      </c>
      <c r="V294">
        <v>2.7285714285714201E-3</v>
      </c>
      <c r="W294">
        <v>13.1643285714285</v>
      </c>
      <c r="X294">
        <v>1.3918999999999999</v>
      </c>
      <c r="Y294">
        <v>75.211728571428495</v>
      </c>
      <c r="Z294">
        <v>1.5556857142857099</v>
      </c>
      <c r="AA294">
        <v>0</v>
      </c>
      <c r="AB294">
        <v>7.42857142857142E-4</v>
      </c>
      <c r="AC294">
        <v>35.172288676236001</v>
      </c>
      <c r="AD294">
        <v>-24.279249785302401</v>
      </c>
      <c r="AE294">
        <v>35.490977264705798</v>
      </c>
      <c r="AF294">
        <v>1.0761007499999999</v>
      </c>
      <c r="AG294">
        <v>1.34961665</v>
      </c>
      <c r="AH294">
        <v>4.7984249999999999E-2</v>
      </c>
      <c r="AI294">
        <v>44.964411764705801</v>
      </c>
      <c r="AJ294">
        <v>0.47188088797879502</v>
      </c>
      <c r="AK294">
        <v>0.78931261128081598</v>
      </c>
      <c r="AL294">
        <v>2.3932276833312598E-2</v>
      </c>
      <c r="AM294">
        <v>3.0015218636961199E-2</v>
      </c>
      <c r="AN294">
        <v>0.15567867398400001</v>
      </c>
      <c r="AO294">
        <v>1.0671606303023901E-3</v>
      </c>
      <c r="AP294">
        <v>35.490977264705798</v>
      </c>
      <c r="AQ294">
        <v>0.60082246714065302</v>
      </c>
      <c r="AR294">
        <v>5.7246996846196696</v>
      </c>
      <c r="AS294">
        <v>0.98000663435203805</v>
      </c>
      <c r="AT294">
        <v>0.81703479291311398</v>
      </c>
      <c r="AU294">
        <v>93.055085714285696</v>
      </c>
      <c r="AV294">
        <v>42.796506050818202</v>
      </c>
      <c r="AW294">
        <v>2.1679057138876399</v>
      </c>
      <c r="AX294">
        <v>0.36961001564796098</v>
      </c>
      <c r="AY294">
        <v>0.47527828285934598</v>
      </c>
      <c r="AZ294">
        <v>1.27530031538033</v>
      </c>
      <c r="BA294">
        <v>0.273862963714889</v>
      </c>
      <c r="BB294">
        <v>0.18218575934004699</v>
      </c>
      <c r="BC294">
        <v>0.44166708633865998</v>
      </c>
      <c r="BD294">
        <v>2.1201886138876298</v>
      </c>
      <c r="BE294">
        <v>-4.7717100000009997E-2</v>
      </c>
      <c r="BF294">
        <v>0.43785655976007698</v>
      </c>
      <c r="BG294">
        <v>0.56303591637430395</v>
      </c>
      <c r="BH294">
        <v>1.51077780664154</v>
      </c>
      <c r="BI294">
        <v>0.43785655976007698</v>
      </c>
      <c r="BJ294">
        <v>2.0017849522687601</v>
      </c>
      <c r="BK294">
        <v>3.0215556132830801</v>
      </c>
      <c r="BL294">
        <v>1.2858912441161501</v>
      </c>
      <c r="BM294">
        <v>3.4503943653815901</v>
      </c>
      <c r="BN294">
        <v>2.6832707518381098</v>
      </c>
      <c r="BO294">
        <v>40.304393566704199</v>
      </c>
      <c r="BP294">
        <v>10.289629154361799</v>
      </c>
      <c r="BQ294">
        <v>30.014764412342402</v>
      </c>
      <c r="BR294">
        <v>2.2771994616909499</v>
      </c>
      <c r="BS294">
        <v>1.82664232836473</v>
      </c>
      <c r="BT294">
        <v>1.2466586514118301</v>
      </c>
    </row>
    <row r="295" spans="1:72" x14ac:dyDescent="0.2">
      <c r="A295">
        <v>293</v>
      </c>
      <c r="B295" s="244">
        <v>44758.791666666664</v>
      </c>
      <c r="C295">
        <v>0</v>
      </c>
      <c r="D295">
        <v>10.6010526315789</v>
      </c>
      <c r="E295">
        <v>31.098421052631501</v>
      </c>
      <c r="F295">
        <v>66.540499999999994</v>
      </c>
      <c r="G295">
        <v>7</v>
      </c>
      <c r="H295">
        <v>5.1479999999999997</v>
      </c>
      <c r="I295">
        <v>1.3519999999999901</v>
      </c>
      <c r="J295">
        <v>31.502666666666599</v>
      </c>
      <c r="K295">
        <v>1.1723076923076901</v>
      </c>
      <c r="L295">
        <v>37.993823529411699</v>
      </c>
      <c r="M295">
        <v>-0.25555555555555498</v>
      </c>
      <c r="N295">
        <v>1599.8275862068899</v>
      </c>
      <c r="O295">
        <v>86.8363636363636</v>
      </c>
      <c r="P295">
        <v>2.6048571428571399</v>
      </c>
      <c r="Q295">
        <v>70.342564102564097</v>
      </c>
      <c r="R295">
        <v>6.7488888888888798</v>
      </c>
      <c r="S295">
        <v>-0.72875000000000001</v>
      </c>
      <c r="T295">
        <v>5</v>
      </c>
      <c r="U295">
        <v>1.7372714285714199</v>
      </c>
      <c r="V295">
        <v>3.5628571428571398E-2</v>
      </c>
      <c r="W295">
        <v>13.162899999999899</v>
      </c>
      <c r="X295">
        <v>1.4174571428571401</v>
      </c>
      <c r="Y295">
        <v>75.3394714285714</v>
      </c>
      <c r="Z295">
        <v>1.4541142857142799</v>
      </c>
      <c r="AA295">
        <v>0</v>
      </c>
      <c r="AB295">
        <v>2.0000000000000001E-4</v>
      </c>
      <c r="AC295">
        <v>41.699473684210503</v>
      </c>
      <c r="AD295">
        <v>-24.841026315789399</v>
      </c>
      <c r="AE295">
        <v>35.522430986666599</v>
      </c>
      <c r="AF295">
        <v>1.07830008</v>
      </c>
      <c r="AG295">
        <v>1.3541209759999999</v>
      </c>
      <c r="AH295">
        <v>4.8082319999999998E-2</v>
      </c>
      <c r="AI295">
        <v>45.002666666666599</v>
      </c>
      <c r="AJ295">
        <v>0.47149827723897803</v>
      </c>
      <c r="AK295">
        <v>0.78934057952121295</v>
      </c>
      <c r="AL295">
        <v>2.3960804100497699E-2</v>
      </c>
      <c r="AM295">
        <v>3.00897941455321E-2</v>
      </c>
      <c r="AN295">
        <v>0.15554633799478501</v>
      </c>
      <c r="AO295">
        <v>1.0684326854704901E-3</v>
      </c>
      <c r="AP295">
        <v>35.522430986666599</v>
      </c>
      <c r="AQ295">
        <v>0.611854370024836</v>
      </c>
      <c r="AR295">
        <v>5.7240784495629597</v>
      </c>
      <c r="AS295">
        <v>0.91602155500950699</v>
      </c>
      <c r="AT295">
        <v>0.81912048566792695</v>
      </c>
      <c r="AU295">
        <v>93.111214285714198</v>
      </c>
      <c r="AV295">
        <v>42.774385361263903</v>
      </c>
      <c r="AW295">
        <v>2.2282813054026902</v>
      </c>
      <c r="AX295">
        <v>0.43809942099049198</v>
      </c>
      <c r="AY295">
        <v>0.46644570997516299</v>
      </c>
      <c r="AZ295">
        <v>1.27592155043703</v>
      </c>
      <c r="BA295">
        <v>0.32353048860125799</v>
      </c>
      <c r="BB295">
        <v>0.18227450720529101</v>
      </c>
      <c r="BC295">
        <v>0.43257504903010202</v>
      </c>
      <c r="BD295">
        <v>2.1804666814026898</v>
      </c>
      <c r="BE295">
        <v>-4.7814624000000298E-2</v>
      </c>
      <c r="BF295">
        <v>0.43775474672675302</v>
      </c>
      <c r="BG295">
        <v>0.46607873429805302</v>
      </c>
      <c r="BH295">
        <v>1.2749177204844799</v>
      </c>
      <c r="BI295">
        <v>0.43775474672675302</v>
      </c>
      <c r="BJ295">
        <v>1.80766696204961</v>
      </c>
      <c r="BK295">
        <v>2.5498354409689701</v>
      </c>
      <c r="BL295">
        <v>1.06470286794852</v>
      </c>
      <c r="BM295">
        <v>2.9124018186381599</v>
      </c>
      <c r="BN295">
        <v>2.73541276755439</v>
      </c>
      <c r="BO295">
        <v>36.725563794483797</v>
      </c>
      <c r="BP295">
        <v>10.287236548078701</v>
      </c>
      <c r="BQ295">
        <v>26.438327246405098</v>
      </c>
      <c r="BR295">
        <v>1.80565237153349</v>
      </c>
      <c r="BS295">
        <v>1.6325650633589099</v>
      </c>
      <c r="BT295">
        <v>1.10602169068745</v>
      </c>
    </row>
    <row r="296" spans="1:72" x14ac:dyDescent="0.2">
      <c r="A296">
        <v>294</v>
      </c>
      <c r="B296" s="244">
        <v>44758.805555555555</v>
      </c>
      <c r="C296">
        <v>0</v>
      </c>
      <c r="D296">
        <v>12.731249999999999</v>
      </c>
      <c r="E296">
        <v>31.021081081081</v>
      </c>
      <c r="F296">
        <v>68.703513513513499</v>
      </c>
      <c r="G296">
        <v>7</v>
      </c>
      <c r="H296">
        <v>5.13</v>
      </c>
      <c r="I296">
        <v>1.35</v>
      </c>
      <c r="J296">
        <v>31.4946428571428</v>
      </c>
      <c r="K296">
        <v>1.1402702702702701</v>
      </c>
      <c r="L296">
        <v>37.9978571428571</v>
      </c>
      <c r="M296">
        <v>-7.4999999999999997E-2</v>
      </c>
      <c r="N296">
        <v>1600</v>
      </c>
      <c r="O296">
        <v>87.458064516128999</v>
      </c>
      <c r="P296">
        <v>2.61445454545454</v>
      </c>
      <c r="Q296">
        <v>70.562250000000006</v>
      </c>
      <c r="R296">
        <v>7.0023684210526298</v>
      </c>
      <c r="S296">
        <v>-0.13400000000000001</v>
      </c>
      <c r="T296">
        <v>5</v>
      </c>
      <c r="U296">
        <v>1.7719499999999999</v>
      </c>
      <c r="V296">
        <v>4.5766666666666601E-2</v>
      </c>
      <c r="W296">
        <v>13.1517666666666</v>
      </c>
      <c r="X296">
        <v>1.3916666666666599</v>
      </c>
      <c r="Y296">
        <v>75.150166666666607</v>
      </c>
      <c r="Z296">
        <v>1.6528499999999999</v>
      </c>
      <c r="AA296">
        <v>0</v>
      </c>
      <c r="AB296">
        <v>1.31666666666666E-3</v>
      </c>
      <c r="AC296">
        <v>43.752331081081003</v>
      </c>
      <c r="AD296">
        <v>-24.9511824324324</v>
      </c>
      <c r="AE296">
        <v>35.500352057142798</v>
      </c>
      <c r="AF296">
        <v>1.0745298000000001</v>
      </c>
      <c r="AG296">
        <v>1.35211356</v>
      </c>
      <c r="AH296">
        <v>4.7914199999999997E-2</v>
      </c>
      <c r="AI296">
        <v>44.974642857142797</v>
      </c>
      <c r="AJ296">
        <v>0.472392193281578</v>
      </c>
      <c r="AK296">
        <v>0.78934150005161596</v>
      </c>
      <c r="AL296">
        <v>2.3891902897664501E-2</v>
      </c>
      <c r="AM296">
        <v>3.00639087739916E-2</v>
      </c>
      <c r="AN296">
        <v>0.15564325929690501</v>
      </c>
      <c r="AO296">
        <v>1.06536032208625E-3</v>
      </c>
      <c r="AP296">
        <v>35.500352057142798</v>
      </c>
      <c r="AQ296">
        <v>0.60072174732673</v>
      </c>
      <c r="AR296">
        <v>5.7192369576876798</v>
      </c>
      <c r="AS296">
        <v>1.0412154271998899</v>
      </c>
      <c r="AT296">
        <v>0.83705534688529304</v>
      </c>
      <c r="AU296">
        <v>93.118399999999994</v>
      </c>
      <c r="AV296">
        <v>42.8615261893571</v>
      </c>
      <c r="AW296">
        <v>2.1131166677856998</v>
      </c>
      <c r="AX296">
        <v>0.31089813280010897</v>
      </c>
      <c r="AY296">
        <v>0.47380805267326898</v>
      </c>
      <c r="AZ296">
        <v>1.28076304231232</v>
      </c>
      <c r="BA296">
        <v>0.229934927063455</v>
      </c>
      <c r="BB296">
        <v>0.18296614890176</v>
      </c>
      <c r="BC296">
        <v>0.44094454399800698</v>
      </c>
      <c r="BD296">
        <v>2.0654692277856901</v>
      </c>
      <c r="BE296">
        <v>-4.7647440000004801E-2</v>
      </c>
      <c r="BF296">
        <v>0.29607768424189501</v>
      </c>
      <c r="BG296">
        <v>0.45122172252111598</v>
      </c>
      <c r="BH296">
        <v>1.2197093376377499</v>
      </c>
      <c r="BI296">
        <v>0.29607768424189501</v>
      </c>
      <c r="BJ296">
        <v>1.49459881352602</v>
      </c>
      <c r="BK296">
        <v>2.43941867527551</v>
      </c>
      <c r="BL296">
        <v>1.52399774294528</v>
      </c>
      <c r="BM296">
        <v>4.1195584893904202</v>
      </c>
      <c r="BN296">
        <v>2.7031263717155798</v>
      </c>
      <c r="BO296">
        <v>29.905931902594599</v>
      </c>
      <c r="BP296">
        <v>6.9578255796845498</v>
      </c>
      <c r="BQ296">
        <v>22.9481063229101</v>
      </c>
      <c r="BR296">
        <v>1.9360866120642899</v>
      </c>
      <c r="BS296">
        <v>1.37616773982926</v>
      </c>
      <c r="BT296">
        <v>1.4068681862172501</v>
      </c>
    </row>
    <row r="297" spans="1:72" x14ac:dyDescent="0.2">
      <c r="A297">
        <v>295</v>
      </c>
      <c r="B297" s="244">
        <v>44758.819444444445</v>
      </c>
      <c r="C297">
        <v>0</v>
      </c>
      <c r="D297">
        <v>11.1561764705882</v>
      </c>
      <c r="E297">
        <v>31.1323529411764</v>
      </c>
      <c r="F297">
        <v>67.177249999999901</v>
      </c>
      <c r="G297">
        <v>7</v>
      </c>
      <c r="H297">
        <v>5.13</v>
      </c>
      <c r="I297">
        <v>1.3460000000000001</v>
      </c>
      <c r="J297">
        <v>31.494399999999999</v>
      </c>
      <c r="K297">
        <v>1.15474999999999</v>
      </c>
      <c r="L297">
        <v>37.970333333333301</v>
      </c>
      <c r="M297">
        <v>-0.51666666666666605</v>
      </c>
      <c r="N297">
        <v>1599.7222222222199</v>
      </c>
      <c r="O297">
        <v>87.537499999999895</v>
      </c>
      <c r="P297">
        <v>2.6162857142857101</v>
      </c>
      <c r="Q297">
        <v>70.608249999999899</v>
      </c>
      <c r="R297">
        <v>7.1310256410256398</v>
      </c>
      <c r="S297">
        <v>-0.38435897435897398</v>
      </c>
      <c r="T297">
        <v>5</v>
      </c>
      <c r="U297">
        <v>1.7367142857142801</v>
      </c>
      <c r="V297">
        <v>4.7842857142857097E-2</v>
      </c>
      <c r="W297">
        <v>13.224657142857099</v>
      </c>
      <c r="X297">
        <v>1.33478571428571</v>
      </c>
      <c r="Y297">
        <v>74.953842857142803</v>
      </c>
      <c r="Z297">
        <v>1.97551428571428</v>
      </c>
      <c r="AA297">
        <v>1.2999999999999999E-3</v>
      </c>
      <c r="AB297">
        <v>0</v>
      </c>
      <c r="AC297">
        <v>42.288529411764699</v>
      </c>
      <c r="AD297">
        <v>-24.888720588235199</v>
      </c>
      <c r="AE297">
        <v>35.500109199999997</v>
      </c>
      <c r="AF297">
        <v>1.0745298000000001</v>
      </c>
      <c r="AG297">
        <v>1.34811356</v>
      </c>
      <c r="AH297">
        <v>4.7914199999999997E-2</v>
      </c>
      <c r="AI297">
        <v>44.970399999999998</v>
      </c>
      <c r="AJ297">
        <v>0.47362627247359201</v>
      </c>
      <c r="AK297">
        <v>0.78941057228754896</v>
      </c>
      <c r="AL297">
        <v>2.3894157045523199E-2</v>
      </c>
      <c r="AM297">
        <v>2.9977797840357201E-2</v>
      </c>
      <c r="AN297">
        <v>0.15565794389198201</v>
      </c>
      <c r="AO297">
        <v>1.06546083646131E-3</v>
      </c>
      <c r="AP297">
        <v>35.500109199999997</v>
      </c>
      <c r="AQ297">
        <v>0.57616872329997904</v>
      </c>
      <c r="AR297">
        <v>5.7509344410644596</v>
      </c>
      <c r="AS297">
        <v>1.2444782956345</v>
      </c>
      <c r="AT297">
        <v>0.82255351349449501</v>
      </c>
      <c r="AU297">
        <v>93.225514285714198</v>
      </c>
      <c r="AV297">
        <v>43.0716906599989</v>
      </c>
      <c r="AW297">
        <v>1.89870934000105</v>
      </c>
      <c r="AX297">
        <v>0.103635264365497</v>
      </c>
      <c r="AY297">
        <v>0.49836107670002</v>
      </c>
      <c r="AZ297">
        <v>1.24906555893553</v>
      </c>
      <c r="BA297">
        <v>7.6874283769905405E-2</v>
      </c>
      <c r="BB297">
        <v>0.17843793699079</v>
      </c>
      <c r="BC297">
        <v>0.46379456083956</v>
      </c>
      <c r="BD297">
        <v>1.85106190000105</v>
      </c>
      <c r="BE297">
        <v>-4.7647440000002199E-2</v>
      </c>
      <c r="BF297">
        <v>0.102111283492108</v>
      </c>
      <c r="BG297">
        <v>0.49103256016095898</v>
      </c>
      <c r="BH297">
        <v>1.2306977568839701</v>
      </c>
      <c r="BI297">
        <v>0.102111283492108</v>
      </c>
      <c r="BJ297">
        <v>1.1862876873061301</v>
      </c>
      <c r="BK297">
        <v>2.4613955137679402</v>
      </c>
      <c r="BL297">
        <v>4.8087982382369097</v>
      </c>
      <c r="BM297">
        <v>12.052514813204599</v>
      </c>
      <c r="BN297">
        <v>2.5063465373468299</v>
      </c>
      <c r="BO297">
        <v>22.667333912571301</v>
      </c>
      <c r="BP297">
        <v>2.3996151620645398</v>
      </c>
      <c r="BQ297">
        <v>20.267718750506798</v>
      </c>
      <c r="BR297">
        <v>2.2878063318313502</v>
      </c>
      <c r="BS297">
        <v>1.1454431739092901</v>
      </c>
      <c r="BT297">
        <v>1.99731107045955</v>
      </c>
    </row>
    <row r="298" spans="1:72" x14ac:dyDescent="0.2">
      <c r="A298">
        <v>296</v>
      </c>
      <c r="B298" s="244">
        <v>44758.833333333336</v>
      </c>
      <c r="C298">
        <v>0</v>
      </c>
      <c r="D298">
        <v>7.9709677419354801</v>
      </c>
      <c r="E298">
        <v>31.042249999999999</v>
      </c>
      <c r="F298">
        <v>64.012</v>
      </c>
      <c r="G298">
        <v>7</v>
      </c>
      <c r="H298">
        <v>5.1374999999999904</v>
      </c>
      <c r="I298">
        <v>1.35</v>
      </c>
      <c r="J298">
        <v>31.482800000000001</v>
      </c>
      <c r="K298">
        <v>1.0842499999999999</v>
      </c>
      <c r="L298">
        <v>37.974399999999903</v>
      </c>
      <c r="M298">
        <v>-0.15833333333333299</v>
      </c>
      <c r="N298">
        <v>1599.5769230769199</v>
      </c>
      <c r="O298">
        <v>88.118750000000006</v>
      </c>
      <c r="P298">
        <v>2.6143333333333301</v>
      </c>
      <c r="Q298">
        <v>70.575249999999997</v>
      </c>
      <c r="R298">
        <v>7.18263157894736</v>
      </c>
      <c r="S298">
        <v>-0.53725000000000001</v>
      </c>
      <c r="T298">
        <v>5</v>
      </c>
      <c r="U298">
        <v>1.7833333333333301</v>
      </c>
      <c r="V298">
        <v>5.1133333333333301E-2</v>
      </c>
      <c r="W298">
        <v>13.180316666666601</v>
      </c>
      <c r="X298">
        <v>1.36276666666666</v>
      </c>
      <c r="Y298">
        <v>74.783916666666599</v>
      </c>
      <c r="Z298">
        <v>2.04233333333333</v>
      </c>
      <c r="AA298">
        <v>2.7499999999999998E-3</v>
      </c>
      <c r="AB298">
        <v>0</v>
      </c>
      <c r="AC298">
        <v>39.013217741935399</v>
      </c>
      <c r="AD298">
        <v>-24.998782258064502</v>
      </c>
      <c r="AE298">
        <v>35.494365500000001</v>
      </c>
      <c r="AF298">
        <v>1.0761007499999999</v>
      </c>
      <c r="AG298">
        <v>1.3521166499999999</v>
      </c>
      <c r="AH298">
        <v>4.7984249999999902E-2</v>
      </c>
      <c r="AI298">
        <v>44.970300000000002</v>
      </c>
      <c r="AJ298">
        <v>0.47462565591754902</v>
      </c>
      <c r="AK298">
        <v>0.78928460561748504</v>
      </c>
      <c r="AL298">
        <v>2.3929143234534701E-2</v>
      </c>
      <c r="AM298">
        <v>3.00668808079999E-2</v>
      </c>
      <c r="AN298">
        <v>0.15565829002697301</v>
      </c>
      <c r="AO298">
        <v>1.06702090046097E-3</v>
      </c>
      <c r="AP298">
        <v>35.494365500000001</v>
      </c>
      <c r="AQ298">
        <v>0.58824687894511796</v>
      </c>
      <c r="AR298">
        <v>5.73165234029599</v>
      </c>
      <c r="AS298">
        <v>1.28657105856626</v>
      </c>
      <c r="AT298">
        <v>0.84641575305296202</v>
      </c>
      <c r="AU298">
        <v>93.152666666666605</v>
      </c>
      <c r="AV298">
        <v>43.100835777807298</v>
      </c>
      <c r="AW298">
        <v>1.8694642221926101</v>
      </c>
      <c r="AX298">
        <v>6.5545591433739503E-2</v>
      </c>
      <c r="AY298">
        <v>0.48785387105488098</v>
      </c>
      <c r="AZ298">
        <v>1.268347659704</v>
      </c>
      <c r="BA298">
        <v>4.84762845230398E-2</v>
      </c>
      <c r="BB298">
        <v>0.18119252281485701</v>
      </c>
      <c r="BC298">
        <v>0.453353341733923</v>
      </c>
      <c r="BD298">
        <v>1.82174712219262</v>
      </c>
      <c r="BE298">
        <v>-4.7717099999996002E-2</v>
      </c>
      <c r="BF298">
        <v>7.0003615897683502E-2</v>
      </c>
      <c r="BG298">
        <v>0.52103481342521596</v>
      </c>
      <c r="BH298">
        <v>1.3546131853032699</v>
      </c>
      <c r="BI298">
        <v>7.0003615897683502E-2</v>
      </c>
      <c r="BJ298">
        <v>1.1820768586457999</v>
      </c>
      <c r="BK298">
        <v>2.7092263706065398</v>
      </c>
      <c r="BL298">
        <v>7.4429700058173403</v>
      </c>
      <c r="BM298">
        <v>19.350617363582401</v>
      </c>
      <c r="BN298">
        <v>2.5998515845768799</v>
      </c>
      <c r="BO298">
        <v>22.462499499711502</v>
      </c>
      <c r="BP298">
        <v>1.6450849735955599</v>
      </c>
      <c r="BQ298">
        <v>20.8174145261159</v>
      </c>
      <c r="BR298">
        <v>2.5902202235804799</v>
      </c>
      <c r="BS298">
        <v>1.1540754122867201</v>
      </c>
      <c r="BT298">
        <v>2.2444115835100602</v>
      </c>
    </row>
    <row r="299" spans="1:72" x14ac:dyDescent="0.2">
      <c r="A299">
        <v>297</v>
      </c>
      <c r="B299" s="244">
        <v>44758.847222222219</v>
      </c>
      <c r="C299">
        <v>0</v>
      </c>
      <c r="D299">
        <v>4.3017142857142803</v>
      </c>
      <c r="E299">
        <v>31.233428571428501</v>
      </c>
      <c r="F299">
        <v>60.549500000000002</v>
      </c>
      <c r="G299">
        <v>7</v>
      </c>
      <c r="H299">
        <v>5.1420000000000003</v>
      </c>
      <c r="I299">
        <v>1.3519999999999901</v>
      </c>
      <c r="J299">
        <v>31.513529411764701</v>
      </c>
      <c r="K299">
        <v>1.11574999999999</v>
      </c>
      <c r="L299">
        <v>38.0090476190476</v>
      </c>
      <c r="M299">
        <v>-0.34285714285714203</v>
      </c>
      <c r="N299">
        <v>1599.9705882352901</v>
      </c>
      <c r="O299">
        <v>88.151351351351295</v>
      </c>
      <c r="P299">
        <v>2.6120000000000001</v>
      </c>
      <c r="Q299">
        <v>70.537750000000003</v>
      </c>
      <c r="R299">
        <v>7.18394736842105</v>
      </c>
      <c r="S299">
        <v>-0.66824999999999901</v>
      </c>
      <c r="T299">
        <v>5</v>
      </c>
      <c r="U299">
        <v>1.81325714285714</v>
      </c>
      <c r="V299">
        <v>3.5857142857142803E-2</v>
      </c>
      <c r="W299">
        <v>13.070285714285699</v>
      </c>
      <c r="X299">
        <v>1.35278571428571</v>
      </c>
      <c r="Y299">
        <v>74.685942857142805</v>
      </c>
      <c r="Z299">
        <v>2.1733571428571401</v>
      </c>
      <c r="AA299">
        <v>2.68571428571428E-3</v>
      </c>
      <c r="AB299">
        <v>0</v>
      </c>
      <c r="AC299">
        <v>35.535142857142802</v>
      </c>
      <c r="AD299">
        <v>-25.014357142857101</v>
      </c>
      <c r="AE299">
        <v>35.528608691764703</v>
      </c>
      <c r="AF299">
        <v>1.07704332</v>
      </c>
      <c r="AG299">
        <v>1.3541185039999999</v>
      </c>
      <c r="AH299">
        <v>4.8026279999999998E-2</v>
      </c>
      <c r="AI299">
        <v>45.0075294117647</v>
      </c>
      <c r="AJ299">
        <v>0.47570677068002998</v>
      </c>
      <c r="AK299">
        <v>0.789392556225886</v>
      </c>
      <c r="AL299">
        <v>2.3930291977289998E-2</v>
      </c>
      <c r="AM299">
        <v>3.00864882320343E-2</v>
      </c>
      <c r="AN299">
        <v>0.15552953231354699</v>
      </c>
      <c r="AO299">
        <v>1.0670721238799201E-3</v>
      </c>
      <c r="AP299">
        <v>35.528608691764703</v>
      </c>
      <c r="AQ299">
        <v>0.58393853751689995</v>
      </c>
      <c r="AR299">
        <v>5.6838037808365502</v>
      </c>
      <c r="AS299">
        <v>1.36910971107961</v>
      </c>
      <c r="AT299">
        <v>0.86257869984106905</v>
      </c>
      <c r="AU299">
        <v>93.095628571428506</v>
      </c>
      <c r="AV299">
        <v>43.165460721197697</v>
      </c>
      <c r="AW299">
        <v>1.8420686905669299</v>
      </c>
      <c r="AX299">
        <v>-1.4991207079610901E-2</v>
      </c>
      <c r="AY299">
        <v>0.49310478248309902</v>
      </c>
      <c r="AZ299">
        <v>1.31619621916344</v>
      </c>
      <c r="BA299">
        <v>-1.10708235913826E-2</v>
      </c>
      <c r="BB299">
        <v>0.18802803130906301</v>
      </c>
      <c r="BC299">
        <v>0.45783189341269898</v>
      </c>
      <c r="BD299">
        <v>1.79430979456693</v>
      </c>
      <c r="BE299">
        <v>-4.77588959999986E-2</v>
      </c>
      <c r="BF299">
        <v>-1.7577912401485301E-2</v>
      </c>
      <c r="BG299">
        <v>0.57818910947005098</v>
      </c>
      <c r="BH299">
        <v>1.54330346587551</v>
      </c>
      <c r="BI299">
        <v>-1.7577912401485301E-2</v>
      </c>
      <c r="BJ299">
        <v>1.12122239413713</v>
      </c>
      <c r="BK299">
        <v>3.0866069317510298</v>
      </c>
      <c r="BL299">
        <v>-32.892933828774403</v>
      </c>
      <c r="BM299">
        <v>-87.797881262914203</v>
      </c>
      <c r="BN299">
        <v>2.6692018936331299</v>
      </c>
      <c r="BO299">
        <v>20.8152302891273</v>
      </c>
      <c r="BP299">
        <v>-0.41308094143490498</v>
      </c>
      <c r="BQ299">
        <v>21.228311230562198</v>
      </c>
      <c r="BR299">
        <v>3.11648938283356</v>
      </c>
      <c r="BS299">
        <v>1.1282535590977201</v>
      </c>
      <c r="BT299">
        <v>2.76222428699967</v>
      </c>
    </row>
    <row r="300" spans="1:72" x14ac:dyDescent="0.2">
      <c r="A300">
        <v>298</v>
      </c>
      <c r="B300" s="244">
        <v>44758.861111111109</v>
      </c>
      <c r="C300">
        <v>0</v>
      </c>
      <c r="D300">
        <v>1.4107999999999901</v>
      </c>
      <c r="E300">
        <v>31.152820512820501</v>
      </c>
      <c r="F300">
        <v>57.104249999999901</v>
      </c>
      <c r="G300">
        <v>7</v>
      </c>
      <c r="H300">
        <v>5.1425000000000001</v>
      </c>
      <c r="I300">
        <v>1.35</v>
      </c>
      <c r="J300">
        <v>31.537857142857099</v>
      </c>
      <c r="K300">
        <v>1.0645</v>
      </c>
      <c r="L300">
        <v>38.012500000000003</v>
      </c>
      <c r="M300">
        <v>-0.31666666666666599</v>
      </c>
      <c r="N300">
        <v>1600</v>
      </c>
      <c r="O300">
        <v>88.682352941176404</v>
      </c>
      <c r="P300">
        <v>2.6164545454545398</v>
      </c>
      <c r="Q300">
        <v>70.615384615384599</v>
      </c>
      <c r="R300">
        <v>7.1525641025641002</v>
      </c>
      <c r="S300">
        <v>-0.66743589743589704</v>
      </c>
      <c r="T300">
        <v>5</v>
      </c>
      <c r="U300">
        <v>1.8214285714285701</v>
      </c>
      <c r="V300">
        <v>5.2614285714285697E-2</v>
      </c>
      <c r="W300">
        <v>12.9992</v>
      </c>
      <c r="X300">
        <v>1.40274285714285</v>
      </c>
      <c r="Y300">
        <v>74.432685714285697</v>
      </c>
      <c r="Z300">
        <v>2.07364285714285</v>
      </c>
      <c r="AA300">
        <v>2.14285714285714E-4</v>
      </c>
      <c r="AB300">
        <v>0</v>
      </c>
      <c r="AC300">
        <v>32.563620512820499</v>
      </c>
      <c r="AD300">
        <v>-24.540629487179402</v>
      </c>
      <c r="AE300">
        <v>35.553326842857103</v>
      </c>
      <c r="AF300">
        <v>1.0771480499999999</v>
      </c>
      <c r="AG300">
        <v>1.3521187100000001</v>
      </c>
      <c r="AH300">
        <v>4.8030949999999899E-2</v>
      </c>
      <c r="AI300">
        <v>45.030357142857099</v>
      </c>
      <c r="AJ300">
        <v>0.47765744983770497</v>
      </c>
      <c r="AK300">
        <v>0.78954130277193901</v>
      </c>
      <c r="AL300">
        <v>2.3920486497204199E-2</v>
      </c>
      <c r="AM300">
        <v>3.0026826252131499E-2</v>
      </c>
      <c r="AN300">
        <v>0.15545068802791701</v>
      </c>
      <c r="AO300">
        <v>1.06663488916207E-3</v>
      </c>
      <c r="AP300">
        <v>35.553326842857103</v>
      </c>
      <c r="AQ300">
        <v>0.60550285522846403</v>
      </c>
      <c r="AR300">
        <v>5.6528911244147402</v>
      </c>
      <c r="AS300">
        <v>1.30629454176725</v>
      </c>
      <c r="AT300">
        <v>0.87001892649010604</v>
      </c>
      <c r="AU300">
        <v>92.729699999999994</v>
      </c>
      <c r="AV300">
        <v>43.118015364267599</v>
      </c>
      <c r="AW300">
        <v>1.91234177858954</v>
      </c>
      <c r="AX300">
        <v>4.5824168232747799E-2</v>
      </c>
      <c r="AY300">
        <v>0.47164519477153499</v>
      </c>
      <c r="AZ300">
        <v>1.3471088755852501</v>
      </c>
      <c r="BA300">
        <v>3.3890639848292402E-2</v>
      </c>
      <c r="BB300">
        <v>0.192444125083607</v>
      </c>
      <c r="BC300">
        <v>0.43786478077134799</v>
      </c>
      <c r="BD300">
        <v>1.86457823858953</v>
      </c>
      <c r="BE300">
        <v>-4.7763540000004198E-2</v>
      </c>
      <c r="BF300">
        <v>5.8634154094733999E-2</v>
      </c>
      <c r="BG300">
        <v>0.60349195838784397</v>
      </c>
      <c r="BH300">
        <v>1.72368844737704</v>
      </c>
      <c r="BI300">
        <v>5.8634154094733999E-2</v>
      </c>
      <c r="BJ300">
        <v>1.32425222496515</v>
      </c>
      <c r="BK300">
        <v>3.4473768947540901</v>
      </c>
      <c r="BL300">
        <v>10.2924987612645</v>
      </c>
      <c r="BM300">
        <v>29.397344840894601</v>
      </c>
      <c r="BN300">
        <v>2.85619124400873</v>
      </c>
      <c r="BO300">
        <v>25.339022343333401</v>
      </c>
      <c r="BP300">
        <v>1.37790262122624</v>
      </c>
      <c r="BQ300">
        <v>23.9611197221071</v>
      </c>
      <c r="BR300">
        <v>3.3476988327930401</v>
      </c>
      <c r="BS300">
        <v>1.3007985633272601</v>
      </c>
      <c r="BT300">
        <v>2.5735720557917001</v>
      </c>
    </row>
    <row r="301" spans="1:72" x14ac:dyDescent="0.2">
      <c r="A301">
        <v>299</v>
      </c>
      <c r="B301" s="244">
        <v>44758.875</v>
      </c>
      <c r="C301">
        <v>0</v>
      </c>
      <c r="D301">
        <v>0</v>
      </c>
      <c r="E301">
        <v>31.116129032258002</v>
      </c>
      <c r="F301">
        <v>56.036000000000001</v>
      </c>
      <c r="G301">
        <v>7</v>
      </c>
      <c r="H301">
        <v>5.1349999999999998</v>
      </c>
      <c r="I301">
        <v>1.3474999999999999</v>
      </c>
      <c r="J301">
        <v>31.493499999999901</v>
      </c>
      <c r="K301">
        <v>1.1152499999999901</v>
      </c>
      <c r="L301">
        <v>38.022500000000001</v>
      </c>
      <c r="M301">
        <v>-0.163636363636363</v>
      </c>
      <c r="N301">
        <v>1599.8181818181799</v>
      </c>
      <c r="O301">
        <v>89.493750000000006</v>
      </c>
      <c r="P301">
        <v>2.6181428571428502</v>
      </c>
      <c r="Q301">
        <v>70.654749999999893</v>
      </c>
      <c r="R301">
        <v>7.1273684210526298</v>
      </c>
      <c r="S301">
        <v>-0.48899999999999999</v>
      </c>
      <c r="T301">
        <v>5</v>
      </c>
      <c r="U301">
        <v>1.8408499999999901</v>
      </c>
      <c r="V301">
        <v>5.97666666666666E-2</v>
      </c>
      <c r="W301">
        <v>13.0214833333333</v>
      </c>
      <c r="X301">
        <v>1.4174833333333301</v>
      </c>
      <c r="Y301">
        <v>74.674750000000003</v>
      </c>
      <c r="Z301">
        <v>2.1631166666666601</v>
      </c>
      <c r="AA301">
        <v>7.7166666666666599E-3</v>
      </c>
      <c r="AB301">
        <v>0</v>
      </c>
      <c r="AC301">
        <v>31.116129032258002</v>
      </c>
      <c r="AD301">
        <v>-24.9198709677419</v>
      </c>
      <c r="AE301">
        <v>35.503113399999997</v>
      </c>
      <c r="AF301">
        <v>1.0755771000000001</v>
      </c>
      <c r="AG301">
        <v>1.34961562</v>
      </c>
      <c r="AH301">
        <v>4.7960899999999897E-2</v>
      </c>
      <c r="AI301">
        <v>44.975999999999999</v>
      </c>
      <c r="AJ301">
        <v>0.47543665562991499</v>
      </c>
      <c r="AK301">
        <v>0.78937907773034499</v>
      </c>
      <c r="AL301">
        <v>2.39144677161152E-2</v>
      </c>
      <c r="AM301">
        <v>3.0007462202063299E-2</v>
      </c>
      <c r="AN301">
        <v>0.15563856278904301</v>
      </c>
      <c r="AO301">
        <v>1.06636650658128E-3</v>
      </c>
      <c r="AP301">
        <v>35.503113399999997</v>
      </c>
      <c r="AQ301">
        <v>0.61186567531007197</v>
      </c>
      <c r="AR301">
        <v>5.6625813559076299</v>
      </c>
      <c r="AS301">
        <v>1.3626587071824601</v>
      </c>
      <c r="AT301">
        <v>0.875207567516329</v>
      </c>
      <c r="AU301">
        <v>93.117683333333304</v>
      </c>
      <c r="AV301">
        <v>43.140219138400099</v>
      </c>
      <c r="AW301">
        <v>1.8357808615998199</v>
      </c>
      <c r="AX301">
        <v>-1.30430871824651E-2</v>
      </c>
      <c r="AY301">
        <v>0.46371142468992699</v>
      </c>
      <c r="AZ301">
        <v>1.3374186440923601</v>
      </c>
      <c r="BA301">
        <v>-9.6642977372069505E-3</v>
      </c>
      <c r="BB301">
        <v>0.19105980629890901</v>
      </c>
      <c r="BC301">
        <v>0.43112801926512501</v>
      </c>
      <c r="BD301">
        <v>1.7880869815998199</v>
      </c>
      <c r="BE301">
        <v>-4.7693880000002402E-2</v>
      </c>
      <c r="BF301">
        <v>-1.7465603300868202E-2</v>
      </c>
      <c r="BG301">
        <v>0.62094193471334103</v>
      </c>
      <c r="BH301">
        <v>1.7908968297248899</v>
      </c>
      <c r="BI301">
        <v>-1.7465603300868202E-2</v>
      </c>
      <c r="BJ301">
        <v>1.2069526628249401</v>
      </c>
      <c r="BK301">
        <v>3.5817936594497901</v>
      </c>
      <c r="BL301">
        <v>-35.5522751786349</v>
      </c>
      <c r="BM301">
        <v>-102.538503759321</v>
      </c>
      <c r="BN301">
        <v>2.8841615127051501</v>
      </c>
      <c r="BO301">
        <v>22.683449025038499</v>
      </c>
      <c r="BP301">
        <v>-0.41044167757040301</v>
      </c>
      <c r="BQ301">
        <v>23.093890702608899</v>
      </c>
      <c r="BR301">
        <v>3.6114851850612699</v>
      </c>
      <c r="BS301">
        <v>1.2139389041452899</v>
      </c>
      <c r="BT301">
        <v>2.9750139588812599</v>
      </c>
    </row>
    <row r="302" spans="1:72" x14ac:dyDescent="0.2">
      <c r="A302">
        <v>300</v>
      </c>
      <c r="B302" s="244">
        <v>44758.888888888891</v>
      </c>
      <c r="C302">
        <v>0</v>
      </c>
      <c r="D302">
        <v>0</v>
      </c>
      <c r="E302">
        <v>31.161842105263101</v>
      </c>
      <c r="F302">
        <v>55.882051282051201</v>
      </c>
      <c r="G302">
        <v>7</v>
      </c>
      <c r="H302">
        <v>5.1419999999999897</v>
      </c>
      <c r="I302">
        <v>1.3480000000000001</v>
      </c>
      <c r="J302">
        <v>31.497142857142801</v>
      </c>
      <c r="K302">
        <v>1.1214999999999999</v>
      </c>
      <c r="L302">
        <v>37.986176470588198</v>
      </c>
      <c r="M302">
        <v>-0.17272727272727201</v>
      </c>
      <c r="N302">
        <v>1599.9615384615299</v>
      </c>
      <c r="O302">
        <v>89.290909090908997</v>
      </c>
      <c r="P302">
        <v>2.6146666666666598</v>
      </c>
      <c r="Q302">
        <v>70.697000000000003</v>
      </c>
      <c r="R302">
        <v>7.1007692307692203</v>
      </c>
      <c r="S302">
        <v>-0.28225</v>
      </c>
      <c r="T302">
        <v>5</v>
      </c>
      <c r="U302">
        <v>1.8788428571428499</v>
      </c>
      <c r="V302">
        <v>6.1071428571428499E-2</v>
      </c>
      <c r="W302">
        <v>13.0203857142857</v>
      </c>
      <c r="X302">
        <v>1.4421285714285701</v>
      </c>
      <c r="Y302">
        <v>74.960071428571396</v>
      </c>
      <c r="Z302">
        <v>2.09954285714285</v>
      </c>
      <c r="AA302">
        <v>2.4285714285714199E-4</v>
      </c>
      <c r="AB302">
        <v>4.5714285714285703E-4</v>
      </c>
      <c r="AC302">
        <v>31.161842105263101</v>
      </c>
      <c r="AD302">
        <v>-24.720209176788099</v>
      </c>
      <c r="AE302">
        <v>35.5122221371428</v>
      </c>
      <c r="AF302">
        <v>1.07704332</v>
      </c>
      <c r="AG302">
        <v>1.3501185040000001</v>
      </c>
      <c r="AH302">
        <v>4.80262799999999E-2</v>
      </c>
      <c r="AI302">
        <v>44.9871428571428</v>
      </c>
      <c r="AJ302">
        <v>0.47374850984476402</v>
      </c>
      <c r="AK302">
        <v>0.78938603080245096</v>
      </c>
      <c r="AL302">
        <v>2.3941136324664099E-2</v>
      </c>
      <c r="AM302">
        <v>3.0011208053094499E-2</v>
      </c>
      <c r="AN302">
        <v>0.15560001270204099</v>
      </c>
      <c r="AO302">
        <v>1.0675556825759699E-3</v>
      </c>
      <c r="AP302">
        <v>35.5122221371428</v>
      </c>
      <c r="AQ302">
        <v>0.62250394871739301</v>
      </c>
      <c r="AR302">
        <v>5.6621040403057297</v>
      </c>
      <c r="AS302">
        <v>1.3226102870342</v>
      </c>
      <c r="AT302">
        <v>0.89009900380390905</v>
      </c>
      <c r="AU302">
        <v>93.400971428571395</v>
      </c>
      <c r="AV302">
        <v>43.119440413200103</v>
      </c>
      <c r="AW302">
        <v>1.8677024439426699</v>
      </c>
      <c r="AX302">
        <v>2.7508216965798499E-2</v>
      </c>
      <c r="AY302">
        <v>0.45453937128260602</v>
      </c>
      <c r="AZ302">
        <v>1.3378959596942599</v>
      </c>
      <c r="BA302">
        <v>2.0374668508208599E-2</v>
      </c>
      <c r="BB302">
        <v>0.191127994242038</v>
      </c>
      <c r="BC302">
        <v>0.42202515241690203</v>
      </c>
      <c r="BD302">
        <v>1.81994354794267</v>
      </c>
      <c r="BE302">
        <v>-4.7758896000001202E-2</v>
      </c>
      <c r="BF302">
        <v>3.67813848435707E-2</v>
      </c>
      <c r="BG302">
        <v>0.60776703784497499</v>
      </c>
      <c r="BH302">
        <v>1.7889078828830101</v>
      </c>
      <c r="BI302">
        <v>3.67813848435707E-2</v>
      </c>
      <c r="BJ302">
        <v>1.2890968453770899</v>
      </c>
      <c r="BK302">
        <v>3.5778157657660299</v>
      </c>
      <c r="BL302">
        <v>16.5237671292088</v>
      </c>
      <c r="BM302">
        <v>48.636229725747</v>
      </c>
      <c r="BN302">
        <v>2.9434105035148601</v>
      </c>
      <c r="BO302">
        <v>24.644741909922299</v>
      </c>
      <c r="BP302">
        <v>0.86436254382391298</v>
      </c>
      <c r="BQ302">
        <v>23.780379366098401</v>
      </c>
      <c r="BR302">
        <v>3.5152874115319599</v>
      </c>
      <c r="BS302">
        <v>1.2743842914396599</v>
      </c>
      <c r="BT302">
        <v>2.7584202309656298</v>
      </c>
    </row>
    <row r="303" spans="1:72" x14ac:dyDescent="0.2">
      <c r="A303">
        <v>301</v>
      </c>
      <c r="B303" s="244">
        <v>44758.902777777781</v>
      </c>
      <c r="C303">
        <v>0</v>
      </c>
      <c r="D303">
        <v>0</v>
      </c>
      <c r="E303">
        <v>31.106874999999999</v>
      </c>
      <c r="F303">
        <v>55.968999999999902</v>
      </c>
      <c r="G303">
        <v>7</v>
      </c>
      <c r="H303">
        <v>5.1349999999999998</v>
      </c>
      <c r="I303">
        <v>1.35</v>
      </c>
      <c r="J303">
        <v>31.515416666666599</v>
      </c>
      <c r="K303">
        <v>1.0865</v>
      </c>
      <c r="L303">
        <v>37.993448275862001</v>
      </c>
      <c r="M303">
        <v>-0.13750000000000001</v>
      </c>
      <c r="N303">
        <v>1600</v>
      </c>
      <c r="O303">
        <v>89.248648648648597</v>
      </c>
      <c r="P303">
        <v>2.6207500000000001</v>
      </c>
      <c r="Q303">
        <v>70.753999999999905</v>
      </c>
      <c r="R303">
        <v>7.0642499999999897</v>
      </c>
      <c r="S303">
        <v>-0.51615384615384596</v>
      </c>
      <c r="T303">
        <v>5</v>
      </c>
      <c r="U303">
        <v>1.85164285714285</v>
      </c>
      <c r="V303">
        <v>5.4185714285714198E-2</v>
      </c>
      <c r="W303">
        <v>13.094371428571399</v>
      </c>
      <c r="X303">
        <v>1.4435571428571401</v>
      </c>
      <c r="Y303">
        <v>74.723314285714196</v>
      </c>
      <c r="Z303">
        <v>2.2317999999999998</v>
      </c>
      <c r="AA303" s="245">
        <v>2.85714285714285E-5</v>
      </c>
      <c r="AB303">
        <v>2.8571428571428498E-4</v>
      </c>
      <c r="AC303">
        <v>31.106874999999999</v>
      </c>
      <c r="AD303">
        <v>-24.862124999999899</v>
      </c>
      <c r="AE303">
        <v>35.525030066666602</v>
      </c>
      <c r="AF303">
        <v>1.0755771000000001</v>
      </c>
      <c r="AG303">
        <v>1.35211562</v>
      </c>
      <c r="AH303">
        <v>4.7960899999999897E-2</v>
      </c>
      <c r="AI303">
        <v>45.000416666666602</v>
      </c>
      <c r="AJ303">
        <v>0.47542096340684398</v>
      </c>
      <c r="AK303">
        <v>0.78943780298330501</v>
      </c>
      <c r="AL303">
        <v>2.3901492023222001E-2</v>
      </c>
      <c r="AM303">
        <v>3.00467355672632E-2</v>
      </c>
      <c r="AN303">
        <v>0.155554115239673</v>
      </c>
      <c r="AO303">
        <v>1.0657879093712E-3</v>
      </c>
      <c r="AP303">
        <v>35.525030066666602</v>
      </c>
      <c r="AQ303">
        <v>0.62312060063937103</v>
      </c>
      <c r="AR303">
        <v>5.6942778038926596</v>
      </c>
      <c r="AS303">
        <v>1.40592587979835</v>
      </c>
      <c r="AT303">
        <v>0.88030983102825799</v>
      </c>
      <c r="AU303">
        <v>93.344685714285703</v>
      </c>
      <c r="AV303">
        <v>43.248354350996998</v>
      </c>
      <c r="AW303">
        <v>1.75206231566961</v>
      </c>
      <c r="AX303">
        <v>-5.3810259798358198E-2</v>
      </c>
      <c r="AY303">
        <v>0.45245649936062798</v>
      </c>
      <c r="AZ303">
        <v>1.30572219610734</v>
      </c>
      <c r="BA303">
        <v>-3.9797084659341599E-2</v>
      </c>
      <c r="BB303">
        <v>0.18653174230104799</v>
      </c>
      <c r="BC303">
        <v>0.42066393879214098</v>
      </c>
      <c r="BD303">
        <v>1.70436843566961</v>
      </c>
      <c r="BE303">
        <v>-4.7693880000000799E-2</v>
      </c>
      <c r="BF303">
        <v>-7.2077126302945202E-2</v>
      </c>
      <c r="BG303">
        <v>0.60605104627276696</v>
      </c>
      <c r="BH303">
        <v>1.74897322551598</v>
      </c>
      <c r="BI303">
        <v>-7.2077126302945202E-2</v>
      </c>
      <c r="BJ303">
        <v>1.06794783993964</v>
      </c>
      <c r="BK303">
        <v>3.49794645103196</v>
      </c>
      <c r="BL303">
        <v>-8.40836860955711</v>
      </c>
      <c r="BM303">
        <v>-24.265301840210999</v>
      </c>
      <c r="BN303">
        <v>2.8858513425101999</v>
      </c>
      <c r="BO303">
        <v>19.720186374430899</v>
      </c>
      <c r="BP303">
        <v>-1.6938124681192099</v>
      </c>
      <c r="BQ303">
        <v>21.4139988425501</v>
      </c>
      <c r="BR303">
        <v>3.6204775657469699</v>
      </c>
      <c r="BS303">
        <v>1.0967786904608201</v>
      </c>
      <c r="BT303">
        <v>3.3010101283293398</v>
      </c>
    </row>
    <row r="304" spans="1:72" x14ac:dyDescent="0.2">
      <c r="A304">
        <v>302</v>
      </c>
      <c r="B304" s="244">
        <v>44758.916666666664</v>
      </c>
      <c r="C304">
        <v>0</v>
      </c>
      <c r="D304">
        <v>0</v>
      </c>
      <c r="E304">
        <v>31.085263157894701</v>
      </c>
      <c r="F304">
        <v>56.034999999999897</v>
      </c>
      <c r="G304">
        <v>7</v>
      </c>
      <c r="H304">
        <v>5.1440000000000001</v>
      </c>
      <c r="I304">
        <v>1.35</v>
      </c>
      <c r="J304">
        <v>31.4991666666666</v>
      </c>
      <c r="K304">
        <v>1.07725</v>
      </c>
      <c r="L304">
        <v>37.984285714285697</v>
      </c>
      <c r="M304">
        <v>-0.28000000000000003</v>
      </c>
      <c r="N304">
        <v>1600.21052631578</v>
      </c>
      <c r="O304">
        <v>88.549999999999898</v>
      </c>
      <c r="P304">
        <v>2.6195333333333299</v>
      </c>
      <c r="Q304">
        <v>70.751249999999899</v>
      </c>
      <c r="R304">
        <v>7.0274358974358897</v>
      </c>
      <c r="S304">
        <v>-0.69774999999999898</v>
      </c>
      <c r="T304">
        <v>5</v>
      </c>
      <c r="U304">
        <v>1.8569166666666601</v>
      </c>
      <c r="V304">
        <v>5.6033333333333303E-2</v>
      </c>
      <c r="W304">
        <v>13.111883333333299</v>
      </c>
      <c r="X304">
        <v>1.4536499999999899</v>
      </c>
      <c r="Y304">
        <v>74.758899999999997</v>
      </c>
      <c r="Z304">
        <v>2.2574000000000001</v>
      </c>
      <c r="AA304">
        <v>1.8E-3</v>
      </c>
      <c r="AB304">
        <v>0</v>
      </c>
      <c r="AC304">
        <v>31.085263157894701</v>
      </c>
      <c r="AD304">
        <v>-24.949736842105199</v>
      </c>
      <c r="AE304">
        <v>35.5158076266666</v>
      </c>
      <c r="AF304">
        <v>1.07746224</v>
      </c>
      <c r="AG304">
        <v>1.3521193279999999</v>
      </c>
      <c r="AH304">
        <v>4.8044959999999998E-2</v>
      </c>
      <c r="AI304">
        <v>44.993166666666603</v>
      </c>
      <c r="AJ304">
        <v>0.47507129755342398</v>
      </c>
      <c r="AK304">
        <v>0.78936003526461396</v>
      </c>
      <c r="AL304">
        <v>2.3947241766342199E-2</v>
      </c>
      <c r="AM304">
        <v>3.0051659577935898E-2</v>
      </c>
      <c r="AN304">
        <v>0.15557918054222999</v>
      </c>
      <c r="AO304">
        <v>1.0678279294263199E-3</v>
      </c>
      <c r="AP304">
        <v>35.5158076266666</v>
      </c>
      <c r="AQ304">
        <v>0.62747724646814396</v>
      </c>
      <c r="AR304">
        <v>5.7018931102961403</v>
      </c>
      <c r="AS304">
        <v>1.4220526395988899</v>
      </c>
      <c r="AT304">
        <v>0.88216781028191205</v>
      </c>
      <c r="AU304">
        <v>93.438749999999999</v>
      </c>
      <c r="AV304">
        <v>43.267230623029803</v>
      </c>
      <c r="AW304">
        <v>1.7259360436368101</v>
      </c>
      <c r="AX304">
        <v>-6.9933311598895306E-2</v>
      </c>
      <c r="AY304">
        <v>0.449984993531855</v>
      </c>
      <c r="AZ304">
        <v>1.2981068897038499</v>
      </c>
      <c r="BA304">
        <v>-5.1721257252004403E-2</v>
      </c>
      <c r="BB304">
        <v>0.18544384138626499</v>
      </c>
      <c r="BC304">
        <v>0.41763411916120102</v>
      </c>
      <c r="BD304">
        <v>1.6781585716368099</v>
      </c>
      <c r="BE304">
        <v>-4.7777471999996803E-2</v>
      </c>
      <c r="BF304">
        <v>-9.3738565714772307E-2</v>
      </c>
      <c r="BG304">
        <v>0.60315959479764503</v>
      </c>
      <c r="BH304">
        <v>1.73998163683736</v>
      </c>
      <c r="BI304">
        <v>-9.3738565714772307E-2</v>
      </c>
      <c r="BJ304">
        <v>1.01884205816574</v>
      </c>
      <c r="BK304">
        <v>3.4799632736747301</v>
      </c>
      <c r="BL304">
        <v>-6.4344871312938503</v>
      </c>
      <c r="BM304">
        <v>-18.5620680620587</v>
      </c>
      <c r="BN304">
        <v>2.88477817785708</v>
      </c>
      <c r="BO304">
        <v>18.656573415749399</v>
      </c>
      <c r="BP304">
        <v>-2.2028562942971401</v>
      </c>
      <c r="BQ304">
        <v>20.859429710046498</v>
      </c>
      <c r="BR304">
        <v>3.6393188353898398</v>
      </c>
      <c r="BS304">
        <v>1.05633748445165</v>
      </c>
      <c r="BT304">
        <v>3.4452236041581101</v>
      </c>
    </row>
    <row r="305" spans="1:72" x14ac:dyDescent="0.2">
      <c r="A305">
        <v>303</v>
      </c>
      <c r="B305" s="244">
        <v>44758.930555555555</v>
      </c>
      <c r="C305">
        <v>0</v>
      </c>
      <c r="D305">
        <v>0</v>
      </c>
      <c r="E305">
        <v>31.1186842105263</v>
      </c>
      <c r="F305">
        <v>55.973783783783702</v>
      </c>
      <c r="G305">
        <v>7</v>
      </c>
      <c r="H305">
        <v>5.14</v>
      </c>
      <c r="I305">
        <v>1.35</v>
      </c>
      <c r="J305">
        <v>31.528461538461499</v>
      </c>
      <c r="K305">
        <v>1.04575</v>
      </c>
      <c r="L305">
        <v>38.0244827586206</v>
      </c>
      <c r="M305">
        <v>-0.18461538461538399</v>
      </c>
      <c r="N305">
        <v>1599.95</v>
      </c>
      <c r="O305">
        <v>89.351351351351298</v>
      </c>
      <c r="P305">
        <v>2.6197499999999998</v>
      </c>
      <c r="Q305">
        <v>70.77</v>
      </c>
      <c r="R305">
        <v>7.0015789473684196</v>
      </c>
      <c r="S305">
        <v>-0.74574999999999902</v>
      </c>
      <c r="T305">
        <v>5</v>
      </c>
      <c r="U305">
        <v>1.9116428571428501</v>
      </c>
      <c r="V305">
        <v>5.5471428571428498E-2</v>
      </c>
      <c r="W305">
        <v>13.0912285714285</v>
      </c>
      <c r="X305">
        <v>1.4576714285714201</v>
      </c>
      <c r="Y305">
        <v>74.611742857142801</v>
      </c>
      <c r="Z305">
        <v>2.2819571428571401</v>
      </c>
      <c r="AA305">
        <v>3.8714285714285699E-3</v>
      </c>
      <c r="AB305">
        <v>0</v>
      </c>
      <c r="AC305">
        <v>31.1186842105263</v>
      </c>
      <c r="AD305">
        <v>-24.855099573257402</v>
      </c>
      <c r="AE305">
        <v>35.5419791384615</v>
      </c>
      <c r="AF305">
        <v>1.0766244</v>
      </c>
      <c r="AG305">
        <v>1.3521176800000001</v>
      </c>
      <c r="AH305">
        <v>4.8007599999999997E-2</v>
      </c>
      <c r="AI305">
        <v>45.018461538461501</v>
      </c>
      <c r="AJ305">
        <v>0.47635905257584998</v>
      </c>
      <c r="AK305">
        <v>0.789497862073679</v>
      </c>
      <c r="AL305">
        <v>2.3915175312692199E-2</v>
      </c>
      <c r="AM305">
        <v>3.0034737611919798E-2</v>
      </c>
      <c r="AN305">
        <v>0.15549176406260601</v>
      </c>
      <c r="AO305">
        <v>1.066398058916E-3</v>
      </c>
      <c r="AP305">
        <v>35.5419791384615</v>
      </c>
      <c r="AQ305">
        <v>0.62921312162851195</v>
      </c>
      <c r="AR305">
        <v>5.6929110867679</v>
      </c>
      <c r="AS305">
        <v>1.43752244992095</v>
      </c>
      <c r="AT305">
        <v>0.91062838029196302</v>
      </c>
      <c r="AU305">
        <v>93.354242857142793</v>
      </c>
      <c r="AV305">
        <v>43.3016257967789</v>
      </c>
      <c r="AW305">
        <v>1.7168357416826401</v>
      </c>
      <c r="AX305">
        <v>-8.5404769920950294E-2</v>
      </c>
      <c r="AY305">
        <v>0.44741127837148797</v>
      </c>
      <c r="AZ305">
        <v>1.3070889132321</v>
      </c>
      <c r="BA305">
        <v>-6.3163710662336905E-2</v>
      </c>
      <c r="BB305">
        <v>0.186726987604585</v>
      </c>
      <c r="BC305">
        <v>0.41556858489505499</v>
      </c>
      <c r="BD305">
        <v>1.6690954216826299</v>
      </c>
      <c r="BE305">
        <v>-4.7740320000006102E-2</v>
      </c>
      <c r="BF305">
        <v>-0.114353552224932</v>
      </c>
      <c r="BG305">
        <v>0.59906570832792605</v>
      </c>
      <c r="BH305">
        <v>1.7501394879965699</v>
      </c>
      <c r="BI305">
        <v>-0.114353552224932</v>
      </c>
      <c r="BJ305">
        <v>0.96942431220598702</v>
      </c>
      <c r="BK305">
        <v>3.5002789759931399</v>
      </c>
      <c r="BL305">
        <v>-5.2387153409066798</v>
      </c>
      <c r="BM305">
        <v>-15.304635964032499</v>
      </c>
      <c r="BN305">
        <v>2.9214482880040702</v>
      </c>
      <c r="BO305">
        <v>17.638825344589701</v>
      </c>
      <c r="BP305">
        <v>-2.6873084772858999</v>
      </c>
      <c r="BQ305">
        <v>20.326133821875601</v>
      </c>
      <c r="BR305">
        <v>3.6946800147755199</v>
      </c>
      <c r="BS305">
        <v>1.01516573309596</v>
      </c>
      <c r="BT305">
        <v>3.6394845632819202</v>
      </c>
    </row>
    <row r="306" spans="1:72" x14ac:dyDescent="0.2">
      <c r="A306">
        <v>304</v>
      </c>
      <c r="B306" s="244">
        <v>44758.944444444445</v>
      </c>
      <c r="C306">
        <v>0</v>
      </c>
      <c r="D306">
        <v>0</v>
      </c>
      <c r="E306">
        <v>31.122894736842099</v>
      </c>
      <c r="F306">
        <v>55.999743589743503</v>
      </c>
      <c r="G306">
        <v>7</v>
      </c>
      <c r="H306">
        <v>5.1239999999999997</v>
      </c>
      <c r="I306">
        <v>1.3440000000000001</v>
      </c>
      <c r="J306">
        <v>31.512173913043402</v>
      </c>
      <c r="K306">
        <v>1.077</v>
      </c>
      <c r="L306">
        <v>38.012571428571398</v>
      </c>
      <c r="M306">
        <v>-6.25E-2</v>
      </c>
      <c r="N306">
        <v>1600.1</v>
      </c>
      <c r="O306">
        <v>89.148571428571401</v>
      </c>
      <c r="P306">
        <v>2.6174545454545401</v>
      </c>
      <c r="Q306">
        <v>70.69</v>
      </c>
      <c r="R306">
        <v>6.9537837837837797</v>
      </c>
      <c r="S306">
        <v>-0.48174999999999901</v>
      </c>
      <c r="T306">
        <v>5</v>
      </c>
      <c r="U306">
        <v>1.8503666666666601</v>
      </c>
      <c r="V306">
        <v>5.5333333333333297E-2</v>
      </c>
      <c r="W306">
        <v>12.9981833333333</v>
      </c>
      <c r="X306">
        <v>1.46258333333333</v>
      </c>
      <c r="Y306">
        <v>74.948800000000006</v>
      </c>
      <c r="Z306">
        <v>2.1047833333333301</v>
      </c>
      <c r="AA306">
        <v>1.2999999999999999E-3</v>
      </c>
      <c r="AB306">
        <v>6.5166666666666602E-3</v>
      </c>
      <c r="AC306">
        <v>31.122894736842099</v>
      </c>
      <c r="AD306">
        <v>-24.8768488529014</v>
      </c>
      <c r="AE306">
        <v>35.513198073043398</v>
      </c>
      <c r="AF306">
        <v>1.0732730399999999</v>
      </c>
      <c r="AG306">
        <v>1.346111088</v>
      </c>
      <c r="AH306">
        <v>4.7858159999999997E-2</v>
      </c>
      <c r="AI306">
        <v>44.980173913043402</v>
      </c>
      <c r="AJ306">
        <v>0.47383277748334102</v>
      </c>
      <c r="AK306">
        <v>0.78953003031287206</v>
      </c>
      <c r="AL306">
        <v>2.38610246833387E-2</v>
      </c>
      <c r="AM306">
        <v>2.9926764858720301E-2</v>
      </c>
      <c r="AN306">
        <v>0.15562412038540599</v>
      </c>
      <c r="AO306">
        <v>1.0639834361805701E-3</v>
      </c>
      <c r="AP306">
        <v>35.513198073043398</v>
      </c>
      <c r="AQ306">
        <v>0.63133337648691201</v>
      </c>
      <c r="AR306">
        <v>5.6524490121327204</v>
      </c>
      <c r="AS306">
        <v>1.3259115331578</v>
      </c>
      <c r="AT306">
        <v>0.87676437702925902</v>
      </c>
      <c r="AU306">
        <v>93.364716666666595</v>
      </c>
      <c r="AV306">
        <v>43.122891994820897</v>
      </c>
      <c r="AW306">
        <v>1.8572819182225599</v>
      </c>
      <c r="AX306">
        <v>2.0199554842195301E-2</v>
      </c>
      <c r="AY306">
        <v>0.441939663513087</v>
      </c>
      <c r="AZ306">
        <v>1.34755098786727</v>
      </c>
      <c r="BA306">
        <v>1.5005860231199099E-2</v>
      </c>
      <c r="BB306">
        <v>0.192507283981039</v>
      </c>
      <c r="BC306">
        <v>0.411768158746527</v>
      </c>
      <c r="BD306">
        <v>1.8096902062225599</v>
      </c>
      <c r="BE306">
        <v>-4.7591711999999703E-2</v>
      </c>
      <c r="BF306">
        <v>2.7042732545970199E-2</v>
      </c>
      <c r="BG306">
        <v>0.59165938136791196</v>
      </c>
      <c r="BH306">
        <v>1.8040724779156601</v>
      </c>
      <c r="BI306">
        <v>2.7042732545970199E-2</v>
      </c>
      <c r="BJ306">
        <v>1.2374042278277599</v>
      </c>
      <c r="BK306">
        <v>3.6081449558313299</v>
      </c>
      <c r="BL306">
        <v>21.878683315827701</v>
      </c>
      <c r="BM306">
        <v>66.711915108759896</v>
      </c>
      <c r="BN306">
        <v>3.0491741274255899</v>
      </c>
      <c r="BO306">
        <v>23.731125391627199</v>
      </c>
      <c r="BP306">
        <v>0.63550421483030095</v>
      </c>
      <c r="BQ306">
        <v>23.0956211767969</v>
      </c>
      <c r="BR306">
        <v>3.56217231050318</v>
      </c>
      <c r="BS306">
        <v>1.22658713480937</v>
      </c>
      <c r="BT306">
        <v>2.9041331100026402</v>
      </c>
    </row>
    <row r="307" spans="1:72" x14ac:dyDescent="0.2">
      <c r="A307">
        <v>305</v>
      </c>
      <c r="B307" s="244">
        <v>44758.958333333336</v>
      </c>
      <c r="C307">
        <v>0</v>
      </c>
      <c r="D307">
        <v>0</v>
      </c>
      <c r="E307">
        <v>31.072999999999901</v>
      </c>
      <c r="F307">
        <v>56.026153846153797</v>
      </c>
      <c r="G307">
        <v>7</v>
      </c>
      <c r="H307">
        <v>5.1449999999999996</v>
      </c>
      <c r="I307">
        <v>1.35</v>
      </c>
      <c r="J307">
        <v>31.497499999999999</v>
      </c>
      <c r="K307">
        <v>1.0687179487179399</v>
      </c>
      <c r="L307">
        <v>37.9672727272727</v>
      </c>
      <c r="M307">
        <v>-0.12</v>
      </c>
      <c r="N307">
        <v>1599.6428571428501</v>
      </c>
      <c r="O307">
        <v>89.338235294117595</v>
      </c>
      <c r="P307">
        <v>2.6157368421052598</v>
      </c>
      <c r="Q307">
        <v>70.607749999999996</v>
      </c>
      <c r="R307">
        <v>6.91558823529411</v>
      </c>
      <c r="S307">
        <v>-0.188</v>
      </c>
      <c r="T307">
        <v>5</v>
      </c>
      <c r="U307">
        <v>1.9076428571428501</v>
      </c>
      <c r="V307">
        <v>6.4757142857142805E-2</v>
      </c>
      <c r="W307">
        <v>13.0423142857142</v>
      </c>
      <c r="X307">
        <v>1.4597571428571401</v>
      </c>
      <c r="Y307">
        <v>74.971214285714197</v>
      </c>
      <c r="Z307">
        <v>2.1442142857142801</v>
      </c>
      <c r="AA307">
        <v>8.4285714285714207E-3</v>
      </c>
      <c r="AB307">
        <v>0</v>
      </c>
      <c r="AC307">
        <v>31.072999999999901</v>
      </c>
      <c r="AD307">
        <v>-24.9531538461538</v>
      </c>
      <c r="AE307">
        <v>35.514921800000003</v>
      </c>
      <c r="AF307">
        <v>1.0776717</v>
      </c>
      <c r="AG307">
        <v>1.35211974</v>
      </c>
      <c r="AH307">
        <v>4.8054299999999897E-2</v>
      </c>
      <c r="AI307">
        <v>44.9925</v>
      </c>
      <c r="AJ307">
        <v>0.47371410665236202</v>
      </c>
      <c r="AK307">
        <v>0.78935204311829699</v>
      </c>
      <c r="AL307">
        <v>2.3952252042006999E-2</v>
      </c>
      <c r="AM307">
        <v>3.0052114019003099E-2</v>
      </c>
      <c r="AN307">
        <v>0.15558148580318901</v>
      </c>
      <c r="AO307">
        <v>1.0680513418903101E-3</v>
      </c>
      <c r="AP307">
        <v>35.514921800000003</v>
      </c>
      <c r="AQ307">
        <v>0.63011343343459902</v>
      </c>
      <c r="AR307">
        <v>5.6716399984262003</v>
      </c>
      <c r="AS307">
        <v>1.35075112291382</v>
      </c>
      <c r="AT307">
        <v>0.90367733188318899</v>
      </c>
      <c r="AU307">
        <v>93.525142857142797</v>
      </c>
      <c r="AV307">
        <v>43.167426354774598</v>
      </c>
      <c r="AW307">
        <v>1.82507364522536</v>
      </c>
      <c r="AX307">
        <v>1.3686170861790801E-3</v>
      </c>
      <c r="AY307">
        <v>0.44755826656539999</v>
      </c>
      <c r="AZ307">
        <v>1.32836000157379</v>
      </c>
      <c r="BA307">
        <v>1.01220109853516E-3</v>
      </c>
      <c r="BB307">
        <v>0.189765714510542</v>
      </c>
      <c r="BC307">
        <v>0.41530112237836397</v>
      </c>
      <c r="BD307">
        <v>1.77728688522537</v>
      </c>
      <c r="BE307">
        <v>-4.7786759999991699E-2</v>
      </c>
      <c r="BF307">
        <v>1.8352174532271801E-3</v>
      </c>
      <c r="BG307">
        <v>0.60014356859304396</v>
      </c>
      <c r="BH307">
        <v>1.7812355871305601</v>
      </c>
      <c r="BI307">
        <v>1.8352174532271801E-3</v>
      </c>
      <c r="BJ307">
        <v>1.20395757209254</v>
      </c>
      <c r="BK307">
        <v>3.5624711742611299</v>
      </c>
      <c r="BL307">
        <v>327.01496356069703</v>
      </c>
      <c r="BM307">
        <v>970.58557502180895</v>
      </c>
      <c r="BN307">
        <v>2.9680157887993901</v>
      </c>
      <c r="BO307">
        <v>22.847814937180502</v>
      </c>
      <c r="BP307">
        <v>4.3127610150838797E-2</v>
      </c>
      <c r="BQ307">
        <v>22.804687327029701</v>
      </c>
      <c r="BR307">
        <v>3.55935130459065</v>
      </c>
      <c r="BS307">
        <v>1.20322348511125</v>
      </c>
      <c r="BT307">
        <v>2.95817971360619</v>
      </c>
    </row>
    <row r="308" spans="1:72" x14ac:dyDescent="0.2">
      <c r="A308">
        <v>306</v>
      </c>
      <c r="B308" s="244">
        <v>44758.972222222219</v>
      </c>
      <c r="C308">
        <v>0</v>
      </c>
      <c r="D308">
        <v>0</v>
      </c>
      <c r="E308">
        <v>31.073055555555499</v>
      </c>
      <c r="F308">
        <v>56.018249999999902</v>
      </c>
      <c r="G308">
        <v>7</v>
      </c>
      <c r="H308">
        <v>5.1349999999999998</v>
      </c>
      <c r="I308">
        <v>1.3474999999999999</v>
      </c>
      <c r="J308">
        <v>31.496071428571401</v>
      </c>
      <c r="K308">
        <v>1.0699999999999901</v>
      </c>
      <c r="L308">
        <v>37.978928571428497</v>
      </c>
      <c r="M308">
        <v>-0.14000000000000001</v>
      </c>
      <c r="N308">
        <v>1600.0357142857099</v>
      </c>
      <c r="O308">
        <v>89.662499999999994</v>
      </c>
      <c r="P308">
        <v>2.6110666666666602</v>
      </c>
      <c r="Q308">
        <v>70.513999999999896</v>
      </c>
      <c r="R308">
        <v>6.8577777777777698</v>
      </c>
      <c r="S308">
        <v>-0.45600000000000002</v>
      </c>
      <c r="T308">
        <v>5</v>
      </c>
      <c r="U308">
        <v>1.9144714285714199</v>
      </c>
      <c r="V308">
        <v>5.5257142857142803E-2</v>
      </c>
      <c r="W308">
        <v>13.1036857142857</v>
      </c>
      <c r="X308">
        <v>1.43224285714285</v>
      </c>
      <c r="Y308">
        <v>75.146942857142804</v>
      </c>
      <c r="Z308">
        <v>2.0564571428571399</v>
      </c>
      <c r="AA308">
        <v>5.3142857142857098E-3</v>
      </c>
      <c r="AB308">
        <v>0</v>
      </c>
      <c r="AC308">
        <v>31.073055555555499</v>
      </c>
      <c r="AD308">
        <v>-24.9451944444444</v>
      </c>
      <c r="AE308">
        <v>35.505684828571397</v>
      </c>
      <c r="AF308">
        <v>1.0755771000000001</v>
      </c>
      <c r="AG308">
        <v>1.34961562</v>
      </c>
      <c r="AH308">
        <v>4.7960899999999897E-2</v>
      </c>
      <c r="AI308">
        <v>44.978571428571399</v>
      </c>
      <c r="AJ308">
        <v>0.47248342352487999</v>
      </c>
      <c r="AK308">
        <v>0.78939111894552905</v>
      </c>
      <c r="AL308">
        <v>2.3913100524059001E-2</v>
      </c>
      <c r="AM308">
        <v>3.0005746673018901E-2</v>
      </c>
      <c r="AN308">
        <v>0.15562966491980301</v>
      </c>
      <c r="AO308">
        <v>1.0663055423217401E-3</v>
      </c>
      <c r="AP308">
        <v>35.505684828571397</v>
      </c>
      <c r="AQ308">
        <v>0.61823671741730601</v>
      </c>
      <c r="AR308">
        <v>5.6983282564623901</v>
      </c>
      <c r="AS308">
        <v>1.2954683743341899</v>
      </c>
      <c r="AT308">
        <v>0.90455601481199699</v>
      </c>
      <c r="AU308">
        <v>93.653800000000004</v>
      </c>
      <c r="AV308">
        <v>43.117718176785303</v>
      </c>
      <c r="AW308">
        <v>1.8608532517861101</v>
      </c>
      <c r="AX308">
        <v>5.4147245665809397E-2</v>
      </c>
      <c r="AY308">
        <v>0.45734038258269299</v>
      </c>
      <c r="AZ308">
        <v>1.3016717435376</v>
      </c>
      <c r="BA308">
        <v>4.0120494208424597E-2</v>
      </c>
      <c r="BB308">
        <v>0.18595310621965699</v>
      </c>
      <c r="BC308">
        <v>0.425204648353607</v>
      </c>
      <c r="BD308">
        <v>1.8131593717861001</v>
      </c>
      <c r="BE308">
        <v>-4.7693880000005198E-2</v>
      </c>
      <c r="BF308">
        <v>7.2607447054624005E-2</v>
      </c>
      <c r="BG308">
        <v>0.61325958884889498</v>
      </c>
      <c r="BH308">
        <v>1.7454454245875799</v>
      </c>
      <c r="BI308">
        <v>7.2607447054624005E-2</v>
      </c>
      <c r="BJ308">
        <v>1.3717340718070301</v>
      </c>
      <c r="BK308">
        <v>3.4908908491751598</v>
      </c>
      <c r="BL308">
        <v>8.4462353894295106</v>
      </c>
      <c r="BM308">
        <v>24.039482110897598</v>
      </c>
      <c r="BN308">
        <v>2.8461771431309</v>
      </c>
      <c r="BO308">
        <v>26.309925362743201</v>
      </c>
      <c r="BP308">
        <v>1.70627500578366</v>
      </c>
      <c r="BQ308">
        <v>24.603650356959601</v>
      </c>
      <c r="BR308">
        <v>3.3674581891822899</v>
      </c>
      <c r="BS308">
        <v>1.3426910929851801</v>
      </c>
      <c r="BT308">
        <v>2.5079917538556602</v>
      </c>
    </row>
    <row r="309" spans="1:72" x14ac:dyDescent="0.2">
      <c r="A309">
        <v>307</v>
      </c>
      <c r="B309" s="244">
        <v>44758.986111111109</v>
      </c>
      <c r="C309">
        <v>0</v>
      </c>
      <c r="D309">
        <v>1.2423999999999999</v>
      </c>
      <c r="E309">
        <v>31.177631578947299</v>
      </c>
      <c r="F309">
        <v>56.829749999999898</v>
      </c>
      <c r="G309">
        <v>7</v>
      </c>
      <c r="H309">
        <v>5.1379999999999999</v>
      </c>
      <c r="I309">
        <v>1.35</v>
      </c>
      <c r="J309">
        <v>31.490344827586199</v>
      </c>
      <c r="K309">
        <v>1.081</v>
      </c>
      <c r="L309">
        <v>38.007857142857098</v>
      </c>
      <c r="M309">
        <v>-0.15</v>
      </c>
      <c r="N309">
        <v>1600.0833333333301</v>
      </c>
      <c r="O309">
        <v>89.572727272727306</v>
      </c>
      <c r="P309">
        <v>2.6080000000000001</v>
      </c>
      <c r="Q309">
        <v>70.3852499999999</v>
      </c>
      <c r="R309">
        <v>6.8251351351351301</v>
      </c>
      <c r="S309">
        <v>-0.543333333333333</v>
      </c>
      <c r="T309">
        <v>5</v>
      </c>
      <c r="U309">
        <v>1.86303333333333</v>
      </c>
      <c r="V309">
        <v>4.8733333333333302E-2</v>
      </c>
      <c r="W309">
        <v>13.126066666666601</v>
      </c>
      <c r="X309">
        <v>1.4321333333333299</v>
      </c>
      <c r="Y309">
        <v>75.045033333333294</v>
      </c>
      <c r="Z309">
        <v>1.96301666666666</v>
      </c>
      <c r="AA309">
        <v>9.5E-4</v>
      </c>
      <c r="AB309">
        <v>0</v>
      </c>
      <c r="AC309">
        <v>32.420031578947302</v>
      </c>
      <c r="AD309">
        <v>-24.409718421052599</v>
      </c>
      <c r="AE309">
        <v>35.502300747586197</v>
      </c>
      <c r="AF309">
        <v>1.07620548</v>
      </c>
      <c r="AG309">
        <v>1.3521168560000001</v>
      </c>
      <c r="AH309">
        <v>4.7988919999999997E-2</v>
      </c>
      <c r="AI309">
        <v>44.978344827586199</v>
      </c>
      <c r="AJ309">
        <v>0.47307995173901601</v>
      </c>
      <c r="AK309">
        <v>0.78931985789329995</v>
      </c>
      <c r="AL309">
        <v>2.3927191721380098E-2</v>
      </c>
      <c r="AM309">
        <v>3.00615076251253E-2</v>
      </c>
      <c r="AN309">
        <v>0.15563044898234499</v>
      </c>
      <c r="AO309">
        <v>1.0669338808254E-3</v>
      </c>
      <c r="AP309">
        <v>35.502300747586197</v>
      </c>
      <c r="AQ309">
        <v>0.61818944076995497</v>
      </c>
      <c r="AR309">
        <v>5.7080609390174901</v>
      </c>
      <c r="AS309">
        <v>1.2366054010853</v>
      </c>
      <c r="AT309">
        <v>0.88136371942151104</v>
      </c>
      <c r="AU309">
        <v>93.429283333333302</v>
      </c>
      <c r="AV309">
        <v>43.0651565284589</v>
      </c>
      <c r="AW309">
        <v>1.91318829912724</v>
      </c>
      <c r="AX309">
        <v>0.115511454914699</v>
      </c>
      <c r="AY309">
        <v>0.45801603923004403</v>
      </c>
      <c r="AZ309">
        <v>1.2919390609825001</v>
      </c>
      <c r="BA309">
        <v>8.5430082764014495E-2</v>
      </c>
      <c r="BB309">
        <v>0.18456272299750001</v>
      </c>
      <c r="BC309">
        <v>0.42558419162671801</v>
      </c>
      <c r="BD309">
        <v>1.86546655512724</v>
      </c>
      <c r="BE309">
        <v>-4.7721744000002397E-2</v>
      </c>
      <c r="BF309">
        <v>0.14845689697717199</v>
      </c>
      <c r="BG309">
        <v>0.58864845915134101</v>
      </c>
      <c r="BH309">
        <v>1.66041769812958</v>
      </c>
      <c r="BI309">
        <v>0.14845689697717199</v>
      </c>
      <c r="BJ309">
        <v>1.4742107122570201</v>
      </c>
      <c r="BK309">
        <v>3.3208353962591701</v>
      </c>
      <c r="BL309">
        <v>3.96511358607916</v>
      </c>
      <c r="BM309">
        <v>11.184510332213801</v>
      </c>
      <c r="BN309">
        <v>2.82072886171047</v>
      </c>
      <c r="BO309">
        <v>28.689689556097601</v>
      </c>
      <c r="BP309">
        <v>3.4887370789635499</v>
      </c>
      <c r="BQ309">
        <v>25.200952477134098</v>
      </c>
      <c r="BR309">
        <v>3.0684586713979698</v>
      </c>
      <c r="BS309">
        <v>1.4148279534661501</v>
      </c>
      <c r="BT309">
        <v>2.1687857268303299</v>
      </c>
    </row>
    <row r="310" spans="1:72" x14ac:dyDescent="0.2">
      <c r="A310">
        <v>308</v>
      </c>
      <c r="B310" s="244">
        <v>44759</v>
      </c>
      <c r="C310">
        <v>0</v>
      </c>
      <c r="D310">
        <v>4.0139393939393901</v>
      </c>
      <c r="E310">
        <v>31.1721052631578</v>
      </c>
      <c r="F310">
        <v>60.0144736842105</v>
      </c>
      <c r="G310">
        <v>7</v>
      </c>
      <c r="H310">
        <v>5.13</v>
      </c>
      <c r="I310">
        <v>1.3474999999999999</v>
      </c>
      <c r="J310">
        <v>31.471923076923002</v>
      </c>
      <c r="K310">
        <v>1.1027499999999999</v>
      </c>
      <c r="L310">
        <v>37.974687500000002</v>
      </c>
      <c r="M310">
        <v>-0.19545454545454499</v>
      </c>
      <c r="N310">
        <v>1600.4</v>
      </c>
      <c r="O310">
        <v>89.427027027026995</v>
      </c>
      <c r="P310">
        <v>2.5901000000000001</v>
      </c>
      <c r="Q310">
        <v>69.992750000000001</v>
      </c>
      <c r="R310">
        <v>6.8602564102564001</v>
      </c>
      <c r="S310">
        <v>-0.51900000000000002</v>
      </c>
      <c r="T310">
        <v>5</v>
      </c>
      <c r="U310">
        <v>1.8480857142857099</v>
      </c>
      <c r="V310">
        <v>4.3242857142857097E-2</v>
      </c>
      <c r="W310">
        <v>13.1376714285714</v>
      </c>
      <c r="X310">
        <v>1.43988571428571</v>
      </c>
      <c r="Y310">
        <v>74.956414285714203</v>
      </c>
      <c r="Z310">
        <v>1.9319285714285701</v>
      </c>
      <c r="AA310" s="245">
        <v>4.2857142857142802E-5</v>
      </c>
      <c r="AB310">
        <v>2.6142857142857101E-3</v>
      </c>
      <c r="AC310">
        <v>35.186044657097199</v>
      </c>
      <c r="AD310">
        <v>-24.828429027113199</v>
      </c>
      <c r="AE310">
        <v>35.477632276923003</v>
      </c>
      <c r="AF310">
        <v>1.0745298000000001</v>
      </c>
      <c r="AG310">
        <v>1.3496135600000001</v>
      </c>
      <c r="AH310">
        <v>4.7914199999999997E-2</v>
      </c>
      <c r="AI310">
        <v>44.949423076922997</v>
      </c>
      <c r="AJ310">
        <v>0.473310157843084</v>
      </c>
      <c r="AK310">
        <v>0.78927892391876298</v>
      </c>
      <c r="AL310">
        <v>2.3905307931564101E-2</v>
      </c>
      <c r="AM310">
        <v>3.0025158669786899E-2</v>
      </c>
      <c r="AN310">
        <v>0.15573058608607099</v>
      </c>
      <c r="AO310">
        <v>1.0659580639778799E-3</v>
      </c>
      <c r="AP310">
        <v>35.477632276923003</v>
      </c>
      <c r="AQ310">
        <v>0.62153580519988805</v>
      </c>
      <c r="AR310">
        <v>5.7131074384614902</v>
      </c>
      <c r="AS310">
        <v>1.2170214071571299</v>
      </c>
      <c r="AT310">
        <v>0.874717741136121</v>
      </c>
      <c r="AU310">
        <v>93.313985714285593</v>
      </c>
      <c r="AV310">
        <v>43.029296927741598</v>
      </c>
      <c r="AW310">
        <v>1.9201261491814801</v>
      </c>
      <c r="AX310">
        <v>0.13259215284286199</v>
      </c>
      <c r="AY310">
        <v>0.45299399480011099</v>
      </c>
      <c r="AZ310">
        <v>1.2868925615385001</v>
      </c>
      <c r="BA310">
        <v>9.8244532192505798E-2</v>
      </c>
      <c r="BB310">
        <v>0.183841794505501</v>
      </c>
      <c r="BC310">
        <v>0.42157415718029501</v>
      </c>
      <c r="BD310">
        <v>1.8724787091814801</v>
      </c>
      <c r="BE310">
        <v>-4.7647440000000603E-2</v>
      </c>
      <c r="BF310">
        <v>0.15701318772710901</v>
      </c>
      <c r="BG310">
        <v>0.53642715364231197</v>
      </c>
      <c r="BH310">
        <v>1.5239144928050901</v>
      </c>
      <c r="BI310">
        <v>0.15701318772710901</v>
      </c>
      <c r="BJ310">
        <v>1.38688068273884</v>
      </c>
      <c r="BK310">
        <v>3.0478289856101899</v>
      </c>
      <c r="BL310">
        <v>3.4164464871232898</v>
      </c>
      <c r="BM310">
        <v>9.7056464801776894</v>
      </c>
      <c r="BN310">
        <v>2.8408600915479298</v>
      </c>
      <c r="BO310">
        <v>27.122078162156999</v>
      </c>
      <c r="BP310">
        <v>3.68980991158706</v>
      </c>
      <c r="BQ310">
        <v>23.432268250569901</v>
      </c>
      <c r="BR310">
        <v>2.7809065664741</v>
      </c>
      <c r="BS310">
        <v>1.3240754076479999</v>
      </c>
      <c r="BT310">
        <v>2.1002629838234999</v>
      </c>
    </row>
    <row r="311" spans="1:72" x14ac:dyDescent="0.2">
      <c r="A311">
        <v>309</v>
      </c>
      <c r="B311" s="244">
        <v>44759.013888888891</v>
      </c>
      <c r="C311">
        <v>0</v>
      </c>
      <c r="D311">
        <v>6.0467741935483801</v>
      </c>
      <c r="E311">
        <v>31.09</v>
      </c>
      <c r="F311">
        <v>62.1392307692307</v>
      </c>
      <c r="G311">
        <v>7</v>
      </c>
      <c r="H311">
        <v>5.14</v>
      </c>
      <c r="I311">
        <v>1.35</v>
      </c>
      <c r="J311">
        <v>31.485714285714199</v>
      </c>
      <c r="K311">
        <v>1.0835897435897399</v>
      </c>
      <c r="L311">
        <v>37.974193548387099</v>
      </c>
      <c r="M311">
        <v>-0.33750000000000002</v>
      </c>
      <c r="N311">
        <v>1599.7777777777701</v>
      </c>
      <c r="O311">
        <v>89.417647058823505</v>
      </c>
      <c r="P311">
        <v>2.5847500000000001</v>
      </c>
      <c r="Q311">
        <v>69.788974358974301</v>
      </c>
      <c r="R311">
        <v>6.92947368421052</v>
      </c>
      <c r="S311">
        <v>-0.31410256410256399</v>
      </c>
      <c r="T311">
        <v>5</v>
      </c>
      <c r="U311">
        <v>1.8551833333333301</v>
      </c>
      <c r="V311">
        <v>3.8649999999999997E-2</v>
      </c>
      <c r="W311">
        <v>13.156883333333299</v>
      </c>
      <c r="X311">
        <v>1.5075333333333301</v>
      </c>
      <c r="Y311">
        <v>75.008533333333304</v>
      </c>
      <c r="Z311">
        <v>1.9103000000000001</v>
      </c>
      <c r="AA311">
        <v>5.3833333333333303E-3</v>
      </c>
      <c r="AB311">
        <v>0</v>
      </c>
      <c r="AC311">
        <v>37.136774193548398</v>
      </c>
      <c r="AD311">
        <v>-25.002456575682299</v>
      </c>
      <c r="AE311">
        <v>35.499231885714202</v>
      </c>
      <c r="AF311">
        <v>1.0766244</v>
      </c>
      <c r="AG311">
        <v>1.3521176800000001</v>
      </c>
      <c r="AH311">
        <v>4.8007599999999997E-2</v>
      </c>
      <c r="AI311">
        <v>44.975714285714197</v>
      </c>
      <c r="AJ311">
        <v>0.47326924428661798</v>
      </c>
      <c r="AK311">
        <v>0.78929778991836796</v>
      </c>
      <c r="AL311">
        <v>2.3937905536321101E-2</v>
      </c>
      <c r="AM311">
        <v>3.00632841851157E-2</v>
      </c>
      <c r="AN311">
        <v>0.15563955150398601</v>
      </c>
      <c r="AO311">
        <v>1.06741161896896E-3</v>
      </c>
      <c r="AP311">
        <v>35.499231885714202</v>
      </c>
      <c r="AQ311">
        <v>0.65073632921194402</v>
      </c>
      <c r="AR311">
        <v>5.7214620145824497</v>
      </c>
      <c r="AS311">
        <v>1.2033964549595799</v>
      </c>
      <c r="AT311">
        <v>0.87800121417979504</v>
      </c>
      <c r="AU311">
        <v>93.438433333333293</v>
      </c>
      <c r="AV311">
        <v>43.074826684468199</v>
      </c>
      <c r="AW311">
        <v>1.9008876012460101</v>
      </c>
      <c r="AX311">
        <v>0.14872122504041299</v>
      </c>
      <c r="AY311">
        <v>0.42588807078805502</v>
      </c>
      <c r="AZ311">
        <v>1.27853798541754</v>
      </c>
      <c r="BA311">
        <v>0.109991332293217</v>
      </c>
      <c r="BB311">
        <v>0.18264828363107699</v>
      </c>
      <c r="BC311">
        <v>0.39557720481539799</v>
      </c>
      <c r="BD311">
        <v>1.8531472812460099</v>
      </c>
      <c r="BE311">
        <v>-4.7740320000000301E-2</v>
      </c>
      <c r="BF311">
        <v>0.16686203485852999</v>
      </c>
      <c r="BG311">
        <v>0.47783731000304402</v>
      </c>
      <c r="BH311">
        <v>1.4344922846938799</v>
      </c>
      <c r="BI311">
        <v>0.16686203485852999</v>
      </c>
      <c r="BJ311">
        <v>1.28939868972314</v>
      </c>
      <c r="BK311">
        <v>2.86898456938777</v>
      </c>
      <c r="BL311">
        <v>2.8636670433041602</v>
      </c>
      <c r="BM311">
        <v>8.5968763710096407</v>
      </c>
      <c r="BN311">
        <v>3.0020516495138199</v>
      </c>
      <c r="BO311">
        <v>25.501708023260498</v>
      </c>
      <c r="BP311">
        <v>3.9212578191754601</v>
      </c>
      <c r="BQ311">
        <v>21.580450204085</v>
      </c>
      <c r="BR311">
        <v>2.5853191101282702</v>
      </c>
      <c r="BS311">
        <v>1.2226538757797301</v>
      </c>
      <c r="BT311">
        <v>2.1145143047778001</v>
      </c>
    </row>
    <row r="312" spans="1:72" x14ac:dyDescent="0.2">
      <c r="A312">
        <v>310</v>
      </c>
      <c r="B312" s="244">
        <v>44759.027777777781</v>
      </c>
      <c r="C312">
        <v>0</v>
      </c>
      <c r="D312">
        <v>6.5322857142857096</v>
      </c>
      <c r="E312">
        <v>31.110270270270199</v>
      </c>
      <c r="F312">
        <v>62.597948717948697</v>
      </c>
      <c r="G312">
        <v>7</v>
      </c>
      <c r="H312">
        <v>5.1449999999999996</v>
      </c>
      <c r="I312">
        <v>1.35</v>
      </c>
      <c r="J312">
        <v>31.5004347826086</v>
      </c>
      <c r="K312">
        <v>1.0762499999999899</v>
      </c>
      <c r="L312">
        <v>37.993870967741898</v>
      </c>
      <c r="M312">
        <v>-0.36</v>
      </c>
      <c r="N312">
        <v>1600.09375</v>
      </c>
      <c r="O312">
        <v>89.2243243243243</v>
      </c>
      <c r="P312">
        <v>2.57757142857142</v>
      </c>
      <c r="Q312">
        <v>69.630499999999998</v>
      </c>
      <c r="R312">
        <v>7.0117500000000001</v>
      </c>
      <c r="S312">
        <v>-0.41925000000000001</v>
      </c>
      <c r="T312">
        <v>5</v>
      </c>
      <c r="U312">
        <v>1.82944285714285</v>
      </c>
      <c r="V312">
        <v>4.2957142857142798E-2</v>
      </c>
      <c r="W312">
        <v>13.1987428571428</v>
      </c>
      <c r="X312">
        <v>1.50278571428571</v>
      </c>
      <c r="Y312">
        <v>75.369</v>
      </c>
      <c r="Z312">
        <v>1.9340285714285701</v>
      </c>
      <c r="AA312">
        <v>1.8857142857142801E-3</v>
      </c>
      <c r="AB312">
        <v>0</v>
      </c>
      <c r="AC312">
        <v>37.642555984555898</v>
      </c>
      <c r="AD312">
        <v>-24.955392733392699</v>
      </c>
      <c r="AE312">
        <v>35.517856582608601</v>
      </c>
      <c r="AF312">
        <v>1.0776717</v>
      </c>
      <c r="AG312">
        <v>1.35211974</v>
      </c>
      <c r="AH312">
        <v>4.8054299999999897E-2</v>
      </c>
      <c r="AI312">
        <v>44.995434782608697</v>
      </c>
      <c r="AJ312">
        <v>0.47125285704478798</v>
      </c>
      <c r="AK312">
        <v>0.78936578242237099</v>
      </c>
      <c r="AL312">
        <v>2.3950689780122599E-2</v>
      </c>
      <c r="AM312">
        <v>3.00501538996709E-2</v>
      </c>
      <c r="AN312">
        <v>0.15557133815507801</v>
      </c>
      <c r="AO312">
        <v>1.0679816793007901E-3</v>
      </c>
      <c r="AP312">
        <v>35.517856582608601</v>
      </c>
      <c r="AQ312">
        <v>0.64868698932457103</v>
      </c>
      <c r="AR312">
        <v>5.7396652371357701</v>
      </c>
      <c r="AS312">
        <v>1.21834430542202</v>
      </c>
      <c r="AT312">
        <v>0.86213017322875196</v>
      </c>
      <c r="AU312">
        <v>93.834000000000003</v>
      </c>
      <c r="AV312">
        <v>43.124553114491</v>
      </c>
      <c r="AW312">
        <v>1.8708816681176199</v>
      </c>
      <c r="AX312">
        <v>0.133775434577974</v>
      </c>
      <c r="AY312">
        <v>0.42898471067542798</v>
      </c>
      <c r="AZ312">
        <v>1.2603347628642201</v>
      </c>
      <c r="BA312">
        <v>9.8937564936352598E-2</v>
      </c>
      <c r="BB312">
        <v>0.18004782326631699</v>
      </c>
      <c r="BC312">
        <v>0.39806622988747598</v>
      </c>
      <c r="BD312">
        <v>1.82309490811762</v>
      </c>
      <c r="BE312">
        <v>-4.7786759999998998E-2</v>
      </c>
      <c r="BF312">
        <v>0.14807646013824899</v>
      </c>
      <c r="BG312">
        <v>0.47484456029348798</v>
      </c>
      <c r="BH312">
        <v>1.3950686152720699</v>
      </c>
      <c r="BI312">
        <v>0.14807646013824899</v>
      </c>
      <c r="BJ312">
        <v>1.2458420408634701</v>
      </c>
      <c r="BK312">
        <v>2.7901372305441399</v>
      </c>
      <c r="BL312">
        <v>3.2067525104946202</v>
      </c>
      <c r="BM312">
        <v>9.4212720507337</v>
      </c>
      <c r="BN312">
        <v>2.9379479769333701</v>
      </c>
      <c r="BO312">
        <v>24.500527406018701</v>
      </c>
      <c r="BP312">
        <v>3.4797968132488601</v>
      </c>
      <c r="BQ312">
        <v>21.020730592769802</v>
      </c>
      <c r="BR312">
        <v>2.5384072483091198</v>
      </c>
      <c r="BS312">
        <v>1.18661145680817</v>
      </c>
      <c r="BT312">
        <v>2.1392067586614201</v>
      </c>
    </row>
    <row r="313" spans="1:72" x14ac:dyDescent="0.2">
      <c r="A313">
        <v>311</v>
      </c>
      <c r="B313" s="244">
        <v>44759.041666666664</v>
      </c>
      <c r="C313">
        <v>0</v>
      </c>
      <c r="D313">
        <v>5.5946666666666598</v>
      </c>
      <c r="E313">
        <v>31.1648648648648</v>
      </c>
      <c r="F313">
        <v>61.629736842105203</v>
      </c>
      <c r="G313">
        <v>7</v>
      </c>
      <c r="H313">
        <v>5.1479999999999997</v>
      </c>
      <c r="I313">
        <v>1.3519999999999901</v>
      </c>
      <c r="J313">
        <v>31.5124999999999</v>
      </c>
      <c r="K313">
        <v>1.12625</v>
      </c>
      <c r="L313">
        <v>37.994</v>
      </c>
      <c r="M313">
        <v>-0.25555555555555498</v>
      </c>
      <c r="N313">
        <v>1600.04</v>
      </c>
      <c r="O313">
        <v>89.025641025640994</v>
      </c>
      <c r="P313">
        <v>2.57430769230769</v>
      </c>
      <c r="Q313">
        <v>69.503499999999903</v>
      </c>
      <c r="R313">
        <v>7.0605555555555499</v>
      </c>
      <c r="S313">
        <v>-0.20749999999999999</v>
      </c>
      <c r="T313">
        <v>5</v>
      </c>
      <c r="U313">
        <v>1.8248428571428501</v>
      </c>
      <c r="V313">
        <v>5.7428571428571398E-2</v>
      </c>
      <c r="W313">
        <v>13.1680571428571</v>
      </c>
      <c r="X313">
        <v>1.46494285714285</v>
      </c>
      <c r="Y313">
        <v>74.981028571428496</v>
      </c>
      <c r="Z313">
        <v>2.0734571428571398</v>
      </c>
      <c r="AA313">
        <v>1.61428571428571E-3</v>
      </c>
      <c r="AB313">
        <v>0</v>
      </c>
      <c r="AC313">
        <v>36.759531531531501</v>
      </c>
      <c r="AD313">
        <v>-24.870205310573699</v>
      </c>
      <c r="AE313">
        <v>35.532264319999904</v>
      </c>
      <c r="AF313">
        <v>1.07830008</v>
      </c>
      <c r="AG313">
        <v>1.3541209759999999</v>
      </c>
      <c r="AH313">
        <v>4.8082319999999901E-2</v>
      </c>
      <c r="AI313">
        <v>45.012499999999903</v>
      </c>
      <c r="AJ313">
        <v>0.47388339419952302</v>
      </c>
      <c r="AK313">
        <v>0.78938659972229896</v>
      </c>
      <c r="AL313">
        <v>2.3955569675090198E-2</v>
      </c>
      <c r="AM313">
        <v>3.0083220794223799E-2</v>
      </c>
      <c r="AN313">
        <v>0.155512357678422</v>
      </c>
      <c r="AO313">
        <v>1.06819927797833E-3</v>
      </c>
      <c r="AP313">
        <v>35.532264319999904</v>
      </c>
      <c r="AQ313">
        <v>0.63235187991137898</v>
      </c>
      <c r="AR313">
        <v>5.7263211081176699</v>
      </c>
      <c r="AS313">
        <v>1.3061775507642299</v>
      </c>
      <c r="AT313">
        <v>0.86476272702361201</v>
      </c>
      <c r="AU313">
        <v>93.512328571428498</v>
      </c>
      <c r="AV313">
        <v>43.197114858793199</v>
      </c>
      <c r="AW313">
        <v>1.8153851412066999</v>
      </c>
      <c r="AX313">
        <v>4.79434252357651E-2</v>
      </c>
      <c r="AY313">
        <v>0.44594820008862002</v>
      </c>
      <c r="AZ313">
        <v>1.2736788918823201</v>
      </c>
      <c r="BA313">
        <v>3.5405570170980803E-2</v>
      </c>
      <c r="BB313">
        <v>0.18195412741176001</v>
      </c>
      <c r="BC313">
        <v>0.41356595289190801</v>
      </c>
      <c r="BD313">
        <v>1.7675705172067</v>
      </c>
      <c r="BE313">
        <v>-4.7814623999996302E-2</v>
      </c>
      <c r="BF313">
        <v>5.43435303696225E-2</v>
      </c>
      <c r="BG313">
        <v>0.50547910241331495</v>
      </c>
      <c r="BH313">
        <v>1.4437059346882</v>
      </c>
      <c r="BI313">
        <v>5.43435303696225E-2</v>
      </c>
      <c r="BJ313">
        <v>1.11964526556587</v>
      </c>
      <c r="BK313">
        <v>2.8874118693763999</v>
      </c>
      <c r="BL313">
        <v>9.3015506901235998</v>
      </c>
      <c r="BM313">
        <v>26.5662890295993</v>
      </c>
      <c r="BN313">
        <v>2.85611398729541</v>
      </c>
      <c r="BO313">
        <v>21.453858482865801</v>
      </c>
      <c r="BP313">
        <v>1.27707296368612</v>
      </c>
      <c r="BQ313">
        <v>20.176785519179699</v>
      </c>
      <c r="BR313">
        <v>2.7950278677480398</v>
      </c>
      <c r="BS313">
        <v>1.09790785341802</v>
      </c>
      <c r="BT313">
        <v>2.5457763682503098</v>
      </c>
    </row>
    <row r="314" spans="1:72" x14ac:dyDescent="0.2">
      <c r="A314">
        <v>312</v>
      </c>
      <c r="B314" s="244">
        <v>44759.055555555555</v>
      </c>
      <c r="C314">
        <v>0</v>
      </c>
      <c r="D314">
        <v>4.0087096774193496</v>
      </c>
      <c r="E314">
        <v>31.1175757575757</v>
      </c>
      <c r="F314">
        <v>60.071499999999901</v>
      </c>
      <c r="G314">
        <v>7</v>
      </c>
      <c r="H314">
        <v>5.1325000000000003</v>
      </c>
      <c r="I314">
        <v>1.3474999999999999</v>
      </c>
      <c r="J314">
        <v>31.484000000000002</v>
      </c>
      <c r="K314">
        <v>1.05725</v>
      </c>
      <c r="L314">
        <v>37.963928571428497</v>
      </c>
      <c r="M314">
        <v>-0.1</v>
      </c>
      <c r="N314">
        <v>1600.3461538461499</v>
      </c>
      <c r="O314">
        <v>89.238235294117601</v>
      </c>
      <c r="P314">
        <v>2.5685789473684202</v>
      </c>
      <c r="Q314">
        <v>69.3185</v>
      </c>
      <c r="R314">
        <v>7.0999999999999899</v>
      </c>
      <c r="S314">
        <v>-0.73153846153846103</v>
      </c>
      <c r="T314">
        <v>5</v>
      </c>
      <c r="U314">
        <v>1.7959000000000001</v>
      </c>
      <c r="V314">
        <v>6.6916666666666597E-2</v>
      </c>
      <c r="W314">
        <v>13.109416666666601</v>
      </c>
      <c r="X314">
        <v>1.4349666666666601</v>
      </c>
      <c r="Y314">
        <v>74.878983333333295</v>
      </c>
      <c r="Z314">
        <v>2.06328333333333</v>
      </c>
      <c r="AA314">
        <v>2.5000000000000001E-4</v>
      </c>
      <c r="AB314">
        <v>0</v>
      </c>
      <c r="AC314">
        <v>35.126285434995097</v>
      </c>
      <c r="AD314">
        <v>-24.9452145650048</v>
      </c>
      <c r="AE314">
        <v>35.491661299999997</v>
      </c>
      <c r="AF314">
        <v>1.07505345</v>
      </c>
      <c r="AG314">
        <v>1.3496145900000001</v>
      </c>
      <c r="AH314">
        <v>4.7937550000000002E-2</v>
      </c>
      <c r="AI314">
        <v>44.963999999999999</v>
      </c>
      <c r="AJ314">
        <v>0.473986954951089</v>
      </c>
      <c r="AK314">
        <v>0.78933505248643299</v>
      </c>
      <c r="AL314">
        <v>2.39092040298905E-2</v>
      </c>
      <c r="AM314">
        <v>3.0015447691486501E-2</v>
      </c>
      <c r="AN314">
        <v>0.155680099635263</v>
      </c>
      <c r="AO314">
        <v>1.0661317943243399E-3</v>
      </c>
      <c r="AP314">
        <v>35.491661299999997</v>
      </c>
      <c r="AQ314">
        <v>0.61941246708187803</v>
      </c>
      <c r="AR314">
        <v>5.7008204444315496</v>
      </c>
      <c r="AS314">
        <v>1.2997685436374</v>
      </c>
      <c r="AT314">
        <v>0.85123317239665997</v>
      </c>
      <c r="AU314">
        <v>93.282549999999901</v>
      </c>
      <c r="AV314">
        <v>43.111662755150803</v>
      </c>
      <c r="AW314">
        <v>1.85233724484915</v>
      </c>
      <c r="AX314">
        <v>4.9846046362596902E-2</v>
      </c>
      <c r="AY314">
        <v>0.455640982918122</v>
      </c>
      <c r="AZ314">
        <v>1.29917955556844</v>
      </c>
      <c r="BA314">
        <v>3.6933541421330401E-2</v>
      </c>
      <c r="BB314">
        <v>0.18559707936691999</v>
      </c>
      <c r="BC314">
        <v>0.42383100386136302</v>
      </c>
      <c r="BD314">
        <v>1.8046665848491501</v>
      </c>
      <c r="BE314">
        <v>-4.7670659999992898E-2</v>
      </c>
      <c r="BF314">
        <v>5.9127191296247203E-2</v>
      </c>
      <c r="BG314">
        <v>0.54047960721766497</v>
      </c>
      <c r="BH314">
        <v>1.5410818653795899</v>
      </c>
      <c r="BI314">
        <v>5.9127191296247203E-2</v>
      </c>
      <c r="BJ314">
        <v>1.1992135970278199</v>
      </c>
      <c r="BK314">
        <v>3.0821637307591798</v>
      </c>
      <c r="BL314">
        <v>9.1409653556800894</v>
      </c>
      <c r="BM314">
        <v>26.063843581851401</v>
      </c>
      <c r="BN314">
        <v>2.8513228710199199</v>
      </c>
      <c r="BO314">
        <v>22.979107578759301</v>
      </c>
      <c r="BP314">
        <v>1.3894889954617999</v>
      </c>
      <c r="BQ314">
        <v>21.589618583297501</v>
      </c>
      <c r="BR314">
        <v>2.9816475055555598</v>
      </c>
      <c r="BS314">
        <v>1.17556272050932</v>
      </c>
      <c r="BT314">
        <v>2.5363576553905398</v>
      </c>
    </row>
    <row r="315" spans="1:72" x14ac:dyDescent="0.2">
      <c r="A315">
        <v>313</v>
      </c>
      <c r="B315" s="244">
        <v>44759.069444444445</v>
      </c>
      <c r="C315">
        <v>0</v>
      </c>
      <c r="D315">
        <v>2.2460606060605999</v>
      </c>
      <c r="E315">
        <v>31.067027027026999</v>
      </c>
      <c r="F315">
        <v>58.243499999999997</v>
      </c>
      <c r="G315">
        <v>7</v>
      </c>
      <c r="H315">
        <v>5.1425000000000001</v>
      </c>
      <c r="I315">
        <v>1.3525</v>
      </c>
      <c r="J315">
        <v>31.503999999999898</v>
      </c>
      <c r="K315">
        <v>1.09375</v>
      </c>
      <c r="L315">
        <v>37.983448275862003</v>
      </c>
      <c r="M315">
        <v>-0.266666666666666</v>
      </c>
      <c r="N315">
        <v>1599.95</v>
      </c>
      <c r="O315">
        <v>89.772222222222197</v>
      </c>
      <c r="P315">
        <v>2.5610769230769201</v>
      </c>
      <c r="Q315">
        <v>69.179487179487097</v>
      </c>
      <c r="R315">
        <v>7.0869230769230702</v>
      </c>
      <c r="S315">
        <v>-0.76410256410256405</v>
      </c>
      <c r="T315">
        <v>5</v>
      </c>
      <c r="U315">
        <v>1.79927142857142</v>
      </c>
      <c r="V315">
        <v>6.1114285714285697E-2</v>
      </c>
      <c r="W315">
        <v>13.113928571428501</v>
      </c>
      <c r="X315">
        <v>1.4415714285714201</v>
      </c>
      <c r="Y315">
        <v>74.681428571428498</v>
      </c>
      <c r="Z315">
        <v>2.07411428571428</v>
      </c>
      <c r="AA315">
        <v>0</v>
      </c>
      <c r="AB315">
        <v>1.91428571428571E-3</v>
      </c>
      <c r="AC315">
        <v>33.313087633087598</v>
      </c>
      <c r="AD315">
        <v>-24.9304123669123</v>
      </c>
      <c r="AE315">
        <v>35.519469699999902</v>
      </c>
      <c r="AF315">
        <v>1.0771480499999999</v>
      </c>
      <c r="AG315">
        <v>1.35461871</v>
      </c>
      <c r="AH315">
        <v>4.8030949999999899E-2</v>
      </c>
      <c r="AI315">
        <v>44.998999999999903</v>
      </c>
      <c r="AJ315">
        <v>0.475613152820552</v>
      </c>
      <c r="AK315">
        <v>0.78933908975754996</v>
      </c>
      <c r="AL315">
        <v>2.39371552701171E-2</v>
      </c>
      <c r="AM315">
        <v>3.01033069623769E-2</v>
      </c>
      <c r="AN315">
        <v>0.15555901242249801</v>
      </c>
      <c r="AO315">
        <v>1.0673781639591901E-3</v>
      </c>
      <c r="AP315">
        <v>35.519469699999902</v>
      </c>
      <c r="AQ315">
        <v>0.62226345446782205</v>
      </c>
      <c r="AR315">
        <v>5.7027825118189899</v>
      </c>
      <c r="AS315">
        <v>1.30659151892875</v>
      </c>
      <c r="AT315">
        <v>0.85575715692279497</v>
      </c>
      <c r="AU315">
        <v>93.110314285714296</v>
      </c>
      <c r="AV315">
        <v>43.151107185215501</v>
      </c>
      <c r="AW315">
        <v>1.84789281478443</v>
      </c>
      <c r="AX315">
        <v>4.8027191071242398E-2</v>
      </c>
      <c r="AY315">
        <v>0.45488459553217703</v>
      </c>
      <c r="AZ315">
        <v>1.2972174881809999</v>
      </c>
      <c r="BA315">
        <v>3.5454398139268498E-2</v>
      </c>
      <c r="BB315">
        <v>0.185316784025857</v>
      </c>
      <c r="BC315">
        <v>0.42230461776556799</v>
      </c>
      <c r="BD315">
        <v>1.80012927478442</v>
      </c>
      <c r="BE315">
        <v>-4.7763540000006703E-2</v>
      </c>
      <c r="BF315">
        <v>6.0070473903300899E-2</v>
      </c>
      <c r="BG315">
        <v>0.568951308944881</v>
      </c>
      <c r="BH315">
        <v>1.6225073241341701</v>
      </c>
      <c r="BI315">
        <v>6.0070473903300899E-2</v>
      </c>
      <c r="BJ315">
        <v>1.25804356569636</v>
      </c>
      <c r="BK315">
        <v>3.24501464826835</v>
      </c>
      <c r="BL315">
        <v>9.4713970437582393</v>
      </c>
      <c r="BM315">
        <v>27.0100636586624</v>
      </c>
      <c r="BN315">
        <v>2.8517507537562601</v>
      </c>
      <c r="BO315">
        <v>24.094557386249701</v>
      </c>
      <c r="BP315">
        <v>1.41165613672757</v>
      </c>
      <c r="BQ315">
        <v>22.6829012495222</v>
      </c>
      <c r="BR315">
        <v>3.1428948426327401</v>
      </c>
      <c r="BS315">
        <v>1.2340153761350401</v>
      </c>
      <c r="BT315">
        <v>2.5468846688736901</v>
      </c>
    </row>
    <row r="316" spans="1:72" x14ac:dyDescent="0.2">
      <c r="A316">
        <v>314</v>
      </c>
      <c r="B316" s="244">
        <v>44759.083333333336</v>
      </c>
      <c r="C316">
        <v>0</v>
      </c>
      <c r="D316">
        <v>0.68962962962962904</v>
      </c>
      <c r="E316">
        <v>31.2003225806451</v>
      </c>
      <c r="F316">
        <v>56.950499999999899</v>
      </c>
      <c r="G316">
        <v>7</v>
      </c>
      <c r="H316">
        <v>5.1420000000000003</v>
      </c>
      <c r="I316">
        <v>1.3480000000000001</v>
      </c>
      <c r="J316">
        <v>31.506129032257999</v>
      </c>
      <c r="K316">
        <v>1.0905</v>
      </c>
      <c r="L316">
        <v>37.985142857142797</v>
      </c>
      <c r="M316">
        <v>-0.16666666666666599</v>
      </c>
      <c r="N316">
        <v>1600</v>
      </c>
      <c r="O316">
        <v>90.162499999999994</v>
      </c>
      <c r="P316">
        <v>2.5560909090909001</v>
      </c>
      <c r="Q316">
        <v>69.039500000000004</v>
      </c>
      <c r="R316">
        <v>7.0691891891891903</v>
      </c>
      <c r="S316">
        <v>-0.55325000000000002</v>
      </c>
      <c r="T316">
        <v>5</v>
      </c>
      <c r="U316">
        <v>1.77761428571428</v>
      </c>
      <c r="V316">
        <v>4.7371428571428502E-2</v>
      </c>
      <c r="W316">
        <v>13.185285714285699</v>
      </c>
      <c r="X316">
        <v>1.4806142857142801</v>
      </c>
      <c r="Y316">
        <v>74.677457142857094</v>
      </c>
      <c r="Z316">
        <v>2.2184714285714202</v>
      </c>
      <c r="AA316">
        <v>2.34285714285714E-3</v>
      </c>
      <c r="AB316">
        <v>0</v>
      </c>
      <c r="AC316">
        <v>31.8899522102747</v>
      </c>
      <c r="AD316">
        <v>-25.060547789725099</v>
      </c>
      <c r="AE316">
        <v>35.521208312257997</v>
      </c>
      <c r="AF316">
        <v>1.07704332</v>
      </c>
      <c r="AG316">
        <v>1.3501185040000001</v>
      </c>
      <c r="AH316">
        <v>4.8026279999999998E-2</v>
      </c>
      <c r="AI316">
        <v>44.996129032257997</v>
      </c>
      <c r="AJ316">
        <v>0.47566172806749901</v>
      </c>
      <c r="AK316">
        <v>0.78942809250974999</v>
      </c>
      <c r="AL316">
        <v>2.3936355041293801E-2</v>
      </c>
      <c r="AM316">
        <v>3.0005214515944002E-2</v>
      </c>
      <c r="AN316">
        <v>0.15556893782977699</v>
      </c>
      <c r="AO316">
        <v>1.0673424810736399E-3</v>
      </c>
      <c r="AP316">
        <v>35.521208312257997</v>
      </c>
      <c r="AQ316">
        <v>0.63911655149547597</v>
      </c>
      <c r="AR316">
        <v>5.7338132029015796</v>
      </c>
      <c r="AS316">
        <v>1.3975295255048801</v>
      </c>
      <c r="AT316">
        <v>0.84554308298033098</v>
      </c>
      <c r="AU316">
        <v>93.339442857142799</v>
      </c>
      <c r="AV316">
        <v>43.291667592160003</v>
      </c>
      <c r="AW316">
        <v>1.70446144009805</v>
      </c>
      <c r="AX316">
        <v>-4.7411021504886998E-2</v>
      </c>
      <c r="AY316">
        <v>0.437926768504524</v>
      </c>
      <c r="AZ316">
        <v>1.26618679709841</v>
      </c>
      <c r="BA316">
        <v>-3.5116192663401199E-2</v>
      </c>
      <c r="BB316">
        <v>0.180883828156916</v>
      </c>
      <c r="BC316">
        <v>0.40660088630838298</v>
      </c>
      <c r="BD316">
        <v>1.6567025440980501</v>
      </c>
      <c r="BE316">
        <v>-4.7758896000003E-2</v>
      </c>
      <c r="BF316">
        <v>-6.1946133263059901E-2</v>
      </c>
      <c r="BG316">
        <v>0.57218488655525201</v>
      </c>
      <c r="BH316">
        <v>1.6543700932683001</v>
      </c>
      <c r="BI316">
        <v>-6.1946133263059901E-2</v>
      </c>
      <c r="BJ316">
        <v>1.0204775065843801</v>
      </c>
      <c r="BK316">
        <v>3.3087401865366002</v>
      </c>
      <c r="BL316">
        <v>-9.2368136058697399</v>
      </c>
      <c r="BM316">
        <v>-26.706591777776801</v>
      </c>
      <c r="BN316">
        <v>2.8913208512517201</v>
      </c>
      <c r="BO316">
        <v>18.89302669273</v>
      </c>
      <c r="BP316">
        <v>-1.4557341316818999</v>
      </c>
      <c r="BQ316">
        <v>20.348760824411901</v>
      </c>
      <c r="BR316">
        <v>3.4140486130838101</v>
      </c>
      <c r="BS316">
        <v>1.0452559598896001</v>
      </c>
      <c r="BT316">
        <v>3.2662321422633802</v>
      </c>
    </row>
    <row r="317" spans="1:72" x14ac:dyDescent="0.2">
      <c r="A317">
        <v>315</v>
      </c>
      <c r="B317" s="244">
        <v>44759.097222222219</v>
      </c>
      <c r="C317">
        <v>0</v>
      </c>
      <c r="D317">
        <v>0.20166666666666599</v>
      </c>
      <c r="E317">
        <v>31.061176470588201</v>
      </c>
      <c r="F317">
        <v>56.042000000000002</v>
      </c>
      <c r="G317">
        <v>7</v>
      </c>
      <c r="H317">
        <v>5.16</v>
      </c>
      <c r="I317">
        <v>1.355</v>
      </c>
      <c r="J317">
        <v>31.524090909090901</v>
      </c>
      <c r="K317">
        <v>1.1135897435897399</v>
      </c>
      <c r="L317">
        <v>38.016153846153799</v>
      </c>
      <c r="M317">
        <v>-0.16153846153846099</v>
      </c>
      <c r="N317">
        <v>1600.07407407407</v>
      </c>
      <c r="O317">
        <v>90.728571428571399</v>
      </c>
      <c r="P317">
        <v>2.5493846153846098</v>
      </c>
      <c r="Q317">
        <v>68.829999999999899</v>
      </c>
      <c r="R317">
        <v>7.0178124999999998</v>
      </c>
      <c r="S317">
        <v>-0.29948717948717901</v>
      </c>
      <c r="T317">
        <v>5</v>
      </c>
      <c r="U317">
        <v>1.7565</v>
      </c>
      <c r="V317">
        <v>3.6366666666666603E-2</v>
      </c>
      <c r="W317">
        <v>13.094333333333299</v>
      </c>
      <c r="X317">
        <v>1.52583333333333</v>
      </c>
      <c r="Y317">
        <v>74.608833333333294</v>
      </c>
      <c r="Z317">
        <v>2.0619833333333299</v>
      </c>
      <c r="AA317">
        <v>5.8833333333333298E-3</v>
      </c>
      <c r="AB317">
        <v>0</v>
      </c>
      <c r="AC317">
        <v>31.262843137254901</v>
      </c>
      <c r="AD317">
        <v>-24.779156862745101</v>
      </c>
      <c r="AE317">
        <v>35.553225309090898</v>
      </c>
      <c r="AF317">
        <v>1.0808135999999999</v>
      </c>
      <c r="AG317">
        <v>1.3571259199999901</v>
      </c>
      <c r="AH317">
        <v>4.8194399999999998E-2</v>
      </c>
      <c r="AI317">
        <v>45.039090909090802</v>
      </c>
      <c r="AJ317">
        <v>0.47652836427890599</v>
      </c>
      <c r="AK317">
        <v>0.78938594433118703</v>
      </c>
      <c r="AL317">
        <v>2.3997233918010601E-2</v>
      </c>
      <c r="AM317">
        <v>3.0132178350120099E-2</v>
      </c>
      <c r="AN317">
        <v>0.15542054377005801</v>
      </c>
      <c r="AO317">
        <v>1.07005712209595E-3</v>
      </c>
      <c r="AP317">
        <v>35.553225309090898</v>
      </c>
      <c r="AQ317">
        <v>0.65863564033248001</v>
      </c>
      <c r="AR317">
        <v>5.6942612376244801</v>
      </c>
      <c r="AS317">
        <v>1.29894960661628</v>
      </c>
      <c r="AT317">
        <v>0.83702207185589905</v>
      </c>
      <c r="AU317">
        <v>93.047483333333304</v>
      </c>
      <c r="AV317">
        <v>43.205071793664104</v>
      </c>
      <c r="AW317">
        <v>1.83401911542674</v>
      </c>
      <c r="AX317">
        <v>5.8176313383717398E-2</v>
      </c>
      <c r="AY317">
        <v>0.42217795966751898</v>
      </c>
      <c r="AZ317">
        <v>1.3057387623755199</v>
      </c>
      <c r="BA317">
        <v>4.2867292213914401E-2</v>
      </c>
      <c r="BB317">
        <v>0.186534108910788</v>
      </c>
      <c r="BC317">
        <v>0.39061125772984201</v>
      </c>
      <c r="BD317">
        <v>1.7860930354267499</v>
      </c>
      <c r="BE317">
        <v>-4.7926079999991801E-2</v>
      </c>
      <c r="BF317">
        <v>7.7536551842473794E-2</v>
      </c>
      <c r="BG317">
        <v>0.56267269877696002</v>
      </c>
      <c r="BH317">
        <v>1.74026979973593</v>
      </c>
      <c r="BI317">
        <v>7.7536551842473794E-2</v>
      </c>
      <c r="BJ317">
        <v>1.28041850123886</v>
      </c>
      <c r="BK317">
        <v>3.4805395994718702</v>
      </c>
      <c r="BL317">
        <v>7.2568702812591699</v>
      </c>
      <c r="BM317">
        <v>22.4445085367161</v>
      </c>
      <c r="BN317">
        <v>3.0928634062371101</v>
      </c>
      <c r="BO317">
        <v>24.897674241403401</v>
      </c>
      <c r="BP317">
        <v>1.82210896829813</v>
      </c>
      <c r="BQ317">
        <v>23.075565273105301</v>
      </c>
      <c r="BR317">
        <v>3.3487274613396698</v>
      </c>
      <c r="BS317">
        <v>1.2494038805018699</v>
      </c>
      <c r="BT317">
        <v>2.6802601733512299</v>
      </c>
    </row>
    <row r="318" spans="1:72" x14ac:dyDescent="0.2">
      <c r="A318">
        <v>316</v>
      </c>
      <c r="B318" s="244">
        <v>44759.111111111109</v>
      </c>
      <c r="C318">
        <v>0</v>
      </c>
      <c r="D318">
        <v>0</v>
      </c>
      <c r="E318">
        <v>31.124666666666599</v>
      </c>
      <c r="F318">
        <v>56.185128205128201</v>
      </c>
      <c r="G318">
        <v>7</v>
      </c>
      <c r="H318">
        <v>5.1459999999999901</v>
      </c>
      <c r="I318">
        <v>1.35</v>
      </c>
      <c r="J318">
        <v>31.489999999999899</v>
      </c>
      <c r="K318">
        <v>1.11225</v>
      </c>
      <c r="L318">
        <v>37.972962962962903</v>
      </c>
      <c r="M318">
        <v>-0.31666666666666599</v>
      </c>
      <c r="N318">
        <v>1600.15789473684</v>
      </c>
      <c r="O318">
        <v>89.545945945945903</v>
      </c>
      <c r="P318">
        <v>2.5400999999999998</v>
      </c>
      <c r="Q318">
        <v>68.572500000000005</v>
      </c>
      <c r="R318">
        <v>6.9884615384615296</v>
      </c>
      <c r="S318">
        <v>-0.37024999999999902</v>
      </c>
      <c r="T318">
        <v>5</v>
      </c>
      <c r="U318">
        <v>1.74554285714285</v>
      </c>
      <c r="V318">
        <v>3.4414285714285703E-2</v>
      </c>
      <c r="W318">
        <v>13.1461857142857</v>
      </c>
      <c r="X318">
        <v>1.4666857142857099</v>
      </c>
      <c r="Y318">
        <v>74.616928571428502</v>
      </c>
      <c r="Z318">
        <v>2.1373142857142802</v>
      </c>
      <c r="AA318">
        <v>8.3857142857142793E-3</v>
      </c>
      <c r="AB318">
        <v>0</v>
      </c>
      <c r="AC318">
        <v>31.124666666666599</v>
      </c>
      <c r="AD318">
        <v>-25.060461538461499</v>
      </c>
      <c r="AE318">
        <v>35.508202639999901</v>
      </c>
      <c r="AF318">
        <v>1.07788115999999</v>
      </c>
      <c r="AG318">
        <v>1.3521201519999999</v>
      </c>
      <c r="AH318">
        <v>4.8063639999999901E-2</v>
      </c>
      <c r="AI318">
        <v>44.985999999999997</v>
      </c>
      <c r="AJ318">
        <v>0.47587328130250001</v>
      </c>
      <c r="AK318">
        <v>0.78931673498421695</v>
      </c>
      <c r="AL318">
        <v>2.3960369003689998E-2</v>
      </c>
      <c r="AM318">
        <v>3.00564653892322E-2</v>
      </c>
      <c r="AN318">
        <v>0.155603965678211</v>
      </c>
      <c r="AO318">
        <v>1.0684132841328399E-3</v>
      </c>
      <c r="AP318">
        <v>35.508202639999901</v>
      </c>
      <c r="AQ318">
        <v>0.63310419525619199</v>
      </c>
      <c r="AR318">
        <v>5.7168099993994703</v>
      </c>
      <c r="AS318">
        <v>1.3464044571863301</v>
      </c>
      <c r="AT318">
        <v>0.83065720708271196</v>
      </c>
      <c r="AU318">
        <v>93.112657142857103</v>
      </c>
      <c r="AV318">
        <v>43.2045212918419</v>
      </c>
      <c r="AW318">
        <v>1.7814787081579999</v>
      </c>
      <c r="AX318">
        <v>5.7156948136674003E-3</v>
      </c>
      <c r="AY318">
        <v>0.44477696474380701</v>
      </c>
      <c r="AZ318">
        <v>1.2831900006005199</v>
      </c>
      <c r="BA318">
        <v>4.2272092500159697E-3</v>
      </c>
      <c r="BB318">
        <v>0.18331285722864599</v>
      </c>
      <c r="BC318">
        <v>0.412640076892899</v>
      </c>
      <c r="BD318">
        <v>1.733682660158</v>
      </c>
      <c r="BE318">
        <v>-4.7796048000002103E-2</v>
      </c>
      <c r="BF318">
        <v>7.6516144934181398E-3</v>
      </c>
      <c r="BG318">
        <v>0.59542400018180597</v>
      </c>
      <c r="BH318">
        <v>1.7178095623521099</v>
      </c>
      <c r="BI318">
        <v>7.6516144934181398E-3</v>
      </c>
      <c r="BJ318">
        <v>1.2061512293504399</v>
      </c>
      <c r="BK318">
        <v>3.4356191247042198</v>
      </c>
      <c r="BL318">
        <v>77.816779804312503</v>
      </c>
      <c r="BM318">
        <v>224.50288940063001</v>
      </c>
      <c r="BN318">
        <v>2.8850190147316801</v>
      </c>
      <c r="BO318">
        <v>22.825858168232401</v>
      </c>
      <c r="BP318">
        <v>0.17981294059532599</v>
      </c>
      <c r="BQ318">
        <v>22.646045227637</v>
      </c>
      <c r="BR318">
        <v>3.4226113800654101</v>
      </c>
      <c r="BS318">
        <v>1.2030905835530801</v>
      </c>
      <c r="BT318">
        <v>2.8448492797254099</v>
      </c>
    </row>
    <row r="319" spans="1:72" x14ac:dyDescent="0.2">
      <c r="A319">
        <v>317</v>
      </c>
      <c r="B319" s="244">
        <v>44759.125</v>
      </c>
      <c r="C319">
        <v>0</v>
      </c>
      <c r="D319">
        <v>0.509565217391304</v>
      </c>
      <c r="E319">
        <v>31.132631578947301</v>
      </c>
      <c r="F319">
        <v>56.447948717948698</v>
      </c>
      <c r="G319">
        <v>7</v>
      </c>
      <c r="H319">
        <v>5.1475</v>
      </c>
      <c r="I319">
        <v>1.35</v>
      </c>
      <c r="J319">
        <v>31.534999999999901</v>
      </c>
      <c r="K319">
        <v>1.13425</v>
      </c>
      <c r="L319">
        <v>38.0374074074074</v>
      </c>
      <c r="M319">
        <v>-0.118181818181818</v>
      </c>
      <c r="N319">
        <v>1599.9523809523801</v>
      </c>
      <c r="O319">
        <v>89.484615384615395</v>
      </c>
      <c r="P319">
        <v>2.5295454545454499</v>
      </c>
      <c r="Q319">
        <v>68.303749999999994</v>
      </c>
      <c r="R319">
        <v>6.9547499999999998</v>
      </c>
      <c r="S319">
        <v>-0.70924999999999905</v>
      </c>
      <c r="T319">
        <v>5</v>
      </c>
      <c r="U319">
        <v>1.73494285714285</v>
      </c>
      <c r="V319">
        <v>3.5657142857142797E-2</v>
      </c>
      <c r="W319">
        <v>13.207585714285701</v>
      </c>
      <c r="X319">
        <v>1.43692857142857</v>
      </c>
      <c r="Y319">
        <v>74.788785714285694</v>
      </c>
      <c r="Z319">
        <v>2.1149428571428501</v>
      </c>
      <c r="AA319">
        <v>6.5428571428571402E-3</v>
      </c>
      <c r="AB319">
        <v>0</v>
      </c>
      <c r="AC319">
        <v>31.642196796338599</v>
      </c>
      <c r="AD319">
        <v>-24.80575192161</v>
      </c>
      <c r="AE319">
        <v>35.554373899999902</v>
      </c>
      <c r="AF319">
        <v>1.0781953500000001</v>
      </c>
      <c r="AG319">
        <v>1.35212077</v>
      </c>
      <c r="AH319">
        <v>4.807765E-2</v>
      </c>
      <c r="AI319">
        <v>45.032499999999899</v>
      </c>
      <c r="AJ319">
        <v>0.47539712752962299</v>
      </c>
      <c r="AK319">
        <v>0.78952698384499997</v>
      </c>
      <c r="AL319">
        <v>2.3942604785432701E-2</v>
      </c>
      <c r="AM319">
        <v>3.0025443179925601E-2</v>
      </c>
      <c r="AN319">
        <v>0.15544329095653101</v>
      </c>
      <c r="AO319">
        <v>1.0676211624937499E-3</v>
      </c>
      <c r="AP319">
        <v>35.554373899999902</v>
      </c>
      <c r="AQ319">
        <v>0.62025933572139402</v>
      </c>
      <c r="AR319">
        <v>5.7435106821368</v>
      </c>
      <c r="AS319">
        <v>1.3323115409767099</v>
      </c>
      <c r="AT319">
        <v>0.82478685071375202</v>
      </c>
      <c r="AU319">
        <v>93.283185714285693</v>
      </c>
      <c r="AV319">
        <v>43.2504554588349</v>
      </c>
      <c r="AW319">
        <v>1.78204454116509</v>
      </c>
      <c r="AX319">
        <v>1.9809229023288299E-2</v>
      </c>
      <c r="AY319">
        <v>0.45793601427860597</v>
      </c>
      <c r="AZ319">
        <v>1.2564893178632</v>
      </c>
      <c r="BA319">
        <v>1.4650487931849599E-2</v>
      </c>
      <c r="BB319">
        <v>0.17949847398045701</v>
      </c>
      <c r="BC319">
        <v>0.42472453092902501</v>
      </c>
      <c r="BD319">
        <v>1.73423456116509</v>
      </c>
      <c r="BE319">
        <v>-4.7809979999997997E-2</v>
      </c>
      <c r="BF319">
        <v>2.6084931711584498E-2</v>
      </c>
      <c r="BG319">
        <v>0.60301335537538903</v>
      </c>
      <c r="BH319">
        <v>1.65455394625733</v>
      </c>
      <c r="BI319">
        <v>2.6084931711584498E-2</v>
      </c>
      <c r="BJ319">
        <v>1.25819657417394</v>
      </c>
      <c r="BK319">
        <v>3.30910789251466</v>
      </c>
      <c r="BL319">
        <v>23.117306268721599</v>
      </c>
      <c r="BM319">
        <v>63.429491192516103</v>
      </c>
      <c r="BN319">
        <v>2.7438097871436602</v>
      </c>
      <c r="BO319">
        <v>23.753272259836798</v>
      </c>
      <c r="BP319">
        <v>0.61299589522223497</v>
      </c>
      <c r="BQ319">
        <v>23.1402763646146</v>
      </c>
      <c r="BR319">
        <v>3.26476350860497</v>
      </c>
      <c r="BS319">
        <v>1.24776260148931</v>
      </c>
      <c r="BT319">
        <v>2.6164941189198898</v>
      </c>
    </row>
    <row r="320" spans="1:72" x14ac:dyDescent="0.2">
      <c r="A320">
        <v>318</v>
      </c>
      <c r="B320" s="244">
        <v>44759.138888888891</v>
      </c>
      <c r="C320">
        <v>0</v>
      </c>
      <c r="D320">
        <v>1.61281249999999</v>
      </c>
      <c r="E320">
        <v>31.055675675675602</v>
      </c>
      <c r="F320">
        <v>57.307499999999997</v>
      </c>
      <c r="G320">
        <v>7</v>
      </c>
      <c r="H320">
        <v>5.1459999999999999</v>
      </c>
      <c r="I320">
        <v>1.35</v>
      </c>
      <c r="J320">
        <v>31.514999999999901</v>
      </c>
      <c r="K320">
        <v>1.1265000000000001</v>
      </c>
      <c r="L320">
        <v>37.9948571428571</v>
      </c>
      <c r="M320">
        <v>-0.39999999999999902</v>
      </c>
      <c r="N320">
        <v>1599.9666666666601</v>
      </c>
      <c r="O320">
        <v>88.744736842105198</v>
      </c>
      <c r="P320">
        <v>2.5285000000000002</v>
      </c>
      <c r="Q320">
        <v>68.27</v>
      </c>
      <c r="R320">
        <v>6.9362499999999896</v>
      </c>
      <c r="S320">
        <v>-0.31924999999999998</v>
      </c>
      <c r="T320">
        <v>5</v>
      </c>
      <c r="U320">
        <v>1.7329666666666601</v>
      </c>
      <c r="V320">
        <v>3.4766666666666599E-2</v>
      </c>
      <c r="W320">
        <v>13.132949999999999</v>
      </c>
      <c r="X320">
        <v>1.45933333333333</v>
      </c>
      <c r="Y320">
        <v>74.800916666666595</v>
      </c>
      <c r="Z320">
        <v>1.9592333333333301</v>
      </c>
      <c r="AA320">
        <v>1.21666666666666E-3</v>
      </c>
      <c r="AB320">
        <v>0</v>
      </c>
      <c r="AC320">
        <v>32.668488175675598</v>
      </c>
      <c r="AD320">
        <v>-24.639011824324299</v>
      </c>
      <c r="AE320">
        <v>35.533202639999899</v>
      </c>
      <c r="AF320">
        <v>1.07788116</v>
      </c>
      <c r="AG320">
        <v>1.3521201519999999</v>
      </c>
      <c r="AH320">
        <v>4.8063639999999998E-2</v>
      </c>
      <c r="AI320">
        <v>45.010999999999903</v>
      </c>
      <c r="AJ320">
        <v>0.47503699451098502</v>
      </c>
      <c r="AK320">
        <v>0.789433752638243</v>
      </c>
      <c r="AL320">
        <v>2.3947060940658901E-2</v>
      </c>
      <c r="AM320">
        <v>3.0039771433649502E-2</v>
      </c>
      <c r="AN320">
        <v>0.15551754015684999</v>
      </c>
      <c r="AO320">
        <v>1.0678198662549101E-3</v>
      </c>
      <c r="AP320">
        <v>35.533202639999899</v>
      </c>
      <c r="AQ320">
        <v>0.62993049336441298</v>
      </c>
      <c r="AR320">
        <v>5.7110542565990601</v>
      </c>
      <c r="AS320">
        <v>1.23422208436998</v>
      </c>
      <c r="AT320">
        <v>0.82322327692105302</v>
      </c>
      <c r="AU320">
        <v>93.085399999999893</v>
      </c>
      <c r="AV320">
        <v>43.108409474333399</v>
      </c>
      <c r="AW320">
        <v>1.9025905256665301</v>
      </c>
      <c r="AX320">
        <v>0.117898067630012</v>
      </c>
      <c r="AY320">
        <v>0.44795066663558603</v>
      </c>
      <c r="AZ320">
        <v>1.2889457434009299</v>
      </c>
      <c r="BA320">
        <v>8.7194963743142895E-2</v>
      </c>
      <c r="BB320">
        <v>0.18413510620013299</v>
      </c>
      <c r="BC320">
        <v>0.41558446632056001</v>
      </c>
      <c r="BD320">
        <v>1.8547944776665299</v>
      </c>
      <c r="BE320">
        <v>-4.7796048000001701E-2</v>
      </c>
      <c r="BF320">
        <v>0.150371803499666</v>
      </c>
      <c r="BG320">
        <v>0.57133378837265603</v>
      </c>
      <c r="BH320">
        <v>1.6439717795601501</v>
      </c>
      <c r="BI320">
        <v>0.150371803499666</v>
      </c>
      <c r="BJ320">
        <v>1.4434111837446399</v>
      </c>
      <c r="BK320">
        <v>3.2879435591203099</v>
      </c>
      <c r="BL320">
        <v>3.7994742037786602</v>
      </c>
      <c r="BM320">
        <v>10.932713057230799</v>
      </c>
      <c r="BN320">
        <v>2.8774278941959901</v>
      </c>
      <c r="BO320">
        <v>28.186984141030599</v>
      </c>
      <c r="BP320">
        <v>3.5337373822421498</v>
      </c>
      <c r="BQ320">
        <v>24.653246758788399</v>
      </c>
      <c r="BR320">
        <v>3.0323114931708699</v>
      </c>
      <c r="BS320">
        <v>1.38326246234477</v>
      </c>
      <c r="BT320">
        <v>2.19214471274727</v>
      </c>
    </row>
    <row r="321" spans="1:72" x14ac:dyDescent="0.2">
      <c r="A321">
        <v>319</v>
      </c>
      <c r="B321" s="244">
        <v>44759.152777777781</v>
      </c>
      <c r="C321">
        <v>0</v>
      </c>
      <c r="D321">
        <v>2.6899999999999902</v>
      </c>
      <c r="E321">
        <v>31.0971794871794</v>
      </c>
      <c r="F321">
        <v>58.66825</v>
      </c>
      <c r="G321">
        <v>7</v>
      </c>
      <c r="H321">
        <v>5.1475</v>
      </c>
      <c r="I321">
        <v>1.355</v>
      </c>
      <c r="J321">
        <v>31.477741935483799</v>
      </c>
      <c r="K321">
        <v>1.1332499999999901</v>
      </c>
      <c r="L321">
        <v>37.968064516128997</v>
      </c>
      <c r="M321">
        <v>-6.2499999999999903E-2</v>
      </c>
      <c r="N321">
        <v>1600.0416666666599</v>
      </c>
      <c r="O321">
        <v>88.178378378378298</v>
      </c>
      <c r="P321">
        <v>2.5230000000000001</v>
      </c>
      <c r="Q321">
        <v>68.125249999999994</v>
      </c>
      <c r="R321">
        <v>6.9538461538461496</v>
      </c>
      <c r="S321">
        <v>-9.8500000000000101E-2</v>
      </c>
      <c r="T321">
        <v>5</v>
      </c>
      <c r="U321">
        <v>1.72445714285714</v>
      </c>
      <c r="V321">
        <v>4.6185714285714198E-2</v>
      </c>
      <c r="W321">
        <v>13.1331714285714</v>
      </c>
      <c r="X321">
        <v>1.4553</v>
      </c>
      <c r="Y321">
        <v>74.664214285714195</v>
      </c>
      <c r="Z321">
        <v>1.9634</v>
      </c>
      <c r="AA321">
        <v>2.8999999999999998E-3</v>
      </c>
      <c r="AB321">
        <v>0</v>
      </c>
      <c r="AC321">
        <v>33.787179487179401</v>
      </c>
      <c r="AD321">
        <v>-24.8810705128205</v>
      </c>
      <c r="AE321">
        <v>35.497115835483797</v>
      </c>
      <c r="AF321">
        <v>1.0781953500000001</v>
      </c>
      <c r="AG321">
        <v>1.3571207700000001</v>
      </c>
      <c r="AH321">
        <v>4.807765E-2</v>
      </c>
      <c r="AI321">
        <v>44.980241935483797</v>
      </c>
      <c r="AJ321">
        <v>0.475423416359122</v>
      </c>
      <c r="AK321">
        <v>0.78917129628600302</v>
      </c>
      <c r="AL321">
        <v>2.39704213140178E-2</v>
      </c>
      <c r="AM321">
        <v>3.0171486670670801E-2</v>
      </c>
      <c r="AN321">
        <v>0.15562388503912999</v>
      </c>
      <c r="AO321">
        <v>1.06886152522164E-3</v>
      </c>
      <c r="AP321">
        <v>35.497115835483797</v>
      </c>
      <c r="AQ321">
        <v>0.62818947943802805</v>
      </c>
      <c r="AR321">
        <v>5.7111505480328599</v>
      </c>
      <c r="AS321">
        <v>1.2368468825146</v>
      </c>
      <c r="AT321">
        <v>0.81984730622203295</v>
      </c>
      <c r="AU321">
        <v>92.940542857142802</v>
      </c>
      <c r="AV321">
        <v>43.073302745469299</v>
      </c>
      <c r="AW321">
        <v>1.9069391900145001</v>
      </c>
      <c r="AX321">
        <v>0.120273887485394</v>
      </c>
      <c r="AY321">
        <v>0.450005870561971</v>
      </c>
      <c r="AZ321">
        <v>1.2888494519671401</v>
      </c>
      <c r="BA321">
        <v>8.8624306800193106E-2</v>
      </c>
      <c r="BB321">
        <v>0.18412135028102</v>
      </c>
      <c r="BC321">
        <v>0.41736951523856097</v>
      </c>
      <c r="BD321">
        <v>1.8591292100145</v>
      </c>
      <c r="BE321">
        <v>-4.7809979999999301E-2</v>
      </c>
      <c r="BF321">
        <v>0.14832288621367901</v>
      </c>
      <c r="BG321">
        <v>0.55495146062320899</v>
      </c>
      <c r="BH321">
        <v>1.5894212335483</v>
      </c>
      <c r="BI321">
        <v>0.14832288621367901</v>
      </c>
      <c r="BJ321">
        <v>1.4065486936737699</v>
      </c>
      <c r="BK321">
        <v>3.1788424670966098</v>
      </c>
      <c r="BL321">
        <v>3.7415093165307201</v>
      </c>
      <c r="BM321">
        <v>10.7159540521516</v>
      </c>
      <c r="BN321">
        <v>2.86407252944859</v>
      </c>
      <c r="BO321">
        <v>27.463496200441199</v>
      </c>
      <c r="BP321">
        <v>3.4855878260214701</v>
      </c>
      <c r="BQ321">
        <v>23.977908374419702</v>
      </c>
      <c r="BR321">
        <v>2.9266935605333502</v>
      </c>
      <c r="BS321">
        <v>1.3472195391883</v>
      </c>
      <c r="BT321">
        <v>2.1723954228697302</v>
      </c>
    </row>
    <row r="322" spans="1:72" x14ac:dyDescent="0.2">
      <c r="A322">
        <v>320</v>
      </c>
      <c r="B322" s="244">
        <v>44759.166666666664</v>
      </c>
      <c r="C322">
        <v>0</v>
      </c>
      <c r="D322">
        <v>3.3133333333333299</v>
      </c>
      <c r="E322">
        <v>31.088124999999899</v>
      </c>
      <c r="F322">
        <v>59.269487179487101</v>
      </c>
      <c r="G322">
        <v>7</v>
      </c>
      <c r="H322">
        <v>5.1260000000000003</v>
      </c>
      <c r="I322">
        <v>1.3460000000000001</v>
      </c>
      <c r="J322">
        <v>31.4865517241379</v>
      </c>
      <c r="K322">
        <v>1.1557499999999901</v>
      </c>
      <c r="L322">
        <v>37.959166666666597</v>
      </c>
      <c r="M322">
        <v>-0.3</v>
      </c>
      <c r="N322">
        <v>1600.5357142857099</v>
      </c>
      <c r="O322">
        <v>88.018421052631496</v>
      </c>
      <c r="P322">
        <v>2.5180499999999899</v>
      </c>
      <c r="Q322">
        <v>68.004750000000001</v>
      </c>
      <c r="R322">
        <v>6.9672499999999999</v>
      </c>
      <c r="S322">
        <v>-0.28974999999999901</v>
      </c>
      <c r="T322">
        <v>5</v>
      </c>
      <c r="U322">
        <v>1.7544999999999999</v>
      </c>
      <c r="V322">
        <v>4.6199999999999998E-2</v>
      </c>
      <c r="W322">
        <v>13.1762333333333</v>
      </c>
      <c r="X322">
        <v>1.4329333333333301</v>
      </c>
      <c r="Y322">
        <v>74.6285666666666</v>
      </c>
      <c r="Z322">
        <v>1.98216666666666</v>
      </c>
      <c r="AA322" s="245">
        <v>3.3333333333333301E-5</v>
      </c>
      <c r="AB322">
        <v>3.98333333333333E-3</v>
      </c>
      <c r="AC322">
        <v>34.401458333333302</v>
      </c>
      <c r="AD322">
        <v>-24.868028846153798</v>
      </c>
      <c r="AE322">
        <v>35.489137564137899</v>
      </c>
      <c r="AF322">
        <v>1.0736919599999999</v>
      </c>
      <c r="AG322">
        <v>1.348111912</v>
      </c>
      <c r="AH322">
        <v>4.7876839999999997E-2</v>
      </c>
      <c r="AI322">
        <v>44.958551724137898</v>
      </c>
      <c r="AJ322">
        <v>0.47554360413556401</v>
      </c>
      <c r="AK322">
        <v>0.78937457287095103</v>
      </c>
      <c r="AL322">
        <v>2.3881818226442999E-2</v>
      </c>
      <c r="AM322">
        <v>2.9985661465963199E-2</v>
      </c>
      <c r="AN322">
        <v>0.155698965637315</v>
      </c>
      <c r="AO322">
        <v>1.0649106379975999E-3</v>
      </c>
      <c r="AP322">
        <v>35.489137564137899</v>
      </c>
      <c r="AQ322">
        <v>0.61853476584626199</v>
      </c>
      <c r="AR322">
        <v>5.7298766434255697</v>
      </c>
      <c r="AS322">
        <v>1.2486689733579599</v>
      </c>
      <c r="AT322">
        <v>0.83434125345584798</v>
      </c>
      <c r="AU322">
        <v>92.974399999999903</v>
      </c>
      <c r="AV322">
        <v>43.086217946767697</v>
      </c>
      <c r="AW322">
        <v>1.87233377737018</v>
      </c>
      <c r="AX322">
        <v>9.9442938642031894E-2</v>
      </c>
      <c r="AY322">
        <v>0.45515719415373701</v>
      </c>
      <c r="AZ322">
        <v>1.2701233565744201</v>
      </c>
      <c r="BA322">
        <v>7.3764602001404098E-2</v>
      </c>
      <c r="BB322">
        <v>0.18144619379634599</v>
      </c>
      <c r="BC322">
        <v>0.42391785643410901</v>
      </c>
      <c r="BD322">
        <v>1.82472348937019</v>
      </c>
      <c r="BE322">
        <v>-4.7610287999991098E-2</v>
      </c>
      <c r="BF322">
        <v>0.120444189795771</v>
      </c>
      <c r="BG322">
        <v>0.55128137028316004</v>
      </c>
      <c r="BH322">
        <v>1.5383593919521601</v>
      </c>
      <c r="BI322">
        <v>0.120444189795771</v>
      </c>
      <c r="BJ322">
        <v>1.3434511201578601</v>
      </c>
      <c r="BK322">
        <v>3.07671878390433</v>
      </c>
      <c r="BL322">
        <v>4.5770690243998304</v>
      </c>
      <c r="BM322">
        <v>12.7723835791552</v>
      </c>
      <c r="BN322">
        <v>2.7905158325266801</v>
      </c>
      <c r="BO322">
        <v>26.0172669839794</v>
      </c>
      <c r="BP322">
        <v>2.8304384602006301</v>
      </c>
      <c r="BQ322">
        <v>23.186828523778701</v>
      </c>
      <c r="BR322">
        <v>2.8719636612515198</v>
      </c>
      <c r="BS322">
        <v>1.2952734442395499</v>
      </c>
      <c r="BT322">
        <v>2.2172643730356301</v>
      </c>
    </row>
    <row r="323" spans="1:72" x14ac:dyDescent="0.2">
      <c r="A323">
        <v>321</v>
      </c>
      <c r="B323" s="244">
        <v>44759.180555555555</v>
      </c>
      <c r="C323">
        <v>0</v>
      </c>
      <c r="D323">
        <v>3.5118749999999999</v>
      </c>
      <c r="E323">
        <v>31.137428571428501</v>
      </c>
      <c r="F323">
        <v>59.494250000000001</v>
      </c>
      <c r="G323">
        <v>7</v>
      </c>
      <c r="H323">
        <v>5.1374999999999904</v>
      </c>
      <c r="I323">
        <v>1.35</v>
      </c>
      <c r="J323">
        <v>31.491111111111099</v>
      </c>
      <c r="K323">
        <v>1.0982499999999999</v>
      </c>
      <c r="L323">
        <v>37.985199999999999</v>
      </c>
      <c r="M323">
        <v>-0.29166666666666602</v>
      </c>
      <c r="N323">
        <v>1600.10344827586</v>
      </c>
      <c r="O323">
        <v>87.559999999999903</v>
      </c>
      <c r="P323">
        <v>2.5140714285714201</v>
      </c>
      <c r="Q323">
        <v>67.946749999999895</v>
      </c>
      <c r="R323">
        <v>6.9951351351351301</v>
      </c>
      <c r="S323">
        <v>-0.32200000000000001</v>
      </c>
      <c r="T323">
        <v>5</v>
      </c>
      <c r="U323">
        <v>1.71674285714285</v>
      </c>
      <c r="V323">
        <v>3.4857142857142802E-2</v>
      </c>
      <c r="W323">
        <v>13.2085285714285</v>
      </c>
      <c r="X323">
        <v>1.45902857142857</v>
      </c>
      <c r="Y323">
        <v>74.987014285714196</v>
      </c>
      <c r="Z323">
        <v>2.0191285714285701</v>
      </c>
      <c r="AA323">
        <v>0</v>
      </c>
      <c r="AB323">
        <v>3.5714285714285698E-4</v>
      </c>
      <c r="AC323">
        <v>34.649303571428497</v>
      </c>
      <c r="AD323">
        <v>-24.844946428571401</v>
      </c>
      <c r="AE323">
        <v>35.502676611111099</v>
      </c>
      <c r="AF323">
        <v>1.0761007499999999</v>
      </c>
      <c r="AG323">
        <v>1.3521166499999999</v>
      </c>
      <c r="AH323">
        <v>4.7984249999999902E-2</v>
      </c>
      <c r="AI323">
        <v>44.9786111111111</v>
      </c>
      <c r="AJ323">
        <v>0.47345099613967001</v>
      </c>
      <c r="AK323">
        <v>0.78932354143636096</v>
      </c>
      <c r="AL323">
        <v>2.3924721626946099E-2</v>
      </c>
      <c r="AM323">
        <v>3.0061325074263699E-2</v>
      </c>
      <c r="AN323">
        <v>0.155629527614977</v>
      </c>
      <c r="AO323">
        <v>1.0668237372084199E-3</v>
      </c>
      <c r="AP323">
        <v>35.502676611111099</v>
      </c>
      <c r="AQ323">
        <v>0.62979894095439104</v>
      </c>
      <c r="AR323">
        <v>5.7439206972742198</v>
      </c>
      <c r="AS323">
        <v>1.27195318272771</v>
      </c>
      <c r="AT323">
        <v>0.81279361582994902</v>
      </c>
      <c r="AU323">
        <v>93.390442857142801</v>
      </c>
      <c r="AV323">
        <v>43.148349432067398</v>
      </c>
      <c r="AW323">
        <v>1.8302616790436601</v>
      </c>
      <c r="AX323">
        <v>8.0163467272283906E-2</v>
      </c>
      <c r="AY323">
        <v>0.44630180904560801</v>
      </c>
      <c r="AZ323">
        <v>1.25607930272577</v>
      </c>
      <c r="BA323">
        <v>5.9287390087448398E-2</v>
      </c>
      <c r="BB323">
        <v>0.179439900389396</v>
      </c>
      <c r="BC323">
        <v>0.41473979926657301</v>
      </c>
      <c r="BD323">
        <v>1.78254457904366</v>
      </c>
      <c r="BE323">
        <v>-4.77171000000009E-2</v>
      </c>
      <c r="BF323">
        <v>9.6398603302166902E-2</v>
      </c>
      <c r="BG323">
        <v>0.53668924894547299</v>
      </c>
      <c r="BH323">
        <v>1.5104672307679501</v>
      </c>
      <c r="BI323">
        <v>9.6398603302166902E-2</v>
      </c>
      <c r="BJ323">
        <v>1.2661757044952799</v>
      </c>
      <c r="BK323">
        <v>3.0209344615359002</v>
      </c>
      <c r="BL323">
        <v>5.5673965240262797</v>
      </c>
      <c r="BM323">
        <v>15.668974228115101</v>
      </c>
      <c r="BN323">
        <v>2.81441678538526</v>
      </c>
      <c r="BO323">
        <v>24.4365289730863</v>
      </c>
      <c r="BP323">
        <v>2.2653671776009201</v>
      </c>
      <c r="BQ323">
        <v>22.1711617954854</v>
      </c>
      <c r="BR323">
        <v>2.8570568359222199</v>
      </c>
      <c r="BS323">
        <v>1.2276162631744101</v>
      </c>
      <c r="BT323">
        <v>2.3273207773692599</v>
      </c>
    </row>
    <row r="324" spans="1:72" x14ac:dyDescent="0.2">
      <c r="A324">
        <v>322</v>
      </c>
      <c r="B324" s="244">
        <v>44759.194444444445</v>
      </c>
      <c r="C324">
        <v>0</v>
      </c>
      <c r="D324">
        <v>3.29969696969696</v>
      </c>
      <c r="E324">
        <v>31.101025641025601</v>
      </c>
      <c r="F324">
        <v>59.423076923076898</v>
      </c>
      <c r="G324">
        <v>7</v>
      </c>
      <c r="H324">
        <v>5.1425000000000001</v>
      </c>
      <c r="I324">
        <v>1.35</v>
      </c>
      <c r="J324">
        <v>31.503333333333298</v>
      </c>
      <c r="K324">
        <v>1.1497435897435799</v>
      </c>
      <c r="L324">
        <v>37.996451612903201</v>
      </c>
      <c r="M324">
        <v>-0.107142857142857</v>
      </c>
      <c r="N324">
        <v>1600.25925925925</v>
      </c>
      <c r="O324">
        <v>87.405714285714197</v>
      </c>
      <c r="P324">
        <v>2.5112352941176401</v>
      </c>
      <c r="Q324">
        <v>67.827499999999901</v>
      </c>
      <c r="R324">
        <v>7.01277777777777</v>
      </c>
      <c r="S324">
        <v>-0.496</v>
      </c>
      <c r="T324">
        <v>5</v>
      </c>
      <c r="U324">
        <v>1.6978428571428501</v>
      </c>
      <c r="V324">
        <v>3.3857142857142801E-2</v>
      </c>
      <c r="W324">
        <v>13.2438285714285</v>
      </c>
      <c r="X324">
        <v>1.4079428571428501</v>
      </c>
      <c r="Y324">
        <v>74.601971428571403</v>
      </c>
      <c r="Z324">
        <v>2.1234428571428499</v>
      </c>
      <c r="AA324" s="245">
        <v>1.4285714285714201E-5</v>
      </c>
      <c r="AB324">
        <v>0</v>
      </c>
      <c r="AC324">
        <v>34.400722610722603</v>
      </c>
      <c r="AD324">
        <v>-25.022354312354299</v>
      </c>
      <c r="AE324">
        <v>35.518803033333299</v>
      </c>
      <c r="AF324">
        <v>1.0771480499999999</v>
      </c>
      <c r="AG324">
        <v>1.3521187100000001</v>
      </c>
      <c r="AH324">
        <v>4.8030949999999899E-2</v>
      </c>
      <c r="AI324">
        <v>44.995833333333302</v>
      </c>
      <c r="AJ324">
        <v>0.47611078304199</v>
      </c>
      <c r="AK324">
        <v>0.78937982479859203</v>
      </c>
      <c r="AL324">
        <v>2.3938839892582602E-2</v>
      </c>
      <c r="AM324">
        <v>3.0049864839336901E-2</v>
      </c>
      <c r="AN324">
        <v>0.15556996018149799</v>
      </c>
      <c r="AO324">
        <v>1.0674532827113601E-3</v>
      </c>
      <c r="AP324">
        <v>35.518803033333299</v>
      </c>
      <c r="AQ324">
        <v>0.60774746822446402</v>
      </c>
      <c r="AR324">
        <v>5.7592714155254896</v>
      </c>
      <c r="AS324">
        <v>1.33766612919173</v>
      </c>
      <c r="AT324">
        <v>0.80836129219653496</v>
      </c>
      <c r="AU324">
        <v>93.075028571428504</v>
      </c>
      <c r="AV324">
        <v>43.223488046275001</v>
      </c>
      <c r="AW324">
        <v>1.7723452870583101</v>
      </c>
      <c r="AX324">
        <v>1.44525808082662E-2</v>
      </c>
      <c r="AY324">
        <v>0.46940058177553601</v>
      </c>
      <c r="AZ324">
        <v>1.2407285844745</v>
      </c>
      <c r="BA324">
        <v>1.06888401893841E-2</v>
      </c>
      <c r="BB324">
        <v>0.17724694063921501</v>
      </c>
      <c r="BC324">
        <v>0.43578093259838802</v>
      </c>
      <c r="BD324">
        <v>1.72458174705831</v>
      </c>
      <c r="BE324">
        <v>-4.7763540000003601E-2</v>
      </c>
      <c r="BF324">
        <v>1.7505180743598501E-2</v>
      </c>
      <c r="BG324">
        <v>0.56854496329342696</v>
      </c>
      <c r="BH324">
        <v>1.5027889076083101</v>
      </c>
      <c r="BI324">
        <v>1.7505180743598501E-2</v>
      </c>
      <c r="BJ324">
        <v>1.1721002880740501</v>
      </c>
      <c r="BK324">
        <v>3.0055778152166299</v>
      </c>
      <c r="BL324">
        <v>32.478668550814</v>
      </c>
      <c r="BM324">
        <v>85.848237137332802</v>
      </c>
      <c r="BN324">
        <v>2.6432191025016998</v>
      </c>
      <c r="BO324">
        <v>21.9692445933246</v>
      </c>
      <c r="BP324">
        <v>0.41137174747456401</v>
      </c>
      <c r="BQ324">
        <v>21.55787284585</v>
      </c>
      <c r="BR324">
        <v>2.9758190079525102</v>
      </c>
      <c r="BS324">
        <v>1.1650982157766101</v>
      </c>
      <c r="BT324">
        <v>2.5541357523828498</v>
      </c>
    </row>
    <row r="325" spans="1:72" x14ac:dyDescent="0.2">
      <c r="A325">
        <v>323</v>
      </c>
      <c r="B325" s="244">
        <v>44759.208333333336</v>
      </c>
      <c r="C325">
        <v>0</v>
      </c>
      <c r="D325">
        <v>2.60676470588235</v>
      </c>
      <c r="E325">
        <v>31.213939393939299</v>
      </c>
      <c r="F325">
        <v>58.665499999999902</v>
      </c>
      <c r="G325">
        <v>7</v>
      </c>
      <c r="H325">
        <v>5.1440000000000001</v>
      </c>
      <c r="I325">
        <v>1.3519999999999901</v>
      </c>
      <c r="J325">
        <v>31.5049999999999</v>
      </c>
      <c r="K325">
        <v>1.1495</v>
      </c>
      <c r="L325">
        <v>37.982608695652097</v>
      </c>
      <c r="M325">
        <v>-0.32857142857142801</v>
      </c>
      <c r="N325">
        <v>1599.5294117646999</v>
      </c>
      <c r="O325">
        <v>86.491891891891797</v>
      </c>
      <c r="P325">
        <v>2.51060869565217</v>
      </c>
      <c r="Q325">
        <v>67.768500000000003</v>
      </c>
      <c r="R325">
        <v>7.0427499999999901</v>
      </c>
      <c r="S325">
        <v>-0.26250000000000001</v>
      </c>
      <c r="T325">
        <v>5</v>
      </c>
      <c r="U325">
        <v>1.7603833333333301</v>
      </c>
      <c r="V325">
        <v>1.61833333333333E-2</v>
      </c>
      <c r="W325">
        <v>13.142583333333301</v>
      </c>
      <c r="X325">
        <v>1.42356666666666</v>
      </c>
      <c r="Y325">
        <v>74.779299999999907</v>
      </c>
      <c r="Z325">
        <v>1.9836833333333299</v>
      </c>
      <c r="AA325">
        <v>0</v>
      </c>
      <c r="AB325">
        <v>0</v>
      </c>
      <c r="AC325">
        <v>33.820704099821697</v>
      </c>
      <c r="AD325">
        <v>-24.844795900178202</v>
      </c>
      <c r="AE325">
        <v>35.521640959999999</v>
      </c>
      <c r="AF325">
        <v>1.07746224</v>
      </c>
      <c r="AG325">
        <v>1.3541193279999999</v>
      </c>
      <c r="AH325">
        <v>4.8044959999999998E-2</v>
      </c>
      <c r="AI325">
        <v>45.000999999999898</v>
      </c>
      <c r="AJ325">
        <v>0.47501970411597799</v>
      </c>
      <c r="AK325">
        <v>0.789352257949823</v>
      </c>
      <c r="AL325">
        <v>2.39430732650385E-2</v>
      </c>
      <c r="AM325">
        <v>3.0090871936179198E-2</v>
      </c>
      <c r="AN325">
        <v>0.15555209884224799</v>
      </c>
      <c r="AO325">
        <v>1.06764205239883E-3</v>
      </c>
      <c r="AP325">
        <v>35.521640959999999</v>
      </c>
      <c r="AQ325">
        <v>0.61449158474449495</v>
      </c>
      <c r="AR325">
        <v>5.7152434516647999</v>
      </c>
      <c r="AS325">
        <v>1.2496243998826</v>
      </c>
      <c r="AT325">
        <v>0.83621677013069995</v>
      </c>
      <c r="AU325">
        <v>93.089516666666597</v>
      </c>
      <c r="AV325">
        <v>43.101000396291901</v>
      </c>
      <c r="AW325">
        <v>1.89999960370808</v>
      </c>
      <c r="AX325">
        <v>0.10449492811739</v>
      </c>
      <c r="AY325">
        <v>0.46297065525550501</v>
      </c>
      <c r="AZ325">
        <v>1.2847565483351899</v>
      </c>
      <c r="BA325">
        <v>7.7168183007716995E-2</v>
      </c>
      <c r="BB325">
        <v>0.18353664976216999</v>
      </c>
      <c r="BC325">
        <v>0.42968619972752298</v>
      </c>
      <c r="BD325">
        <v>1.85222213170808</v>
      </c>
      <c r="BE325">
        <v>-4.7777472000000099E-2</v>
      </c>
      <c r="BF325">
        <v>0.128736389561078</v>
      </c>
      <c r="BG325">
        <v>0.57037381339086402</v>
      </c>
      <c r="BH325">
        <v>1.5828033233519101</v>
      </c>
      <c r="BI325">
        <v>0.128736389561078</v>
      </c>
      <c r="BJ325">
        <v>1.3982204059038801</v>
      </c>
      <c r="BK325">
        <v>3.16560664670383</v>
      </c>
      <c r="BL325">
        <v>4.4305562346088001</v>
      </c>
      <c r="BM325">
        <v>12.2949177676057</v>
      </c>
      <c r="BN325">
        <v>2.7750280363366802</v>
      </c>
      <c r="BO325">
        <v>27.081969815898901</v>
      </c>
      <c r="BP325">
        <v>3.02530515468534</v>
      </c>
      <c r="BQ325">
        <v>24.056664661213599</v>
      </c>
      <c r="BR325">
        <v>2.9467547844499999</v>
      </c>
      <c r="BS325">
        <v>1.3467258500794499</v>
      </c>
      <c r="BT325">
        <v>2.1880880836111798</v>
      </c>
    </row>
    <row r="326" spans="1:72" x14ac:dyDescent="0.2">
      <c r="A326">
        <v>324</v>
      </c>
      <c r="B326" s="244">
        <v>44759.222222222219</v>
      </c>
      <c r="C326">
        <v>0</v>
      </c>
      <c r="D326">
        <v>1.9622222222222201</v>
      </c>
      <c r="E326">
        <v>31.121842105263099</v>
      </c>
      <c r="F326">
        <v>57.835499999999897</v>
      </c>
      <c r="G326">
        <v>7</v>
      </c>
      <c r="H326">
        <v>5.1475</v>
      </c>
      <c r="I326">
        <v>1.35</v>
      </c>
      <c r="J326">
        <v>31.514545454545399</v>
      </c>
      <c r="K326">
        <v>1.10425</v>
      </c>
      <c r="L326">
        <v>37.994827586206902</v>
      </c>
      <c r="M326">
        <v>-0.129411764705882</v>
      </c>
      <c r="N326">
        <v>1600.16129032258</v>
      </c>
      <c r="O326">
        <v>86.243589743589695</v>
      </c>
      <c r="P326">
        <v>2.5124</v>
      </c>
      <c r="Q326">
        <v>67.813749999999899</v>
      </c>
      <c r="R326">
        <v>7.0378947368420999</v>
      </c>
      <c r="S326">
        <v>7.1749999999999897E-2</v>
      </c>
      <c r="T326">
        <v>5</v>
      </c>
      <c r="U326">
        <v>1.7561571428571401</v>
      </c>
      <c r="V326">
        <v>3.71428571428571E-4</v>
      </c>
      <c r="W326">
        <v>13.1183428571428</v>
      </c>
      <c r="X326">
        <v>1.4228000000000001</v>
      </c>
      <c r="Y326">
        <v>74.605028571428505</v>
      </c>
      <c r="Z326">
        <v>2.1109714285714198</v>
      </c>
      <c r="AA326">
        <v>0</v>
      </c>
      <c r="AB326">
        <v>0</v>
      </c>
      <c r="AC326">
        <v>33.084064327485301</v>
      </c>
      <c r="AD326">
        <v>-24.751435672514599</v>
      </c>
      <c r="AE326">
        <v>35.533919354545397</v>
      </c>
      <c r="AF326">
        <v>1.0781953500000001</v>
      </c>
      <c r="AG326">
        <v>1.35212077</v>
      </c>
      <c r="AH326">
        <v>4.807765E-2</v>
      </c>
      <c r="AI326">
        <v>45.012045454545401</v>
      </c>
      <c r="AJ326">
        <v>0.47629389110848502</v>
      </c>
      <c r="AK326">
        <v>0.78943133989386605</v>
      </c>
      <c r="AL326">
        <v>2.3953484875260601E-2</v>
      </c>
      <c r="AM326">
        <v>3.0039087456387899E-2</v>
      </c>
      <c r="AN326">
        <v>0.15551392808995501</v>
      </c>
      <c r="AO326">
        <v>1.0681063149762899E-3</v>
      </c>
      <c r="AP326">
        <v>35.533919354545397</v>
      </c>
      <c r="AQ326">
        <v>0.61416064821303296</v>
      </c>
      <c r="AR326">
        <v>5.7047021281442198</v>
      </c>
      <c r="AS326">
        <v>1.32980973337372</v>
      </c>
      <c r="AT326">
        <v>0.83644691896938905</v>
      </c>
      <c r="AU326">
        <v>93.013300000000001</v>
      </c>
      <c r="AV326">
        <v>43.182591864276397</v>
      </c>
      <c r="AW326">
        <v>1.8294535902690101</v>
      </c>
      <c r="AX326">
        <v>2.23110366262733E-2</v>
      </c>
      <c r="AY326">
        <v>0.46403470178696599</v>
      </c>
      <c r="AZ326">
        <v>1.2952978718557699</v>
      </c>
      <c r="BA326">
        <v>1.65007720621533E-2</v>
      </c>
      <c r="BB326">
        <v>0.18504255312225301</v>
      </c>
      <c r="BC326">
        <v>0.43038091546857998</v>
      </c>
      <c r="BD326">
        <v>1.7816436102690101</v>
      </c>
      <c r="BE326">
        <v>-4.7809979999997497E-2</v>
      </c>
      <c r="BF326">
        <v>2.8098921489594898E-2</v>
      </c>
      <c r="BG326">
        <v>0.58441366362175695</v>
      </c>
      <c r="BH326">
        <v>1.63132147629817</v>
      </c>
      <c r="BI326">
        <v>2.8098921489594898E-2</v>
      </c>
      <c r="BJ326">
        <v>1.2250251702227</v>
      </c>
      <c r="BK326">
        <v>3.2626429525963498</v>
      </c>
      <c r="BL326">
        <v>20.7984375428133</v>
      </c>
      <c r="BM326">
        <v>58.056373334551402</v>
      </c>
      <c r="BN326">
        <v>2.7913814782982098</v>
      </c>
      <c r="BO326">
        <v>23.200232734034699</v>
      </c>
      <c r="BP326">
        <v>0.66032465500548199</v>
      </c>
      <c r="BQ326">
        <v>22.5399080790292</v>
      </c>
      <c r="BR326">
        <v>3.2148747860640299</v>
      </c>
      <c r="BS326">
        <v>1.21378560162686</v>
      </c>
      <c r="BT326">
        <v>2.64863480152925</v>
      </c>
    </row>
    <row r="327" spans="1:72" x14ac:dyDescent="0.2">
      <c r="A327">
        <v>325</v>
      </c>
      <c r="B327" s="244">
        <v>44759.236111111109</v>
      </c>
      <c r="C327">
        <v>0</v>
      </c>
      <c r="D327">
        <v>1.40166666666666</v>
      </c>
      <c r="E327">
        <v>31.119354838709601</v>
      </c>
      <c r="F327">
        <v>57.518461538461501</v>
      </c>
      <c r="G327">
        <v>7</v>
      </c>
      <c r="H327">
        <v>5.1379999999999999</v>
      </c>
      <c r="I327">
        <v>1.3480000000000001</v>
      </c>
      <c r="J327">
        <v>31.529166666666601</v>
      </c>
      <c r="K327">
        <v>1.1274999999999999</v>
      </c>
      <c r="L327">
        <v>38.023333333333298</v>
      </c>
      <c r="M327">
        <v>-0.31818181818181801</v>
      </c>
      <c r="N327">
        <v>1599.8</v>
      </c>
      <c r="O327">
        <v>86.386111111111106</v>
      </c>
      <c r="P327">
        <v>2.5062727272727199</v>
      </c>
      <c r="Q327">
        <v>67.687250000000006</v>
      </c>
      <c r="R327">
        <v>7.0189743589743498</v>
      </c>
      <c r="S327">
        <v>-0.16399999999999901</v>
      </c>
      <c r="T327">
        <v>5</v>
      </c>
      <c r="U327">
        <v>1.6636833333333301</v>
      </c>
      <c r="V327">
        <v>3.5833333333333299E-3</v>
      </c>
      <c r="W327">
        <v>13.16165</v>
      </c>
      <c r="X327">
        <v>1.4392166666666599</v>
      </c>
      <c r="Y327">
        <v>74.767366666666604</v>
      </c>
      <c r="Z327">
        <v>2.06601666666666</v>
      </c>
      <c r="AA327">
        <v>0</v>
      </c>
      <c r="AB327">
        <v>0</v>
      </c>
      <c r="AC327">
        <v>32.521021505376297</v>
      </c>
      <c r="AD327">
        <v>-24.997440033085201</v>
      </c>
      <c r="AE327">
        <v>35.541122586666603</v>
      </c>
      <c r="AF327">
        <v>1.07620548</v>
      </c>
      <c r="AG327">
        <v>1.3501168560000001</v>
      </c>
      <c r="AH327">
        <v>4.7988919999999997E-2</v>
      </c>
      <c r="AI327">
        <v>45.015166666666602</v>
      </c>
      <c r="AJ327">
        <v>0.47535608342498797</v>
      </c>
      <c r="AK327">
        <v>0.78953662106475198</v>
      </c>
      <c r="AL327">
        <v>2.3907619580067398E-2</v>
      </c>
      <c r="AM327">
        <v>2.9992488220636701E-2</v>
      </c>
      <c r="AN327">
        <v>0.15550314523623501</v>
      </c>
      <c r="AO327">
        <v>1.06606114235572E-3</v>
      </c>
      <c r="AP327">
        <v>35.541122586666603</v>
      </c>
      <c r="AQ327">
        <v>0.62124700654976195</v>
      </c>
      <c r="AR327">
        <v>5.7235348688883398</v>
      </c>
      <c r="AS327">
        <v>1.3014904112202701</v>
      </c>
      <c r="AT327">
        <v>0.79084199339276195</v>
      </c>
      <c r="AU327">
        <v>93.097933333333302</v>
      </c>
      <c r="AV327">
        <v>43.187394873324997</v>
      </c>
      <c r="AW327">
        <v>1.82777179334161</v>
      </c>
      <c r="AX327">
        <v>4.86264447797271E-2</v>
      </c>
      <c r="AY327">
        <v>0.45495847345023799</v>
      </c>
      <c r="AZ327">
        <v>1.2764651311116499</v>
      </c>
      <c r="BA327">
        <v>3.6016471139981902E-2</v>
      </c>
      <c r="BB327">
        <v>0.18235216158737899</v>
      </c>
      <c r="BC327">
        <v>0.42274313028980098</v>
      </c>
      <c r="BD327">
        <v>1.78005004934162</v>
      </c>
      <c r="BE327">
        <v>-4.7721743999995E-2</v>
      </c>
      <c r="BF327">
        <v>6.2301298422837298E-2</v>
      </c>
      <c r="BG327">
        <v>0.58290306340139697</v>
      </c>
      <c r="BH327">
        <v>1.6354359324432499</v>
      </c>
      <c r="BI327">
        <v>6.2301298422837298E-2</v>
      </c>
      <c r="BJ327">
        <v>1.29040872364846</v>
      </c>
      <c r="BK327">
        <v>3.27087186488651</v>
      </c>
      <c r="BL327">
        <v>9.3561944639620194</v>
      </c>
      <c r="BM327">
        <v>26.250430951592602</v>
      </c>
      <c r="BN327">
        <v>2.8056739364175698</v>
      </c>
      <c r="BO327">
        <v>24.665027024335998</v>
      </c>
      <c r="BP327">
        <v>1.4640805129366701</v>
      </c>
      <c r="BQ327">
        <v>23.200946511399302</v>
      </c>
      <c r="BR327">
        <v>3.1649596575676902</v>
      </c>
      <c r="BS327">
        <v>1.2654882042793301</v>
      </c>
      <c r="BT327">
        <v>2.5009791848435801</v>
      </c>
    </row>
    <row r="328" spans="1:72" x14ac:dyDescent="0.2">
      <c r="A328">
        <v>326</v>
      </c>
      <c r="B328" s="244">
        <v>44759.25</v>
      </c>
      <c r="C328">
        <v>0</v>
      </c>
      <c r="D328">
        <v>1.22117647058823</v>
      </c>
      <c r="E328">
        <v>31.060606060605998</v>
      </c>
      <c r="F328">
        <v>57.249729729729701</v>
      </c>
      <c r="G328">
        <v>7</v>
      </c>
      <c r="H328">
        <v>5.15</v>
      </c>
      <c r="I328">
        <v>1.3525</v>
      </c>
      <c r="J328">
        <v>31.5283333333333</v>
      </c>
      <c r="K328">
        <v>1.10717948717948</v>
      </c>
      <c r="L328">
        <v>38.021212121212102</v>
      </c>
      <c r="M328">
        <v>-0.36249999999999999</v>
      </c>
      <c r="N328">
        <v>1600.0370370370299</v>
      </c>
      <c r="O328">
        <v>86.438461538461496</v>
      </c>
      <c r="P328">
        <v>2.5034999999999998</v>
      </c>
      <c r="Q328">
        <v>67.625499999999903</v>
      </c>
      <c r="R328">
        <v>7.0037142857142802</v>
      </c>
      <c r="S328">
        <v>-0.69374999999999998</v>
      </c>
      <c r="T328">
        <v>5</v>
      </c>
      <c r="U328">
        <v>1.68148571428571</v>
      </c>
      <c r="V328">
        <v>2.5000000000000001E-2</v>
      </c>
      <c r="W328">
        <v>13.2056142857142</v>
      </c>
      <c r="X328">
        <v>1.5172000000000001</v>
      </c>
      <c r="Y328">
        <v>74.768500000000003</v>
      </c>
      <c r="Z328">
        <v>2.1070142857142802</v>
      </c>
      <c r="AA328">
        <v>0</v>
      </c>
      <c r="AB328">
        <v>0</v>
      </c>
      <c r="AC328">
        <v>32.281782531194303</v>
      </c>
      <c r="AD328">
        <v>-24.967947198535398</v>
      </c>
      <c r="AE328">
        <v>35.549659333333302</v>
      </c>
      <c r="AF328">
        <v>1.078719</v>
      </c>
      <c r="AG328">
        <v>1.3546218000000001</v>
      </c>
      <c r="AH328">
        <v>4.8100999999999998E-2</v>
      </c>
      <c r="AI328">
        <v>45.030833333333298</v>
      </c>
      <c r="AJ328">
        <v>0.475463053736979</v>
      </c>
      <c r="AK328">
        <v>0.78945150915113704</v>
      </c>
      <c r="AL328">
        <v>2.3955119640246499E-2</v>
      </c>
      <c r="AM328">
        <v>3.0082094860928599E-2</v>
      </c>
      <c r="AN328">
        <v>0.155449044173436</v>
      </c>
      <c r="AO328">
        <v>1.06817921054092E-3</v>
      </c>
      <c r="AP328">
        <v>35.549659333333302</v>
      </c>
      <c r="AQ328">
        <v>0.65490900721732803</v>
      </c>
      <c r="AR328">
        <v>5.7426533777585398</v>
      </c>
      <c r="AS328">
        <v>1.3273169250786601</v>
      </c>
      <c r="AT328">
        <v>0.799484332529391</v>
      </c>
      <c r="AU328">
        <v>93.279814285714295</v>
      </c>
      <c r="AV328">
        <v>43.2745386433878</v>
      </c>
      <c r="AW328">
        <v>1.7562946899454599</v>
      </c>
      <c r="AX328">
        <v>2.7304874921333998E-2</v>
      </c>
      <c r="AY328">
        <v>0.42380999278267201</v>
      </c>
      <c r="AZ328">
        <v>1.25734662224145</v>
      </c>
      <c r="BA328">
        <v>2.0156825263947499E-2</v>
      </c>
      <c r="BB328">
        <v>0.179620946034493</v>
      </c>
      <c r="BC328">
        <v>0.39288266247527998</v>
      </c>
      <c r="BD328">
        <v>1.70846148994546</v>
      </c>
      <c r="BE328">
        <v>-4.7833200000000298E-2</v>
      </c>
      <c r="BF328">
        <v>3.5242884144420297E-2</v>
      </c>
      <c r="BG328">
        <v>0.54701904029661697</v>
      </c>
      <c r="BH328">
        <v>1.6228794845132599</v>
      </c>
      <c r="BI328">
        <v>3.5242884144420297E-2</v>
      </c>
      <c r="BJ328">
        <v>1.1645238488820699</v>
      </c>
      <c r="BK328">
        <v>3.24575896902653</v>
      </c>
      <c r="BL328">
        <v>15.5214039252579</v>
      </c>
      <c r="BM328">
        <v>46.048430028113998</v>
      </c>
      <c r="BN328">
        <v>2.9667696459583399</v>
      </c>
      <c r="BO328">
        <v>22.3010551608727</v>
      </c>
      <c r="BP328">
        <v>0.82820777739387696</v>
      </c>
      <c r="BQ328">
        <v>21.472847383478801</v>
      </c>
      <c r="BR328">
        <v>3.1858460659810199</v>
      </c>
      <c r="BS328">
        <v>1.1504266952243001</v>
      </c>
      <c r="BT328">
        <v>2.7692734175990701</v>
      </c>
    </row>
    <row r="329" spans="1:72" x14ac:dyDescent="0.2">
      <c r="A329">
        <v>327</v>
      </c>
      <c r="B329" s="244">
        <v>44759.263888888891</v>
      </c>
      <c r="C329">
        <v>0</v>
      </c>
      <c r="D329">
        <v>1.40566666666666</v>
      </c>
      <c r="E329">
        <v>31.123157894736799</v>
      </c>
      <c r="F329">
        <v>57.43</v>
      </c>
      <c r="G329">
        <v>7</v>
      </c>
      <c r="H329">
        <v>5.1360000000000001</v>
      </c>
      <c r="I329">
        <v>1.3480000000000001</v>
      </c>
      <c r="J329">
        <v>31.5023076923076</v>
      </c>
      <c r="K329">
        <v>1.1294999999999999</v>
      </c>
      <c r="L329">
        <v>37.9916129032258</v>
      </c>
      <c r="M329">
        <v>-0.04</v>
      </c>
      <c r="N329">
        <v>1599.9</v>
      </c>
      <c r="O329">
        <v>85.481578947368405</v>
      </c>
      <c r="P329">
        <v>2.5013529411764699</v>
      </c>
      <c r="Q329">
        <v>67.573999999999899</v>
      </c>
      <c r="R329">
        <v>6.9818421052631496</v>
      </c>
      <c r="S329">
        <v>-0.17399999999999999</v>
      </c>
      <c r="T329">
        <v>5</v>
      </c>
      <c r="U329">
        <v>1.71684285714285</v>
      </c>
      <c r="V329">
        <v>3.23571428571428E-2</v>
      </c>
      <c r="W329">
        <v>13.2685</v>
      </c>
      <c r="X329">
        <v>1.54478571428571</v>
      </c>
      <c r="Y329">
        <v>74.928357142857095</v>
      </c>
      <c r="Z329">
        <v>2.1298285714285701</v>
      </c>
      <c r="AA329">
        <v>0</v>
      </c>
      <c r="AB329">
        <v>2.4285714285714199E-4</v>
      </c>
      <c r="AC329">
        <v>32.528824561403503</v>
      </c>
      <c r="AD329">
        <v>-24.9011754385964</v>
      </c>
      <c r="AE329">
        <v>35.5127019323076</v>
      </c>
      <c r="AF329">
        <v>1.0757865600000001</v>
      </c>
      <c r="AG329">
        <v>1.3501160320000001</v>
      </c>
      <c r="AH329">
        <v>4.7970239999999997E-2</v>
      </c>
      <c r="AI329">
        <v>44.986307692307598</v>
      </c>
      <c r="AJ329">
        <v>0.47395543271554402</v>
      </c>
      <c r="AK329">
        <v>0.78941135100936699</v>
      </c>
      <c r="AL329">
        <v>2.39136442883475E-2</v>
      </c>
      <c r="AM329">
        <v>3.0011710257137999E-2</v>
      </c>
      <c r="AN329">
        <v>0.15560290139563801</v>
      </c>
      <c r="AO329">
        <v>1.06632978923501E-3</v>
      </c>
      <c r="AP329">
        <v>35.5127019323076</v>
      </c>
      <c r="AQ329">
        <v>0.66681655583071897</v>
      </c>
      <c r="AR329">
        <v>5.7700001449548397</v>
      </c>
      <c r="AS329">
        <v>1.3416888198339401</v>
      </c>
      <c r="AT329">
        <v>0.81370699926173296</v>
      </c>
      <c r="AU329">
        <v>93.588314285714205</v>
      </c>
      <c r="AV329">
        <v>43.291207452927097</v>
      </c>
      <c r="AW329">
        <v>1.6951002393804799</v>
      </c>
      <c r="AX329">
        <v>8.4272121660566805E-3</v>
      </c>
      <c r="AY329">
        <v>0.40897000416927998</v>
      </c>
      <c r="AZ329">
        <v>1.2299998550451501</v>
      </c>
      <c r="BA329">
        <v>6.2418428981789002E-3</v>
      </c>
      <c r="BB329">
        <v>0.17571426500644999</v>
      </c>
      <c r="BC329">
        <v>0.38015905698736302</v>
      </c>
      <c r="BD329">
        <v>1.64739707138049</v>
      </c>
      <c r="BE329">
        <v>-4.7703167999996798E-2</v>
      </c>
      <c r="BF329">
        <v>1.0794544376773799E-2</v>
      </c>
      <c r="BG329">
        <v>0.52385590534389204</v>
      </c>
      <c r="BH329">
        <v>1.5755255423838599</v>
      </c>
      <c r="BI329">
        <v>1.0794544376773799E-2</v>
      </c>
      <c r="BJ329">
        <v>1.06930089944133</v>
      </c>
      <c r="BK329">
        <v>3.1510510847677198</v>
      </c>
      <c r="BL329">
        <v>48.529691208741397</v>
      </c>
      <c r="BM329">
        <v>145.95572424287201</v>
      </c>
      <c r="BN329">
        <v>3.0075551813233501</v>
      </c>
      <c r="BO329">
        <v>20.3894000083503</v>
      </c>
      <c r="BP329">
        <v>0.25367179285418501</v>
      </c>
      <c r="BQ329">
        <v>20.135728215496101</v>
      </c>
      <c r="BR329">
        <v>3.1327003593271998</v>
      </c>
      <c r="BS329">
        <v>1.0649830816906201</v>
      </c>
      <c r="BT329">
        <v>2.9415494134931701</v>
      </c>
    </row>
    <row r="330" spans="1:72" x14ac:dyDescent="0.2">
      <c r="A330">
        <v>328</v>
      </c>
      <c r="B330" s="244">
        <v>44759.277777777781</v>
      </c>
      <c r="C330">
        <v>0</v>
      </c>
      <c r="D330">
        <v>1.7292857142857101</v>
      </c>
      <c r="E330">
        <v>31.137096774193498</v>
      </c>
      <c r="F330">
        <v>57.668750000000003</v>
      </c>
      <c r="G330">
        <v>7</v>
      </c>
      <c r="H330">
        <v>5.1475</v>
      </c>
      <c r="I330">
        <v>1.3525</v>
      </c>
      <c r="J330">
        <v>31.511333333333301</v>
      </c>
      <c r="K330">
        <v>1.1127499999999999</v>
      </c>
      <c r="L330">
        <v>38.020967741935401</v>
      </c>
      <c r="M330">
        <v>-0.4</v>
      </c>
      <c r="N330">
        <v>1600.06666666666</v>
      </c>
      <c r="O330">
        <v>85.343589743589703</v>
      </c>
      <c r="P330">
        <v>2.5020384615384601</v>
      </c>
      <c r="Q330">
        <v>67.474999999999994</v>
      </c>
      <c r="R330">
        <v>6.9745945945945902</v>
      </c>
      <c r="S330">
        <v>0.10475</v>
      </c>
      <c r="T330">
        <v>5</v>
      </c>
      <c r="U330">
        <v>1.7181166666666601</v>
      </c>
      <c r="V330">
        <v>3.3683333333333301E-2</v>
      </c>
      <c r="W330">
        <v>13.3198833333333</v>
      </c>
      <c r="X330">
        <v>1.52301666666666</v>
      </c>
      <c r="Y330">
        <v>75.110883333333305</v>
      </c>
      <c r="Z330">
        <v>2.13248333333333</v>
      </c>
      <c r="AA330">
        <v>0</v>
      </c>
      <c r="AB330">
        <v>1.6000000000000001E-3</v>
      </c>
      <c r="AC330">
        <v>32.866382488479204</v>
      </c>
      <c r="AD330">
        <v>-24.8023675115207</v>
      </c>
      <c r="AE330">
        <v>35.530707233333302</v>
      </c>
      <c r="AF330">
        <v>1.0781953500000001</v>
      </c>
      <c r="AG330">
        <v>1.3546207699999999</v>
      </c>
      <c r="AH330">
        <v>4.807765E-2</v>
      </c>
      <c r="AI330">
        <v>45.011333333333297</v>
      </c>
      <c r="AJ330">
        <v>0.47304339473218798</v>
      </c>
      <c r="AK330">
        <v>0.789372466934253</v>
      </c>
      <c r="AL330">
        <v>2.3953863841699102E-2</v>
      </c>
      <c r="AM330">
        <v>3.00951042700357E-2</v>
      </c>
      <c r="AN330">
        <v>0.155516388465127</v>
      </c>
      <c r="AO330">
        <v>1.06812321341291E-3</v>
      </c>
      <c r="AP330">
        <v>35.530707233333302</v>
      </c>
      <c r="AQ330">
        <v>0.65741980829298097</v>
      </c>
      <c r="AR330">
        <v>5.7923449345528804</v>
      </c>
      <c r="AS330">
        <v>1.34336119122322</v>
      </c>
      <c r="AT330">
        <v>0.812743740545951</v>
      </c>
      <c r="AU330">
        <v>93.804383333333305</v>
      </c>
      <c r="AV330">
        <v>43.323833167402398</v>
      </c>
      <c r="AW330">
        <v>1.6875001659308999</v>
      </c>
      <c r="AX330">
        <v>1.12595787767708E-2</v>
      </c>
      <c r="AY330">
        <v>0.42077554170701797</v>
      </c>
      <c r="AZ330">
        <v>1.2076550654471101</v>
      </c>
      <c r="BA330">
        <v>8.3119785449405608E-3</v>
      </c>
      <c r="BB330">
        <v>0.17252215220673001</v>
      </c>
      <c r="BC330">
        <v>0.39025909516955198</v>
      </c>
      <c r="BD330">
        <v>1.6396901859309001</v>
      </c>
      <c r="BE330">
        <v>-4.7809980000003999E-2</v>
      </c>
      <c r="BF330">
        <v>1.42744372875E-2</v>
      </c>
      <c r="BG330">
        <v>0.53344216522576204</v>
      </c>
      <c r="BH330">
        <v>1.5310161097874</v>
      </c>
      <c r="BI330">
        <v>1.42744372875E-2</v>
      </c>
      <c r="BJ330">
        <v>1.0954332050265201</v>
      </c>
      <c r="BK330">
        <v>3.0620322195748</v>
      </c>
      <c r="BL330">
        <v>37.370451421779798</v>
      </c>
      <c r="BM330">
        <v>107.255794323191</v>
      </c>
      <c r="BN330">
        <v>2.8700695400399199</v>
      </c>
      <c r="BO330">
        <v>20.760256747449102</v>
      </c>
      <c r="BP330">
        <v>0.33544927625624998</v>
      </c>
      <c r="BQ330">
        <v>20.424807471192899</v>
      </c>
      <c r="BR330">
        <v>3.0377656761860501</v>
      </c>
      <c r="BS330">
        <v>1.08972343011152</v>
      </c>
      <c r="BT330">
        <v>2.7876483080437802</v>
      </c>
    </row>
    <row r="331" spans="1:72" x14ac:dyDescent="0.2">
      <c r="A331">
        <v>329</v>
      </c>
      <c r="B331" s="244">
        <v>44759.291666666664</v>
      </c>
      <c r="C331">
        <v>0</v>
      </c>
      <c r="D331">
        <v>2.145</v>
      </c>
      <c r="E331">
        <v>31.035714285714199</v>
      </c>
      <c r="F331">
        <v>58.2907894736842</v>
      </c>
      <c r="G331">
        <v>7</v>
      </c>
      <c r="H331">
        <v>5.1319999999999997</v>
      </c>
      <c r="I331">
        <v>1.3460000000000001</v>
      </c>
      <c r="J331">
        <v>31.4834782608695</v>
      </c>
      <c r="K331">
        <v>1.0938461538461499</v>
      </c>
      <c r="L331">
        <v>37.954687499999999</v>
      </c>
      <c r="M331">
        <v>-0.03</v>
      </c>
      <c r="N331">
        <v>1599.9</v>
      </c>
      <c r="O331">
        <v>84.730555555555497</v>
      </c>
      <c r="P331">
        <v>2.50094117647058</v>
      </c>
      <c r="Q331">
        <v>67.560249999999996</v>
      </c>
      <c r="R331">
        <v>6.97729729729729</v>
      </c>
      <c r="S331">
        <v>-4.04999999999998E-2</v>
      </c>
      <c r="T331">
        <v>5</v>
      </c>
      <c r="U331">
        <v>1.7305428571428501</v>
      </c>
      <c r="V331">
        <v>3.4414285714285703E-2</v>
      </c>
      <c r="W331">
        <v>13.360028571428501</v>
      </c>
      <c r="X331">
        <v>1.52171428571428</v>
      </c>
      <c r="Y331">
        <v>74.944242857142797</v>
      </c>
      <c r="Z331">
        <v>2.1451142857142802</v>
      </c>
      <c r="AA331">
        <v>0</v>
      </c>
      <c r="AB331">
        <v>2.9999999999999997E-4</v>
      </c>
      <c r="AC331">
        <v>33.180714285714203</v>
      </c>
      <c r="AD331">
        <v>-25.110075187969901</v>
      </c>
      <c r="AE331">
        <v>35.490749140869497</v>
      </c>
      <c r="AF331">
        <v>1.0749487200000001</v>
      </c>
      <c r="AG331">
        <v>1.3481143840000001</v>
      </c>
      <c r="AH331">
        <v>4.79328799999999E-2</v>
      </c>
      <c r="AI331">
        <v>44.961478260869498</v>
      </c>
      <c r="AJ331">
        <v>0.47356204810183</v>
      </c>
      <c r="AK331">
        <v>0.78935903608306202</v>
      </c>
      <c r="AL331">
        <v>2.39082156899529E-2</v>
      </c>
      <c r="AM331">
        <v>2.9983764683584199E-2</v>
      </c>
      <c r="AN331">
        <v>0.155688831212032</v>
      </c>
      <c r="AO331">
        <v>1.0660877234038E-3</v>
      </c>
      <c r="AP331">
        <v>35.490749140869497</v>
      </c>
      <c r="AQ331">
        <v>0.65685762729077701</v>
      </c>
      <c r="AR331">
        <v>5.8098026750381502</v>
      </c>
      <c r="AS331">
        <v>1.3513180793130499</v>
      </c>
      <c r="AT331">
        <v>0.81951941975656495</v>
      </c>
      <c r="AU331">
        <v>93.701642857142801</v>
      </c>
      <c r="AV331">
        <v>43.308727522511496</v>
      </c>
      <c r="AW331">
        <v>1.65275073835801</v>
      </c>
      <c r="AX331">
        <v>-3.2036953130587498E-3</v>
      </c>
      <c r="AY331">
        <v>0.41809109270922201</v>
      </c>
      <c r="AZ331">
        <v>1.1901973249618401</v>
      </c>
      <c r="BA331">
        <v>-2.3764269197640601E-3</v>
      </c>
      <c r="BB331">
        <v>0.170028189280263</v>
      </c>
      <c r="BC331">
        <v>0.38894050007261899</v>
      </c>
      <c r="BD331">
        <v>1.605084722358</v>
      </c>
      <c r="BE331">
        <v>-4.7666016000007902E-2</v>
      </c>
      <c r="BF331">
        <v>-4.0230389123435198E-3</v>
      </c>
      <c r="BG331">
        <v>0.52501769691310796</v>
      </c>
      <c r="BH331">
        <v>1.49458974209288</v>
      </c>
      <c r="BI331">
        <v>-4.0230389123435198E-3</v>
      </c>
      <c r="BJ331">
        <v>1.0419893160015199</v>
      </c>
      <c r="BK331">
        <v>2.9891794841857702</v>
      </c>
      <c r="BL331">
        <v>-130.50276379436499</v>
      </c>
      <c r="BM331">
        <v>-371.50765246320901</v>
      </c>
      <c r="BN331">
        <v>2.8467416448635299</v>
      </c>
      <c r="BO331">
        <v>19.612732073262102</v>
      </c>
      <c r="BP331">
        <v>-9.4541414440072802E-2</v>
      </c>
      <c r="BQ331">
        <v>19.707273487702199</v>
      </c>
      <c r="BR331">
        <v>2.9960186503367501</v>
      </c>
      <c r="BS331">
        <v>1.04359853156646</v>
      </c>
      <c r="BT331">
        <v>2.87085364698593</v>
      </c>
    </row>
    <row r="332" spans="1:72" x14ac:dyDescent="0.2">
      <c r="A332">
        <v>330</v>
      </c>
      <c r="B332" s="244">
        <v>44759.305555555555</v>
      </c>
      <c r="C332">
        <v>0</v>
      </c>
      <c r="D332">
        <v>2.4131428571428502</v>
      </c>
      <c r="E332">
        <v>31.182972972972902</v>
      </c>
      <c r="F332">
        <v>58.3245</v>
      </c>
      <c r="G332">
        <v>7</v>
      </c>
      <c r="H332">
        <v>5.1325000000000003</v>
      </c>
      <c r="I332">
        <v>1.3474999999999999</v>
      </c>
      <c r="J332">
        <v>31.514999999999901</v>
      </c>
      <c r="K332">
        <v>1.1200000000000001</v>
      </c>
      <c r="L332">
        <v>38.008000000000003</v>
      </c>
      <c r="M332">
        <v>-0.19999999999999901</v>
      </c>
      <c r="N332">
        <v>1600.26470588235</v>
      </c>
      <c r="O332">
        <v>84.327027027027</v>
      </c>
      <c r="P332">
        <v>2.4966666666666599</v>
      </c>
      <c r="Q332">
        <v>67.497500000000002</v>
      </c>
      <c r="R332">
        <v>6.9963888888888901</v>
      </c>
      <c r="S332">
        <v>-0.55549999999999899</v>
      </c>
      <c r="T332">
        <v>5</v>
      </c>
      <c r="U332">
        <v>1.67821666666666</v>
      </c>
      <c r="V332">
        <v>2.9466666666666599E-2</v>
      </c>
      <c r="W332">
        <v>13.267583333333301</v>
      </c>
      <c r="X332">
        <v>1.5486833333333301</v>
      </c>
      <c r="Y332">
        <v>74.886366666666603</v>
      </c>
      <c r="Z332">
        <v>1.9318833333333301</v>
      </c>
      <c r="AA332">
        <v>0</v>
      </c>
      <c r="AB332">
        <v>1.1166666666666599E-3</v>
      </c>
      <c r="AC332">
        <v>33.596115830115799</v>
      </c>
      <c r="AD332">
        <v>-24.728384169884102</v>
      </c>
      <c r="AE332">
        <v>35.522661299999903</v>
      </c>
      <c r="AF332">
        <v>1.07505345</v>
      </c>
      <c r="AG332">
        <v>1.3496145900000001</v>
      </c>
      <c r="AH332">
        <v>4.7937550000000002E-2</v>
      </c>
      <c r="AI332">
        <v>44.994999999999898</v>
      </c>
      <c r="AJ332">
        <v>0.47435418329370999</v>
      </c>
      <c r="AK332">
        <v>0.78948019335481701</v>
      </c>
      <c r="AL332">
        <v>2.38927314146016E-2</v>
      </c>
      <c r="AM332">
        <v>2.99947680853428E-2</v>
      </c>
      <c r="AN332">
        <v>0.15557284142682501</v>
      </c>
      <c r="AO332">
        <v>1.06539726636292E-3</v>
      </c>
      <c r="AP332">
        <v>35.522661299999903</v>
      </c>
      <c r="AQ332">
        <v>0.668498987824516</v>
      </c>
      <c r="AR332">
        <v>5.7696015191267902</v>
      </c>
      <c r="AS332">
        <v>1.21699290934871</v>
      </c>
      <c r="AT332">
        <v>0.79606909630655898</v>
      </c>
      <c r="AU332">
        <v>93.312733333333298</v>
      </c>
      <c r="AV332">
        <v>43.177754716300001</v>
      </c>
      <c r="AW332">
        <v>1.81724528369997</v>
      </c>
      <c r="AX332">
        <v>0.13262168065128899</v>
      </c>
      <c r="AY332">
        <v>0.40655446217548402</v>
      </c>
      <c r="AZ332">
        <v>1.2303984808732</v>
      </c>
      <c r="BA332">
        <v>9.8266335910972502E-2</v>
      </c>
      <c r="BB332">
        <v>0.17577121155331499</v>
      </c>
      <c r="BC332">
        <v>0.37817139433902902</v>
      </c>
      <c r="BD332">
        <v>1.7695746236999801</v>
      </c>
      <c r="BE332">
        <v>-4.7670659999993599E-2</v>
      </c>
      <c r="BF332">
        <v>0.16448042352315401</v>
      </c>
      <c r="BG332">
        <v>0.50421808708395099</v>
      </c>
      <c r="BH332">
        <v>1.5259681693251299</v>
      </c>
      <c r="BI332">
        <v>0.16448042352315401</v>
      </c>
      <c r="BJ332">
        <v>1.3373970212142099</v>
      </c>
      <c r="BK332">
        <v>3.0519363386502598</v>
      </c>
      <c r="BL332">
        <v>3.06552035970999</v>
      </c>
      <c r="BM332">
        <v>9.2775063234824504</v>
      </c>
      <c r="BN332">
        <v>3.0264050584743498</v>
      </c>
      <c r="BO332">
        <v>26.424053760355399</v>
      </c>
      <c r="BP332">
        <v>3.8652899527941198</v>
      </c>
      <c r="BQ332">
        <v>22.558763807561299</v>
      </c>
      <c r="BR332">
        <v>2.7723196186608998</v>
      </c>
      <c r="BS332">
        <v>1.2716048518049401</v>
      </c>
      <c r="BT332">
        <v>2.1801738289420598</v>
      </c>
    </row>
    <row r="333" spans="1:72" x14ac:dyDescent="0.2">
      <c r="A333">
        <v>331</v>
      </c>
      <c r="B333" s="244">
        <v>44759.319444444445</v>
      </c>
      <c r="C333">
        <v>0</v>
      </c>
      <c r="D333">
        <v>2.5193103448275802</v>
      </c>
      <c r="E333">
        <v>31.060512820512798</v>
      </c>
      <c r="F333">
        <v>58.606666666666598</v>
      </c>
      <c r="G333">
        <v>7</v>
      </c>
      <c r="H333">
        <v>5.1375000000000002</v>
      </c>
      <c r="I333">
        <v>1.35</v>
      </c>
      <c r="J333">
        <v>31.491739130434699</v>
      </c>
      <c r="K333">
        <v>1.15871794871794</v>
      </c>
      <c r="L333">
        <v>37.983333333333299</v>
      </c>
      <c r="M333">
        <v>-0.11111111111111099</v>
      </c>
      <c r="N333">
        <v>1599.8064516129</v>
      </c>
      <c r="O333">
        <v>84.441176470588204</v>
      </c>
      <c r="P333">
        <v>2.4982499999999899</v>
      </c>
      <c r="Q333">
        <v>67.443999999999903</v>
      </c>
      <c r="R333">
        <v>6.99925</v>
      </c>
      <c r="S333">
        <v>-0.17974999999999899</v>
      </c>
      <c r="T333">
        <v>5</v>
      </c>
      <c r="U333">
        <v>1.6215428571428501</v>
      </c>
      <c r="V333">
        <v>2.65571428571428E-2</v>
      </c>
      <c r="W333">
        <v>13.312785714285701</v>
      </c>
      <c r="X333">
        <v>1.5180428571428499</v>
      </c>
      <c r="Y333">
        <v>74.916600000000003</v>
      </c>
      <c r="Z333">
        <v>2.0688714285714198</v>
      </c>
      <c r="AA333">
        <v>0</v>
      </c>
      <c r="AB333">
        <v>0</v>
      </c>
      <c r="AC333">
        <v>33.5798231653404</v>
      </c>
      <c r="AD333">
        <v>-25.026843501326201</v>
      </c>
      <c r="AE333">
        <v>35.503304630434698</v>
      </c>
      <c r="AF333">
        <v>1.0761007499999999</v>
      </c>
      <c r="AG333">
        <v>1.3521166499999999</v>
      </c>
      <c r="AH333">
        <v>4.7984249999999999E-2</v>
      </c>
      <c r="AI333">
        <v>44.979239130434699</v>
      </c>
      <c r="AJ333">
        <v>0.473904376739397</v>
      </c>
      <c r="AK333">
        <v>0.78932648299094499</v>
      </c>
      <c r="AL333">
        <v>2.39243875797771E-2</v>
      </c>
      <c r="AM333">
        <v>3.0060905345219598E-2</v>
      </c>
      <c r="AN333">
        <v>0.155627354649125</v>
      </c>
      <c r="AO333">
        <v>1.0668088417603199E-3</v>
      </c>
      <c r="AP333">
        <v>35.503304630434698</v>
      </c>
      <c r="AQ333">
        <v>0.65527283185129503</v>
      </c>
      <c r="AR333">
        <v>5.7892584317128</v>
      </c>
      <c r="AS333">
        <v>1.3032887729205</v>
      </c>
      <c r="AT333">
        <v>0.76845625707050802</v>
      </c>
      <c r="AU333">
        <v>93.437842857142797</v>
      </c>
      <c r="AV333">
        <v>43.251124666919303</v>
      </c>
      <c r="AW333">
        <v>1.72811446351539</v>
      </c>
      <c r="AX333">
        <v>4.8827877079500002E-2</v>
      </c>
      <c r="AY333">
        <v>0.42082791814870502</v>
      </c>
      <c r="AZ333">
        <v>1.21074156828719</v>
      </c>
      <c r="BA333">
        <v>3.6112177954098899E-2</v>
      </c>
      <c r="BB333">
        <v>0.17296308118388401</v>
      </c>
      <c r="BC333">
        <v>0.39106739601166901</v>
      </c>
      <c r="BD333">
        <v>1.6803973635153899</v>
      </c>
      <c r="BE333">
        <v>-4.7717099999998201E-2</v>
      </c>
      <c r="BF333">
        <v>6.0586825257984603E-2</v>
      </c>
      <c r="BG333">
        <v>0.52217358332094199</v>
      </c>
      <c r="BH333">
        <v>1.5023177786525499</v>
      </c>
      <c r="BI333">
        <v>6.0586825257984603E-2</v>
      </c>
      <c r="BJ333">
        <v>1.1655208171578499</v>
      </c>
      <c r="BK333">
        <v>3.0046355573050998</v>
      </c>
      <c r="BL333">
        <v>8.6185995238647308</v>
      </c>
      <c r="BM333">
        <v>24.7961132186005</v>
      </c>
      <c r="BN333">
        <v>2.8770466883790702</v>
      </c>
      <c r="BO333">
        <v>22.380010534926502</v>
      </c>
      <c r="BP333">
        <v>1.4237903935626299</v>
      </c>
      <c r="BQ333">
        <v>20.9562201413639</v>
      </c>
      <c r="BR333">
        <v>2.9016379543665201</v>
      </c>
      <c r="BS333">
        <v>1.14128608705465</v>
      </c>
      <c r="BT333">
        <v>2.5424282196016601</v>
      </c>
    </row>
    <row r="334" spans="1:72" x14ac:dyDescent="0.2">
      <c r="A334">
        <v>332</v>
      </c>
      <c r="B334" s="244">
        <v>44759.333333333336</v>
      </c>
      <c r="C334">
        <v>0</v>
      </c>
      <c r="D334">
        <v>2.36</v>
      </c>
      <c r="E334">
        <v>31.137948717948699</v>
      </c>
      <c r="F334">
        <v>58.545128205128201</v>
      </c>
      <c r="G334">
        <v>7</v>
      </c>
      <c r="H334">
        <v>5.1340000000000003</v>
      </c>
      <c r="I334">
        <v>1.3480000000000001</v>
      </c>
      <c r="J334">
        <v>31.4721875</v>
      </c>
      <c r="K334">
        <v>1.1555</v>
      </c>
      <c r="L334">
        <v>37.958214285714199</v>
      </c>
      <c r="M334">
        <v>-0.3</v>
      </c>
      <c r="N334">
        <v>1600.14705882352</v>
      </c>
      <c r="O334">
        <v>83.054285714285697</v>
      </c>
      <c r="P334">
        <v>2.5009565217391301</v>
      </c>
      <c r="Q334">
        <v>67.521999999999906</v>
      </c>
      <c r="R334">
        <v>6.9968571428571398</v>
      </c>
      <c r="S334">
        <v>-0.18675</v>
      </c>
      <c r="T334">
        <v>5</v>
      </c>
      <c r="U334">
        <v>1.64474285714285</v>
      </c>
      <c r="V334">
        <v>3.38857142857142E-2</v>
      </c>
      <c r="W334">
        <v>13.3165428571428</v>
      </c>
      <c r="X334">
        <v>1.47607142857142</v>
      </c>
      <c r="Y334">
        <v>74.901285714285706</v>
      </c>
      <c r="Z334">
        <v>2.0396571428571399</v>
      </c>
      <c r="AA334">
        <v>0</v>
      </c>
      <c r="AB334">
        <v>0</v>
      </c>
      <c r="AC334">
        <v>33.497948717948702</v>
      </c>
      <c r="AD334">
        <v>-25.047179487179399</v>
      </c>
      <c r="AE334">
        <v>35.481020059999999</v>
      </c>
      <c r="AF334">
        <v>1.0753676400000001</v>
      </c>
      <c r="AG334">
        <v>1.3501152080000001</v>
      </c>
      <c r="AH334">
        <v>4.7951559999999997E-2</v>
      </c>
      <c r="AI334">
        <v>44.954187500000003</v>
      </c>
      <c r="AJ334">
        <v>0.47370375183336499</v>
      </c>
      <c r="AK334">
        <v>0.78927063379801898</v>
      </c>
      <c r="AL334">
        <v>2.3921411993042901E-2</v>
      </c>
      <c r="AM334">
        <v>3.0033135578304001E-2</v>
      </c>
      <c r="AN334">
        <v>0.15571408114093899</v>
      </c>
      <c r="AO334">
        <v>1.0666761578106501E-3</v>
      </c>
      <c r="AP334">
        <v>35.481020059999999</v>
      </c>
      <c r="AQ334">
        <v>0.63715559838358604</v>
      </c>
      <c r="AR334">
        <v>5.79089227991195</v>
      </c>
      <c r="AS334">
        <v>1.28488518821508</v>
      </c>
      <c r="AT334">
        <v>0.77912086222970001</v>
      </c>
      <c r="AU334">
        <v>93.378299999999996</v>
      </c>
      <c r="AV334">
        <v>43.1939531265106</v>
      </c>
      <c r="AW334">
        <v>1.76023437348936</v>
      </c>
      <c r="AX334">
        <v>6.52300197849109E-2</v>
      </c>
      <c r="AY334">
        <v>0.43821204161641297</v>
      </c>
      <c r="AZ334">
        <v>1.20910772008804</v>
      </c>
      <c r="BA334">
        <v>4.8314410058042198E-2</v>
      </c>
      <c r="BB334">
        <v>0.172729674298292</v>
      </c>
      <c r="BC334">
        <v>0.40749974735748301</v>
      </c>
      <c r="BD334">
        <v>1.71254978148937</v>
      </c>
      <c r="BE334">
        <v>-4.7684591999994197E-2</v>
      </c>
      <c r="BF334">
        <v>8.1136833599057101E-2</v>
      </c>
      <c r="BG334">
        <v>0.54507322884422404</v>
      </c>
      <c r="BH334">
        <v>1.50395741426423</v>
      </c>
      <c r="BI334">
        <v>8.1136833599057101E-2</v>
      </c>
      <c r="BJ334">
        <v>1.2524201248865601</v>
      </c>
      <c r="BK334">
        <v>3.00791482852846</v>
      </c>
      <c r="BL334">
        <v>6.7179504630133602</v>
      </c>
      <c r="BM334">
        <v>18.536062446017201</v>
      </c>
      <c r="BN334">
        <v>2.7591841511886899</v>
      </c>
      <c r="BO334">
        <v>24.0202788299021</v>
      </c>
      <c r="BP334">
        <v>1.90671558957784</v>
      </c>
      <c r="BQ334">
        <v>22.1135632403243</v>
      </c>
      <c r="BR334">
        <v>2.8699822114100599</v>
      </c>
      <c r="BS334">
        <v>1.2199653914469399</v>
      </c>
      <c r="BT334">
        <v>2.3525111708342101</v>
      </c>
    </row>
    <row r="335" spans="1:72" x14ac:dyDescent="0.2">
      <c r="A335">
        <v>333</v>
      </c>
      <c r="B335" s="244">
        <v>44759.347222222219</v>
      </c>
      <c r="C335">
        <v>0</v>
      </c>
      <c r="D335">
        <v>2.1542424242424199</v>
      </c>
      <c r="E335">
        <v>30.9836363636363</v>
      </c>
      <c r="F335">
        <v>58.335749999999997</v>
      </c>
      <c r="G335">
        <v>7</v>
      </c>
      <c r="H335">
        <v>5.1449999999999996</v>
      </c>
      <c r="I335">
        <v>1.35</v>
      </c>
      <c r="J335">
        <v>31.530967741935399</v>
      </c>
      <c r="K335">
        <v>1.1448717948717899</v>
      </c>
      <c r="L335">
        <v>38.022571428571403</v>
      </c>
      <c r="M335">
        <v>-0.28000000000000003</v>
      </c>
      <c r="N335">
        <v>1599.97297297297</v>
      </c>
      <c r="O335">
        <v>83.034210526315704</v>
      </c>
      <c r="P335">
        <v>2.4958260869565199</v>
      </c>
      <c r="Q335">
        <v>67.414102564102507</v>
      </c>
      <c r="R335">
        <v>7.0155000000000003</v>
      </c>
      <c r="S335">
        <v>-0.16375000000000001</v>
      </c>
      <c r="T335">
        <v>5</v>
      </c>
      <c r="U335">
        <v>1.70963333333333</v>
      </c>
      <c r="V335">
        <v>3.0316666666666599E-2</v>
      </c>
      <c r="W335">
        <v>13.3695166666666</v>
      </c>
      <c r="X335">
        <v>1.4363666666666599</v>
      </c>
      <c r="Y335">
        <v>74.618883333333301</v>
      </c>
      <c r="Z335">
        <v>2.2308666666666599</v>
      </c>
      <c r="AA335">
        <v>2.6166666666666599E-3</v>
      </c>
      <c r="AB335">
        <v>0</v>
      </c>
      <c r="AC335">
        <v>33.137878787878698</v>
      </c>
      <c r="AD335">
        <v>-25.1978712121212</v>
      </c>
      <c r="AE335">
        <v>35.5483895419354</v>
      </c>
      <c r="AF335">
        <v>1.0776717</v>
      </c>
      <c r="AG335">
        <v>1.35211974</v>
      </c>
      <c r="AH335">
        <v>4.8054299999999897E-2</v>
      </c>
      <c r="AI335">
        <v>45.025967741935403</v>
      </c>
      <c r="AJ335">
        <v>0.47639937712731001</v>
      </c>
      <c r="AK335">
        <v>0.78950861746447298</v>
      </c>
      <c r="AL335">
        <v>2.3934448364921999E-2</v>
      </c>
      <c r="AM335">
        <v>3.00297763226238E-2</v>
      </c>
      <c r="AN335">
        <v>0.155465842291724</v>
      </c>
      <c r="AO335">
        <v>1.0672574607484501E-3</v>
      </c>
      <c r="AP335">
        <v>35.5483895419354</v>
      </c>
      <c r="AQ335">
        <v>0.62001678596541598</v>
      </c>
      <c r="AR335">
        <v>5.8139287112064597</v>
      </c>
      <c r="AS335">
        <v>1.4053379250139599</v>
      </c>
      <c r="AT335">
        <v>0.814468255116088</v>
      </c>
      <c r="AU335">
        <v>93.365266666666599</v>
      </c>
      <c r="AV335">
        <v>43.3876729641213</v>
      </c>
      <c r="AW335">
        <v>1.6382947778141499</v>
      </c>
      <c r="AX335">
        <v>-5.3218185013964102E-2</v>
      </c>
      <c r="AY335">
        <v>0.45765491403458303</v>
      </c>
      <c r="AZ335">
        <v>1.1860712887935401</v>
      </c>
      <c r="BA335">
        <v>-3.9359077039999503E-2</v>
      </c>
      <c r="BB335">
        <v>0.16943875554193399</v>
      </c>
      <c r="BC335">
        <v>0.42467006792011303</v>
      </c>
      <c r="BD335">
        <v>1.59050801781416</v>
      </c>
      <c r="BE335">
        <v>-4.77867599999999E-2</v>
      </c>
      <c r="BF335">
        <v>-6.6915097063875106E-2</v>
      </c>
      <c r="BG335">
        <v>0.57544283004668495</v>
      </c>
      <c r="BH335">
        <v>1.4913337497975501</v>
      </c>
      <c r="BI335">
        <v>-6.6915097063875106E-2</v>
      </c>
      <c r="BJ335">
        <v>1.0170554659656199</v>
      </c>
      <c r="BK335">
        <v>2.9826674995951099</v>
      </c>
      <c r="BL335">
        <v>-8.5995964333337902</v>
      </c>
      <c r="BM335">
        <v>-22.2869548911208</v>
      </c>
      <c r="BN335">
        <v>2.5916279983479198</v>
      </c>
      <c r="BO335">
        <v>18.4525737902785</v>
      </c>
      <c r="BP335">
        <v>-1.5725047810010599</v>
      </c>
      <c r="BQ335">
        <v>20.0250785712796</v>
      </c>
      <c r="BR335">
        <v>3.0964231646037002</v>
      </c>
      <c r="BS335">
        <v>1.0438215047911701</v>
      </c>
      <c r="BT335">
        <v>2.9664297491391198</v>
      </c>
    </row>
    <row r="336" spans="1:72" x14ac:dyDescent="0.2">
      <c r="A336">
        <v>334</v>
      </c>
      <c r="B336" s="244">
        <v>44759.361111111109</v>
      </c>
      <c r="C336">
        <v>0</v>
      </c>
      <c r="D336">
        <v>1.8886111111111099</v>
      </c>
      <c r="E336">
        <v>31.106571428571399</v>
      </c>
      <c r="F336">
        <v>57.902000000000001</v>
      </c>
      <c r="G336">
        <v>7</v>
      </c>
      <c r="H336">
        <v>5.1479999999999997</v>
      </c>
      <c r="I336">
        <v>1.35</v>
      </c>
      <c r="J336">
        <v>31.5552173913043</v>
      </c>
      <c r="K336">
        <v>1.15025</v>
      </c>
      <c r="L336">
        <v>38.048928571428497</v>
      </c>
      <c r="M336">
        <v>-0.18695652173912999</v>
      </c>
      <c r="N336">
        <v>1599.6129032258</v>
      </c>
      <c r="O336">
        <v>82.464102564102504</v>
      </c>
      <c r="P336">
        <v>2.4953333333333299</v>
      </c>
      <c r="Q336">
        <v>67.399999999999906</v>
      </c>
      <c r="R336">
        <v>7.0113157894736799</v>
      </c>
      <c r="S336">
        <v>-0.54225000000000001</v>
      </c>
      <c r="T336">
        <v>5</v>
      </c>
      <c r="U336">
        <v>1.69062857142857</v>
      </c>
      <c r="V336">
        <v>1.8699999999999901E-2</v>
      </c>
      <c r="W336">
        <v>13.349757142857101</v>
      </c>
      <c r="X336">
        <v>1.4625285714285701</v>
      </c>
      <c r="Y336">
        <v>75.003171428571406</v>
      </c>
      <c r="Z336">
        <v>2.0676000000000001</v>
      </c>
      <c r="AA336">
        <v>0</v>
      </c>
      <c r="AB336">
        <v>0</v>
      </c>
      <c r="AC336">
        <v>32.995182539682503</v>
      </c>
      <c r="AD336">
        <v>-24.906817460317399</v>
      </c>
      <c r="AE336">
        <v>35.574981711304297</v>
      </c>
      <c r="AF336">
        <v>1.07830008</v>
      </c>
      <c r="AG336">
        <v>1.3521209759999999</v>
      </c>
      <c r="AH336">
        <v>4.8082319999999998E-2</v>
      </c>
      <c r="AI336">
        <v>45.053217391304301</v>
      </c>
      <c r="AJ336">
        <v>0.47431303281866999</v>
      </c>
      <c r="AK336">
        <v>0.78962133608177298</v>
      </c>
      <c r="AL336">
        <v>2.3933919538632501E-2</v>
      </c>
      <c r="AM336">
        <v>3.00116407726514E-2</v>
      </c>
      <c r="AN336">
        <v>0.15537181150021601</v>
      </c>
      <c r="AO336">
        <v>1.06723387993329E-3</v>
      </c>
      <c r="AP336">
        <v>35.574981711304297</v>
      </c>
      <c r="AQ336">
        <v>0.63130973816323599</v>
      </c>
      <c r="AR336">
        <v>5.8053359949804202</v>
      </c>
      <c r="AS336">
        <v>1.30248783451522</v>
      </c>
      <c r="AT336">
        <v>0.80188716508418101</v>
      </c>
      <c r="AU336">
        <v>93.573685714285702</v>
      </c>
      <c r="AV336">
        <v>43.3141152789632</v>
      </c>
      <c r="AW336">
        <v>1.7391021123410999</v>
      </c>
      <c r="AX336">
        <v>4.9633141484771902E-2</v>
      </c>
      <c r="AY336">
        <v>0.44699034183676301</v>
      </c>
      <c r="AZ336">
        <v>1.19466400501957</v>
      </c>
      <c r="BA336">
        <v>3.6707618893393898E-2</v>
      </c>
      <c r="BB336">
        <v>0.170666286431368</v>
      </c>
      <c r="BC336">
        <v>0.41453242017450498</v>
      </c>
      <c r="BD336">
        <v>1.69128748834111</v>
      </c>
      <c r="BE336">
        <v>-4.7814623999993699E-2</v>
      </c>
      <c r="BF336">
        <v>6.2677257789930496E-2</v>
      </c>
      <c r="BG336">
        <v>0.56446414727763405</v>
      </c>
      <c r="BH336">
        <v>1.50863438369978</v>
      </c>
      <c r="BI336">
        <v>6.2677257789930496E-2</v>
      </c>
      <c r="BJ336">
        <v>1.25428281013513</v>
      </c>
      <c r="BK336">
        <v>3.01726876739956</v>
      </c>
      <c r="BL336">
        <v>9.0058845453879908</v>
      </c>
      <c r="BM336">
        <v>24.069884945447502</v>
      </c>
      <c r="BN336">
        <v>2.67268415713523</v>
      </c>
      <c r="BO336">
        <v>23.8379208230408</v>
      </c>
      <c r="BP336">
        <v>1.4729155580633599</v>
      </c>
      <c r="BQ336">
        <v>22.365005264977398</v>
      </c>
      <c r="BR336">
        <v>2.91071742915668</v>
      </c>
      <c r="BS336">
        <v>1.2292119070191501</v>
      </c>
      <c r="BT336">
        <v>2.3679541440622498</v>
      </c>
    </row>
    <row r="337" spans="1:72" x14ac:dyDescent="0.2">
      <c r="A337">
        <v>335</v>
      </c>
      <c r="B337" s="244">
        <v>44759.375</v>
      </c>
      <c r="C337">
        <v>0</v>
      </c>
      <c r="D337">
        <v>1.75806451612903</v>
      </c>
      <c r="E337">
        <v>31.022307692307599</v>
      </c>
      <c r="F337">
        <v>57.7763157894736</v>
      </c>
      <c r="G337">
        <v>7</v>
      </c>
      <c r="H337">
        <v>5.1375000000000002</v>
      </c>
      <c r="I337">
        <v>1.3474999999999999</v>
      </c>
      <c r="J337">
        <v>31.485499999999899</v>
      </c>
      <c r="K337">
        <v>1.1595</v>
      </c>
      <c r="L337">
        <v>37.9791666666666</v>
      </c>
      <c r="M337">
        <v>-0.236363636363636</v>
      </c>
      <c r="N337">
        <v>1599.59375</v>
      </c>
      <c r="O337">
        <v>82.142424242424198</v>
      </c>
      <c r="P337">
        <v>2.4950769230769199</v>
      </c>
      <c r="Q337">
        <v>67.380750000000006</v>
      </c>
      <c r="R337">
        <v>7.0077499999999997</v>
      </c>
      <c r="S337">
        <v>-0.314499999999999</v>
      </c>
      <c r="T337">
        <v>5</v>
      </c>
      <c r="U337">
        <v>1.6583857142857099</v>
      </c>
      <c r="V337">
        <v>1.43714285714285E-2</v>
      </c>
      <c r="W337">
        <v>13.3605571428571</v>
      </c>
      <c r="X337">
        <v>1.5001428571428499</v>
      </c>
      <c r="Y337">
        <v>75.145628571428503</v>
      </c>
      <c r="Z337">
        <v>2.1464142857142798</v>
      </c>
      <c r="AA337">
        <v>0</v>
      </c>
      <c r="AB337">
        <v>1.2999999999999999E-3</v>
      </c>
      <c r="AC337">
        <v>32.780372208436702</v>
      </c>
      <c r="AD337">
        <v>-24.995943581036901</v>
      </c>
      <c r="AE337">
        <v>35.497065499999998</v>
      </c>
      <c r="AF337">
        <v>1.0761007499999999</v>
      </c>
      <c r="AG337">
        <v>1.34961665</v>
      </c>
      <c r="AH337">
        <v>4.7984249999999999E-2</v>
      </c>
      <c r="AI337">
        <v>44.970500000000001</v>
      </c>
      <c r="AJ337">
        <v>0.47237698552562801</v>
      </c>
      <c r="AK337">
        <v>0.78934113474388701</v>
      </c>
      <c r="AL337">
        <v>2.39290368130218E-2</v>
      </c>
      <c r="AM337">
        <v>3.0011155090559301E-2</v>
      </c>
      <c r="AN337">
        <v>0.15565759775853</v>
      </c>
      <c r="AO337">
        <v>1.06701615503496E-3</v>
      </c>
      <c r="AP337">
        <v>35.497065499999998</v>
      </c>
      <c r="AQ337">
        <v>0.647546183268912</v>
      </c>
      <c r="AR337">
        <v>5.8100325320091297</v>
      </c>
      <c r="AS337">
        <v>1.3521370163341699</v>
      </c>
      <c r="AT337">
        <v>0.78338324455305197</v>
      </c>
      <c r="AU337">
        <v>93.811128571428497</v>
      </c>
      <c r="AV337">
        <v>43.306781231612199</v>
      </c>
      <c r="AW337">
        <v>1.6637187683877599</v>
      </c>
      <c r="AX337">
        <v>-2.52036633417951E-3</v>
      </c>
      <c r="AY337">
        <v>0.42855456673108699</v>
      </c>
      <c r="AZ337">
        <v>1.1899674679908601</v>
      </c>
      <c r="BA337">
        <v>-1.8674683171547299E-3</v>
      </c>
      <c r="BB337">
        <v>0.16999535257012299</v>
      </c>
      <c r="BC337">
        <v>0.39824762386894202</v>
      </c>
      <c r="BD337">
        <v>1.61600166838777</v>
      </c>
      <c r="BE337">
        <v>-4.7717099999994898E-2</v>
      </c>
      <c r="BF337">
        <v>-3.20360193765946E-3</v>
      </c>
      <c r="BG337">
        <v>0.54472963781253902</v>
      </c>
      <c r="BH337">
        <v>1.51255078855363</v>
      </c>
      <c r="BI337">
        <v>-3.20360193765946E-3</v>
      </c>
      <c r="BJ337">
        <v>1.08305207174976</v>
      </c>
      <c r="BK337">
        <v>3.0251015771072698</v>
      </c>
      <c r="BL337">
        <v>-170.03661766121701</v>
      </c>
      <c r="BM337">
        <v>-472.140677271127</v>
      </c>
      <c r="BN337">
        <v>2.7767000059470899</v>
      </c>
      <c r="BO337">
        <v>20.315491501851501</v>
      </c>
      <c r="BP337">
        <v>-7.5284645534997405E-2</v>
      </c>
      <c r="BQ337">
        <v>20.3907761473865</v>
      </c>
      <c r="BR337">
        <v>3.0305477004012902</v>
      </c>
      <c r="BS337">
        <v>1.0843335125248199</v>
      </c>
      <c r="BT337">
        <v>2.7948483242436999</v>
      </c>
    </row>
    <row r="338" spans="1:72" x14ac:dyDescent="0.2">
      <c r="A338">
        <v>336</v>
      </c>
      <c r="B338" s="244">
        <v>44759.388888888891</v>
      </c>
      <c r="C338">
        <v>0</v>
      </c>
      <c r="D338">
        <v>1.7371875000000001</v>
      </c>
      <c r="E338">
        <v>31.125384615384601</v>
      </c>
      <c r="F338">
        <v>57.737692307692299</v>
      </c>
      <c r="G338">
        <v>7</v>
      </c>
      <c r="H338">
        <v>5.1360000000000001</v>
      </c>
      <c r="I338">
        <v>1.35</v>
      </c>
      <c r="J338">
        <v>31.503529411764699</v>
      </c>
      <c r="K338">
        <v>1.16024999999999</v>
      </c>
      <c r="L338">
        <v>38.000909090908998</v>
      </c>
      <c r="M338">
        <v>3.6363636363636299E-2</v>
      </c>
      <c r="N338">
        <v>1600.0857142857101</v>
      </c>
      <c r="O338">
        <v>81.711111111111094</v>
      </c>
      <c r="P338">
        <v>2.49272727272727</v>
      </c>
      <c r="Q338">
        <v>67.306249999999906</v>
      </c>
      <c r="R338">
        <v>6.9984999999999999</v>
      </c>
      <c r="S338">
        <v>-0.10410256410256399</v>
      </c>
      <c r="T338">
        <v>5</v>
      </c>
      <c r="U338">
        <v>1.7280499999999901</v>
      </c>
      <c r="V338">
        <v>1.8249999999999999E-2</v>
      </c>
      <c r="W338">
        <v>13.334149999999999</v>
      </c>
      <c r="X338">
        <v>1.5691666666666599</v>
      </c>
      <c r="Y338">
        <v>75.040433333333297</v>
      </c>
      <c r="Z338">
        <v>2.0257166666666602</v>
      </c>
      <c r="AA338">
        <v>0</v>
      </c>
      <c r="AB338">
        <v>1.00833333333333E-2</v>
      </c>
      <c r="AC338">
        <v>32.862572115384602</v>
      </c>
      <c r="AD338">
        <v>-24.875120192307701</v>
      </c>
      <c r="AE338">
        <v>35.513923651764699</v>
      </c>
      <c r="AF338">
        <v>1.0757865600000001</v>
      </c>
      <c r="AG338">
        <v>1.3521160320000001</v>
      </c>
      <c r="AH338">
        <v>4.7970239999999997E-2</v>
      </c>
      <c r="AI338">
        <v>44.9895294117647</v>
      </c>
      <c r="AJ338">
        <v>0.47326384022877499</v>
      </c>
      <c r="AK338">
        <v>0.78938197656448095</v>
      </c>
      <c r="AL338">
        <v>2.3911931822044801E-2</v>
      </c>
      <c r="AM338">
        <v>3.0054015893894202E-2</v>
      </c>
      <c r="AN338">
        <v>0.15559175860527</v>
      </c>
      <c r="AO338">
        <v>1.06625342890241E-3</v>
      </c>
      <c r="AP338">
        <v>35.513923651764699</v>
      </c>
      <c r="AQ338">
        <v>0.67734074863247395</v>
      </c>
      <c r="AR338">
        <v>5.7985490019858803</v>
      </c>
      <c r="AS338">
        <v>1.2761033635655199</v>
      </c>
      <c r="AT338">
        <v>0.81782357910733405</v>
      </c>
      <c r="AU338">
        <v>93.697516666666601</v>
      </c>
      <c r="AV338">
        <v>43.265916765948504</v>
      </c>
      <c r="AW338">
        <v>1.7236126458161201</v>
      </c>
      <c r="AX338">
        <v>7.6012668434478403E-2</v>
      </c>
      <c r="AY338">
        <v>0.39844581136752499</v>
      </c>
      <c r="AZ338">
        <v>1.2014509980141099</v>
      </c>
      <c r="BA338">
        <v>5.6217563164341199E-2</v>
      </c>
      <c r="BB338">
        <v>0.171635856859159</v>
      </c>
      <c r="BC338">
        <v>0.37037626810240598</v>
      </c>
      <c r="BD338">
        <v>1.6759094778161201</v>
      </c>
      <c r="BE338">
        <v>-4.7703168000003501E-2</v>
      </c>
      <c r="BF338">
        <v>9.6376951474852604E-2</v>
      </c>
      <c r="BG338">
        <v>0.50519200836406897</v>
      </c>
      <c r="BH338">
        <v>1.5233274521184601</v>
      </c>
      <c r="BI338">
        <v>9.6376951474852604E-2</v>
      </c>
      <c r="BJ338">
        <v>1.20313791967784</v>
      </c>
      <c r="BK338">
        <v>3.04665490423693</v>
      </c>
      <c r="BL338">
        <v>5.24183428333368</v>
      </c>
      <c r="BM338">
        <v>15.8059310738413</v>
      </c>
      <c r="BN338">
        <v>3.01534352661547</v>
      </c>
      <c r="BO338">
        <v>23.453385036780599</v>
      </c>
      <c r="BP338">
        <v>2.2648583596590299</v>
      </c>
      <c r="BQ338">
        <v>21.188526677121601</v>
      </c>
      <c r="BR338">
        <v>2.8828140867296801</v>
      </c>
      <c r="BS338">
        <v>1.1645871390878999</v>
      </c>
      <c r="BT338">
        <v>2.4753957775864501</v>
      </c>
    </row>
    <row r="339" spans="1:72" x14ac:dyDescent="0.2">
      <c r="A339">
        <v>337</v>
      </c>
      <c r="B339" s="244">
        <v>44759.402777777781</v>
      </c>
      <c r="C339">
        <v>0</v>
      </c>
      <c r="D339">
        <v>1.8015625</v>
      </c>
      <c r="E339">
        <v>31.074594594594501</v>
      </c>
      <c r="F339">
        <v>57.729999999999897</v>
      </c>
      <c r="G339">
        <v>7</v>
      </c>
      <c r="H339">
        <v>5.1374999999999904</v>
      </c>
      <c r="I339">
        <v>1.3474999999999999</v>
      </c>
      <c r="J339">
        <v>31.515238095238001</v>
      </c>
      <c r="K339">
        <v>1.1452500000000001</v>
      </c>
      <c r="L339">
        <v>38.004583333333301</v>
      </c>
      <c r="M339">
        <v>-0.13</v>
      </c>
      <c r="N339">
        <v>1600.1818181818101</v>
      </c>
      <c r="O339">
        <v>80.525641025640994</v>
      </c>
      <c r="P339">
        <v>2.4906969696969599</v>
      </c>
      <c r="Q339">
        <v>67.265249999999995</v>
      </c>
      <c r="R339">
        <v>6.9914999999999896</v>
      </c>
      <c r="S339">
        <v>0.185</v>
      </c>
      <c r="T339">
        <v>5</v>
      </c>
      <c r="U339">
        <v>1.69655714285714</v>
      </c>
      <c r="V339">
        <v>3.5914285714285697E-2</v>
      </c>
      <c r="W339">
        <v>13.3907142857142</v>
      </c>
      <c r="X339">
        <v>1.5812142857142799</v>
      </c>
      <c r="Y339">
        <v>74.811471428571394</v>
      </c>
      <c r="Z339">
        <v>2.1110428571428499</v>
      </c>
      <c r="AA339">
        <v>4.0857142857142802E-3</v>
      </c>
      <c r="AB339">
        <v>0</v>
      </c>
      <c r="AC339">
        <v>32.876157094594497</v>
      </c>
      <c r="AD339">
        <v>-24.853842905405301</v>
      </c>
      <c r="AE339">
        <v>35.526803595238</v>
      </c>
      <c r="AF339">
        <v>1.0761007499999999</v>
      </c>
      <c r="AG339">
        <v>1.34961665</v>
      </c>
      <c r="AH339">
        <v>4.7984249999999902E-2</v>
      </c>
      <c r="AI339">
        <v>45.000238095237997</v>
      </c>
      <c r="AJ339">
        <v>0.47488443840004402</v>
      </c>
      <c r="AK339">
        <v>0.78948034719393001</v>
      </c>
      <c r="AL339">
        <v>2.3913223475007999E-2</v>
      </c>
      <c r="AM339">
        <v>2.9991322426865401E-2</v>
      </c>
      <c r="AN339">
        <v>0.155554732514642</v>
      </c>
      <c r="AO339">
        <v>1.0663110248093899E-3</v>
      </c>
      <c r="AP339">
        <v>35.526803595238</v>
      </c>
      <c r="AQ339">
        <v>0.68254117984115403</v>
      </c>
      <c r="AR339">
        <v>5.8231468040562504</v>
      </c>
      <c r="AS339">
        <v>1.3298547299133401</v>
      </c>
      <c r="AT339">
        <v>0.80566858599929703</v>
      </c>
      <c r="AU339">
        <v>93.590999999999994</v>
      </c>
      <c r="AV339">
        <v>43.362346309048803</v>
      </c>
      <c r="AW339">
        <v>1.6378917861892399</v>
      </c>
      <c r="AX339">
        <v>1.97619200866514E-2</v>
      </c>
      <c r="AY339">
        <v>0.39355957015884502</v>
      </c>
      <c r="AZ339">
        <v>1.17685319594374</v>
      </c>
      <c r="BA339">
        <v>1.4642617284435101E-2</v>
      </c>
      <c r="BB339">
        <v>0.16812188513482099</v>
      </c>
      <c r="BC339">
        <v>0.36572743784338502</v>
      </c>
      <c r="BD339">
        <v>1.5901746861892401</v>
      </c>
      <c r="BE339">
        <v>-4.7717099999996702E-2</v>
      </c>
      <c r="BF339">
        <v>2.50459119834049E-2</v>
      </c>
      <c r="BG339">
        <v>0.49879051788511403</v>
      </c>
      <c r="BH339">
        <v>1.4915231634250701</v>
      </c>
      <c r="BI339">
        <v>2.50459119834049E-2</v>
      </c>
      <c r="BJ339">
        <v>1.0476728597370299</v>
      </c>
      <c r="BK339">
        <v>2.9830463268501499</v>
      </c>
      <c r="BL339">
        <v>19.9150471428473</v>
      </c>
      <c r="BM339">
        <v>59.551561325191003</v>
      </c>
      <c r="BN339">
        <v>2.99027970649718</v>
      </c>
      <c r="BO339">
        <v>20.046363026443601</v>
      </c>
      <c r="BP339">
        <v>0.58857893161001595</v>
      </c>
      <c r="BQ339">
        <v>19.457784094833599</v>
      </c>
      <c r="BR339">
        <v>2.9404682764783598</v>
      </c>
      <c r="BS339">
        <v>1.0376544949436699</v>
      </c>
      <c r="BT339">
        <v>2.8337643125016898</v>
      </c>
    </row>
    <row r="340" spans="1:72" x14ac:dyDescent="0.2">
      <c r="A340">
        <v>338</v>
      </c>
      <c r="B340" s="244">
        <v>44759.416666666664</v>
      </c>
      <c r="C340">
        <v>0</v>
      </c>
      <c r="D340">
        <v>1.8881481481481399</v>
      </c>
      <c r="E340">
        <v>31.182972972972902</v>
      </c>
      <c r="F340">
        <v>57.858249999999899</v>
      </c>
      <c r="G340">
        <v>7</v>
      </c>
      <c r="H340">
        <v>5.1579999999999897</v>
      </c>
      <c r="I340">
        <v>1.3520000000000001</v>
      </c>
      <c r="J340">
        <v>31.512962962962899</v>
      </c>
      <c r="K340">
        <v>1.1587499999999999</v>
      </c>
      <c r="L340">
        <v>38.001428571428498</v>
      </c>
      <c r="M340">
        <v>-0.18333333333333299</v>
      </c>
      <c r="N340">
        <v>1600</v>
      </c>
      <c r="O340">
        <v>79.802564102564105</v>
      </c>
      <c r="P340">
        <v>2.4878</v>
      </c>
      <c r="Q340">
        <v>67.1785</v>
      </c>
      <c r="R340">
        <v>6.9924324324324303</v>
      </c>
      <c r="S340">
        <v>-0.20924999999999999</v>
      </c>
      <c r="T340">
        <v>5</v>
      </c>
      <c r="U340">
        <v>1.68445714285714</v>
      </c>
      <c r="V340">
        <v>4.3714285714285699E-2</v>
      </c>
      <c r="W340">
        <v>13.443199999999999</v>
      </c>
      <c r="X340">
        <v>1.6021714285714199</v>
      </c>
      <c r="Y340">
        <v>74.685271428571397</v>
      </c>
      <c r="Z340">
        <v>2.1095857142857102</v>
      </c>
      <c r="AA340">
        <v>0</v>
      </c>
      <c r="AB340">
        <v>0</v>
      </c>
      <c r="AC340">
        <v>33.071121121121102</v>
      </c>
      <c r="AD340">
        <v>-24.7871288788788</v>
      </c>
      <c r="AE340">
        <v>35.540535682962897</v>
      </c>
      <c r="AF340">
        <v>1.0803946799999999</v>
      </c>
      <c r="AG340">
        <v>1.354125096</v>
      </c>
      <c r="AH340">
        <v>4.8175719999999901E-2</v>
      </c>
      <c r="AI340">
        <v>45.0229629629629</v>
      </c>
      <c r="AJ340">
        <v>0.47587074403222501</v>
      </c>
      <c r="AK340">
        <v>0.78938686714598305</v>
      </c>
      <c r="AL340">
        <v>2.3996525526068999E-2</v>
      </c>
      <c r="AM340">
        <v>3.00763212122209E-2</v>
      </c>
      <c r="AN340">
        <v>0.15547621789704</v>
      </c>
      <c r="AO340">
        <v>1.07002553429525E-3</v>
      </c>
      <c r="AP340">
        <v>35.540535682962897</v>
      </c>
      <c r="AQ340">
        <v>0.69158746353656897</v>
      </c>
      <c r="AR340">
        <v>5.8459709800397102</v>
      </c>
      <c r="AS340">
        <v>1.3289368005050499</v>
      </c>
      <c r="AT340">
        <v>0.80158387386182395</v>
      </c>
      <c r="AU340">
        <v>93.524685714285695</v>
      </c>
      <c r="AV340">
        <v>43.407030927044303</v>
      </c>
      <c r="AW340">
        <v>1.61593203591864</v>
      </c>
      <c r="AX340">
        <v>2.5188295494940501E-2</v>
      </c>
      <c r="AY340">
        <v>0.38880721646343003</v>
      </c>
      <c r="AZ340">
        <v>1.1540290199602801</v>
      </c>
      <c r="BA340">
        <v>1.8601158467075999E-2</v>
      </c>
      <c r="BB340">
        <v>0.16486128856575399</v>
      </c>
      <c r="BC340">
        <v>0.359875167529916</v>
      </c>
      <c r="BD340">
        <v>1.5680245319186501</v>
      </c>
      <c r="BE340">
        <v>-4.79075039999943E-2</v>
      </c>
      <c r="BF340">
        <v>3.1735008572748601E-2</v>
      </c>
      <c r="BG340">
        <v>0.489862458144179</v>
      </c>
      <c r="BH340">
        <v>1.4539737652750899</v>
      </c>
      <c r="BI340">
        <v>3.1735008572748601E-2</v>
      </c>
      <c r="BJ340">
        <v>1.0431949334338499</v>
      </c>
      <c r="BK340">
        <v>2.9079475305501798</v>
      </c>
      <c r="BL340">
        <v>15.4360272826531</v>
      </c>
      <c r="BM340">
        <v>45.816082322524998</v>
      </c>
      <c r="BN340">
        <v>2.96812654471093</v>
      </c>
      <c r="BO340">
        <v>19.979886568364801</v>
      </c>
      <c r="BP340">
        <v>0.74577270145959296</v>
      </c>
      <c r="BQ340">
        <v>19.234113866905201</v>
      </c>
      <c r="BR340">
        <v>2.8539980159764999</v>
      </c>
      <c r="BS340">
        <v>1.0305009300047501</v>
      </c>
      <c r="BT340">
        <v>2.76952492994192</v>
      </c>
    </row>
    <row r="341" spans="1:72" x14ac:dyDescent="0.2">
      <c r="A341">
        <v>339</v>
      </c>
      <c r="B341" s="244">
        <v>44759.430555555555</v>
      </c>
      <c r="C341">
        <v>0</v>
      </c>
      <c r="D341">
        <v>1.9996774193548299</v>
      </c>
      <c r="E341">
        <v>31.178750000000001</v>
      </c>
      <c r="F341">
        <v>57.963947368421003</v>
      </c>
      <c r="G341">
        <v>7</v>
      </c>
      <c r="H341">
        <v>5.1449999999999996</v>
      </c>
      <c r="I341">
        <v>1.35</v>
      </c>
      <c r="J341">
        <v>31.499199999999998</v>
      </c>
      <c r="K341">
        <v>1.206</v>
      </c>
      <c r="L341">
        <v>37.984193548387097</v>
      </c>
      <c r="M341">
        <v>-0.1125</v>
      </c>
      <c r="N341">
        <v>1599.375</v>
      </c>
      <c r="O341">
        <v>79.519999999999897</v>
      </c>
      <c r="P341">
        <v>2.4846190476190402</v>
      </c>
      <c r="Q341">
        <v>67.083500000000001</v>
      </c>
      <c r="R341">
        <v>6.99605263157894</v>
      </c>
      <c r="S341">
        <v>-0.32199999999999901</v>
      </c>
      <c r="T341">
        <v>5</v>
      </c>
      <c r="U341">
        <v>1.71333333333333</v>
      </c>
      <c r="V341">
        <v>3.8866666666666598E-2</v>
      </c>
      <c r="W341">
        <v>13.4329666666666</v>
      </c>
      <c r="X341">
        <v>1.5910166666666601</v>
      </c>
      <c r="Y341">
        <v>74.677866666666603</v>
      </c>
      <c r="Z341">
        <v>2.1014499999999998</v>
      </c>
      <c r="AA341">
        <v>1.4999999999999999E-4</v>
      </c>
      <c r="AB341">
        <v>3.16666666666666E-4</v>
      </c>
      <c r="AC341">
        <v>33.178427419354797</v>
      </c>
      <c r="AD341">
        <v>-24.785519949066199</v>
      </c>
      <c r="AE341">
        <v>35.516621800000003</v>
      </c>
      <c r="AF341">
        <v>1.0776717</v>
      </c>
      <c r="AG341">
        <v>1.35211974</v>
      </c>
      <c r="AH341">
        <v>4.8054299999999897E-2</v>
      </c>
      <c r="AI341">
        <v>44.994199999999999</v>
      </c>
      <c r="AJ341">
        <v>0.475597702308939</v>
      </c>
      <c r="AK341">
        <v>0.78936000195580702</v>
      </c>
      <c r="AL341">
        <v>2.39513470625102E-2</v>
      </c>
      <c r="AM341">
        <v>3.0050978570571301E-2</v>
      </c>
      <c r="AN341">
        <v>0.15557560752274699</v>
      </c>
      <c r="AO341">
        <v>1.0680109880829001E-3</v>
      </c>
      <c r="AP341">
        <v>35.516621800000003</v>
      </c>
      <c r="AQ341">
        <v>0.68677243977912505</v>
      </c>
      <c r="AR341">
        <v>5.8415208662501596</v>
      </c>
      <c r="AS341">
        <v>1.3238116946420999</v>
      </c>
      <c r="AT341">
        <v>0.814857396622649</v>
      </c>
      <c r="AU341">
        <v>93.516633333333303</v>
      </c>
      <c r="AV341">
        <v>43.368726800671404</v>
      </c>
      <c r="AW341">
        <v>1.6254731993286</v>
      </c>
      <c r="AX341">
        <v>2.8308045357890301E-2</v>
      </c>
      <c r="AY341">
        <v>0.39089926022087401</v>
      </c>
      <c r="AZ341">
        <v>1.1584791337498299</v>
      </c>
      <c r="BA341">
        <v>2.0936049168167801E-2</v>
      </c>
      <c r="BB341">
        <v>0.165497019107119</v>
      </c>
      <c r="BC341">
        <v>0.36272573569564298</v>
      </c>
      <c r="BD341">
        <v>1.5776864393286001</v>
      </c>
      <c r="BE341">
        <v>-4.7786760000001198E-2</v>
      </c>
      <c r="BF341">
        <v>3.5550265086525E-2</v>
      </c>
      <c r="BG341">
        <v>0.49090539976491898</v>
      </c>
      <c r="BH341">
        <v>1.4548599093061401</v>
      </c>
      <c r="BI341">
        <v>3.5550265086525E-2</v>
      </c>
      <c r="BJ341">
        <v>1.05291132970288</v>
      </c>
      <c r="BK341">
        <v>2.9097198186122899</v>
      </c>
      <c r="BL341">
        <v>13.8087690364647</v>
      </c>
      <c r="BM341">
        <v>40.924024216561897</v>
      </c>
      <c r="BN341">
        <v>2.9636258024516202</v>
      </c>
      <c r="BO341">
        <v>20.182904274896799</v>
      </c>
      <c r="BP341">
        <v>0.83543122953333904</v>
      </c>
      <c r="BQ341">
        <v>19.347473045363401</v>
      </c>
      <c r="BR341">
        <v>2.8492843679652</v>
      </c>
      <c r="BS341">
        <v>1.0386912236682699</v>
      </c>
      <c r="BT341">
        <v>2.7431485922279801</v>
      </c>
    </row>
    <row r="342" spans="1:72" x14ac:dyDescent="0.2">
      <c r="A342">
        <v>340</v>
      </c>
      <c r="B342" s="244">
        <v>44759.444444444445</v>
      </c>
      <c r="C342">
        <v>0</v>
      </c>
      <c r="D342">
        <v>2.0884374999999999</v>
      </c>
      <c r="E342">
        <v>31.086756756756699</v>
      </c>
      <c r="F342">
        <v>58.076249999999902</v>
      </c>
      <c r="G342">
        <v>7</v>
      </c>
      <c r="H342">
        <v>5.1475</v>
      </c>
      <c r="I342">
        <v>1.35</v>
      </c>
      <c r="J342">
        <v>31.52</v>
      </c>
      <c r="K342">
        <v>1.1856410256410199</v>
      </c>
      <c r="L342">
        <v>37.999583333333298</v>
      </c>
      <c r="M342">
        <v>-0.19090909090909</v>
      </c>
      <c r="N342">
        <v>1599.94736842105</v>
      </c>
      <c r="O342">
        <v>78.747499999999903</v>
      </c>
      <c r="P342">
        <v>2.4811851851851801</v>
      </c>
      <c r="Q342">
        <v>67.008499999999998</v>
      </c>
      <c r="R342">
        <v>6.99552631578947</v>
      </c>
      <c r="S342">
        <v>-0.28333333333333299</v>
      </c>
      <c r="T342">
        <v>5</v>
      </c>
      <c r="U342">
        <v>1.69111428571428</v>
      </c>
      <c r="V342">
        <v>4.7828571428571401E-2</v>
      </c>
      <c r="W342">
        <v>13.4259142857142</v>
      </c>
      <c r="X342">
        <v>1.5929571428571401</v>
      </c>
      <c r="Y342">
        <v>74.462457142857104</v>
      </c>
      <c r="Z342">
        <v>2.0655999999999999</v>
      </c>
      <c r="AA342">
        <v>6.7857142857142803E-3</v>
      </c>
      <c r="AB342">
        <v>0</v>
      </c>
      <c r="AC342">
        <v>33.175194256756697</v>
      </c>
      <c r="AD342">
        <v>-24.901055743243202</v>
      </c>
      <c r="AE342">
        <v>35.539373900000001</v>
      </c>
      <c r="AF342">
        <v>1.0781953500000001</v>
      </c>
      <c r="AG342">
        <v>1.35212077</v>
      </c>
      <c r="AH342">
        <v>4.807765E-2</v>
      </c>
      <c r="AI342">
        <v>45.017499999999998</v>
      </c>
      <c r="AJ342">
        <v>0.47727909155371101</v>
      </c>
      <c r="AK342">
        <v>0.78945685344588201</v>
      </c>
      <c r="AL342">
        <v>2.3950582551230001E-2</v>
      </c>
      <c r="AM342">
        <v>3.0035447770311498E-2</v>
      </c>
      <c r="AN342">
        <v>0.15549508524462699</v>
      </c>
      <c r="AO342">
        <v>1.06797689787304E-3</v>
      </c>
      <c r="AP342">
        <v>35.539373900000001</v>
      </c>
      <c r="AQ342">
        <v>0.68761005863981195</v>
      </c>
      <c r="AR342">
        <v>5.8384540358535402</v>
      </c>
      <c r="AS342">
        <v>1.3012279314058099</v>
      </c>
      <c r="AT342">
        <v>0.80713348999921697</v>
      </c>
      <c r="AU342">
        <v>93.238042857142801</v>
      </c>
      <c r="AV342">
        <v>43.366665925899099</v>
      </c>
      <c r="AW342">
        <v>1.6508340741008301</v>
      </c>
      <c r="AX342">
        <v>5.0892838594189103E-2</v>
      </c>
      <c r="AY342">
        <v>0.39058529136018699</v>
      </c>
      <c r="AZ342">
        <v>1.1615459641464501</v>
      </c>
      <c r="BA342">
        <v>3.7639269896127002E-2</v>
      </c>
      <c r="BB342">
        <v>0.16593513773520699</v>
      </c>
      <c r="BC342">
        <v>0.36225837123132398</v>
      </c>
      <c r="BD342">
        <v>1.60302409410083</v>
      </c>
      <c r="BE342">
        <v>-4.7809980000003797E-2</v>
      </c>
      <c r="BF342">
        <v>6.3919292378903203E-2</v>
      </c>
      <c r="BG342">
        <v>0.49055891019216002</v>
      </c>
      <c r="BH342">
        <v>1.4588535075795399</v>
      </c>
      <c r="BI342">
        <v>6.3919292378903203E-2</v>
      </c>
      <c r="BJ342">
        <v>1.1089564051421199</v>
      </c>
      <c r="BK342">
        <v>2.9177070151590798</v>
      </c>
      <c r="BL342">
        <v>7.6746611536968601</v>
      </c>
      <c r="BM342">
        <v>22.823367613829198</v>
      </c>
      <c r="BN342">
        <v>2.9738599733273201</v>
      </c>
      <c r="BO342">
        <v>21.4280410059799</v>
      </c>
      <c r="BP342">
        <v>1.50210337090422</v>
      </c>
      <c r="BQ342">
        <v>19.925937635075702</v>
      </c>
      <c r="BR342">
        <v>2.80904421811494</v>
      </c>
      <c r="BS342">
        <v>1.0833886881905599</v>
      </c>
      <c r="BT342">
        <v>2.5928314082792401</v>
      </c>
    </row>
    <row r="343" spans="1:72" x14ac:dyDescent="0.2">
      <c r="A343">
        <v>341</v>
      </c>
      <c r="B343" s="244">
        <v>44759.458333333336</v>
      </c>
      <c r="C343">
        <v>0</v>
      </c>
      <c r="D343">
        <v>2.0834615384615298</v>
      </c>
      <c r="E343">
        <v>31.0819444444444</v>
      </c>
      <c r="F343">
        <v>58.027249999999903</v>
      </c>
      <c r="G343">
        <v>7</v>
      </c>
      <c r="H343">
        <v>5.14</v>
      </c>
      <c r="I343">
        <v>1.35</v>
      </c>
      <c r="J343">
        <v>31.497916666666601</v>
      </c>
      <c r="K343">
        <v>1.1977500000000001</v>
      </c>
      <c r="L343">
        <v>37.979999999999997</v>
      </c>
      <c r="M343">
        <v>-0.20833333333333301</v>
      </c>
      <c r="N343">
        <v>1599.5128205128201</v>
      </c>
      <c r="O343">
        <v>77.47</v>
      </c>
      <c r="P343">
        <v>2.48434782608695</v>
      </c>
      <c r="Q343">
        <v>67.103250000000003</v>
      </c>
      <c r="R343">
        <v>7.0105263157894697</v>
      </c>
      <c r="S343">
        <v>0.13324999999999901</v>
      </c>
      <c r="T343">
        <v>5</v>
      </c>
      <c r="U343">
        <v>1.72288333333333</v>
      </c>
      <c r="V343">
        <v>4.4883333333333303E-2</v>
      </c>
      <c r="W343">
        <v>13.41475</v>
      </c>
      <c r="X343">
        <v>1.62106666666666</v>
      </c>
      <c r="Y343">
        <v>74.305999999999997</v>
      </c>
      <c r="Z343">
        <v>2.0162166666666601</v>
      </c>
      <c r="AA343">
        <v>5.6999999999999898E-3</v>
      </c>
      <c r="AB343">
        <v>1.33333333333333E-3</v>
      </c>
      <c r="AC343">
        <v>33.165405982905902</v>
      </c>
      <c r="AD343">
        <v>-24.861844017094</v>
      </c>
      <c r="AE343">
        <v>35.511434266666598</v>
      </c>
      <c r="AF343">
        <v>1.0766244</v>
      </c>
      <c r="AG343">
        <v>1.3521176800000001</v>
      </c>
      <c r="AH343">
        <v>4.80075999999999E-2</v>
      </c>
      <c r="AI343">
        <v>44.987916666666599</v>
      </c>
      <c r="AJ343">
        <v>0.47790803255008502</v>
      </c>
      <c r="AK343">
        <v>0.78935494012281004</v>
      </c>
      <c r="AL343">
        <v>2.39314126941493E-2</v>
      </c>
      <c r="AM343">
        <v>3.0055129914513999E-2</v>
      </c>
      <c r="AN343">
        <v>0.15559733632178999</v>
      </c>
      <c r="AO343">
        <v>1.0671220976002801E-3</v>
      </c>
      <c r="AP343">
        <v>35.511434266666598</v>
      </c>
      <c r="AQ343">
        <v>0.69974371295792903</v>
      </c>
      <c r="AR343">
        <v>5.8335990838853604</v>
      </c>
      <c r="AS343">
        <v>1.2701188237957901</v>
      </c>
      <c r="AT343">
        <v>0.82337978414666602</v>
      </c>
      <c r="AU343">
        <v>93.080916666666596</v>
      </c>
      <c r="AV343">
        <v>43.314895887305703</v>
      </c>
      <c r="AW343">
        <v>1.67302077936091</v>
      </c>
      <c r="AX343">
        <v>8.1998856204208603E-2</v>
      </c>
      <c r="AY343">
        <v>0.37688068704207101</v>
      </c>
      <c r="AZ343">
        <v>1.16640091611463</v>
      </c>
      <c r="BA343">
        <v>6.0644762964869002E-2</v>
      </c>
      <c r="BB343">
        <v>0.16662870230209001</v>
      </c>
      <c r="BC343">
        <v>0.35005772397696999</v>
      </c>
      <c r="BD343">
        <v>1.62528045936091</v>
      </c>
      <c r="BE343">
        <v>-4.7740320000000801E-2</v>
      </c>
      <c r="BF343">
        <v>0.103017554203005</v>
      </c>
      <c r="BG343">
        <v>0.47348619727978197</v>
      </c>
      <c r="BH343">
        <v>1.4653834841187201</v>
      </c>
      <c r="BI343">
        <v>0.103017554203005</v>
      </c>
      <c r="BJ343">
        <v>1.15300750296557</v>
      </c>
      <c r="BK343">
        <v>2.93076696823745</v>
      </c>
      <c r="BL343">
        <v>4.5961700502686602</v>
      </c>
      <c r="BM343">
        <v>14.2245998311225</v>
      </c>
      <c r="BN343">
        <v>3.09488110221054</v>
      </c>
      <c r="BO343">
        <v>22.615097666122701</v>
      </c>
      <c r="BP343">
        <v>2.4209125237706202</v>
      </c>
      <c r="BQ343">
        <v>20.194185142352001</v>
      </c>
      <c r="BR343">
        <v>2.75563712609235</v>
      </c>
      <c r="BS343">
        <v>1.11180048128437</v>
      </c>
      <c r="BT343">
        <v>2.4785356477890499</v>
      </c>
    </row>
    <row r="344" spans="1:72" x14ac:dyDescent="0.2">
      <c r="A344">
        <v>342</v>
      </c>
      <c r="B344" s="244">
        <v>44759.472222222219</v>
      </c>
      <c r="C344">
        <v>0</v>
      </c>
      <c r="D344">
        <v>2.0529166666666598</v>
      </c>
      <c r="E344">
        <v>31.033157894736799</v>
      </c>
      <c r="F344">
        <v>57.996249999999897</v>
      </c>
      <c r="G344">
        <v>7</v>
      </c>
      <c r="H344">
        <v>5.1349999999999998</v>
      </c>
      <c r="I344">
        <v>1.3474999999999999</v>
      </c>
      <c r="J344">
        <v>31.5073333333333</v>
      </c>
      <c r="K344">
        <v>1.19487179487179</v>
      </c>
      <c r="L344">
        <v>38.008888888888798</v>
      </c>
      <c r="M344">
        <v>-0.39999999999999902</v>
      </c>
      <c r="N344">
        <v>1600.13513513513</v>
      </c>
      <c r="O344">
        <v>78.292500000000004</v>
      </c>
      <c r="P344">
        <v>2.4765652173913</v>
      </c>
      <c r="Q344">
        <v>66.938999999999993</v>
      </c>
      <c r="R344">
        <v>7.0049999999999999</v>
      </c>
      <c r="S344">
        <v>-7.3750000000000093E-2</v>
      </c>
      <c r="T344">
        <v>5</v>
      </c>
      <c r="U344">
        <v>1.7059</v>
      </c>
      <c r="V344">
        <v>5.3957142857142801E-2</v>
      </c>
      <c r="W344">
        <v>13.403214285714199</v>
      </c>
      <c r="X344">
        <v>1.5930571428571401</v>
      </c>
      <c r="Y344">
        <v>74.513900000000007</v>
      </c>
      <c r="Z344">
        <v>2.03527142857142</v>
      </c>
      <c r="AA344">
        <v>5.9142857142857096E-3</v>
      </c>
      <c r="AB344">
        <v>0</v>
      </c>
      <c r="AC344">
        <v>33.0860745614035</v>
      </c>
      <c r="AD344">
        <v>-24.910175438596401</v>
      </c>
      <c r="AE344">
        <v>35.516946733333299</v>
      </c>
      <c r="AF344">
        <v>1.0755771000000001</v>
      </c>
      <c r="AG344">
        <v>1.34961562</v>
      </c>
      <c r="AH344">
        <v>4.7960899999999897E-2</v>
      </c>
      <c r="AI344">
        <v>44.989833333333301</v>
      </c>
      <c r="AJ344">
        <v>0.47664860829098099</v>
      </c>
      <c r="AK344">
        <v>0.78944383879320801</v>
      </c>
      <c r="AL344">
        <v>2.3907114570328802E-2</v>
      </c>
      <c r="AM344">
        <v>2.9998235601376599E-2</v>
      </c>
      <c r="AN344">
        <v>0.155590707530219</v>
      </c>
      <c r="AO344">
        <v>1.06603862354087E-3</v>
      </c>
      <c r="AP344">
        <v>35.516946733333299</v>
      </c>
      <c r="AQ344">
        <v>0.68765322427435005</v>
      </c>
      <c r="AR344">
        <v>5.8285826108024397</v>
      </c>
      <c r="AS344">
        <v>1.28212240068229</v>
      </c>
      <c r="AT344">
        <v>0.81311486088358398</v>
      </c>
      <c r="AU344">
        <v>93.251342857142802</v>
      </c>
      <c r="AV344">
        <v>43.315304969092402</v>
      </c>
      <c r="AW344">
        <v>1.6745283642408999</v>
      </c>
      <c r="AX344">
        <v>6.7493219317704398E-2</v>
      </c>
      <c r="AY344">
        <v>0.38792387572564901</v>
      </c>
      <c r="AZ344">
        <v>1.1714173891975499</v>
      </c>
      <c r="BA344">
        <v>5.0009216192758901E-2</v>
      </c>
      <c r="BB344">
        <v>0.167345341313935</v>
      </c>
      <c r="BC344">
        <v>0.360665800457865</v>
      </c>
      <c r="BD344">
        <v>1.6268344842408999</v>
      </c>
      <c r="BE344">
        <v>-4.7693880000001902E-2</v>
      </c>
      <c r="BF344">
        <v>8.4997011850163798E-2</v>
      </c>
      <c r="BG344">
        <v>0.48852863436261301</v>
      </c>
      <c r="BH344">
        <v>1.4752145284762599</v>
      </c>
      <c r="BI344">
        <v>8.4997011850163798E-2</v>
      </c>
      <c r="BJ344">
        <v>1.14705129242555</v>
      </c>
      <c r="BK344">
        <v>2.9504290569525198</v>
      </c>
      <c r="BL344">
        <v>5.74759775348116</v>
      </c>
      <c r="BM344">
        <v>17.356075188582199</v>
      </c>
      <c r="BN344">
        <v>3.0197094391426602</v>
      </c>
      <c r="BO344">
        <v>22.323213877963301</v>
      </c>
      <c r="BP344">
        <v>1.9974297784788499</v>
      </c>
      <c r="BQ344">
        <v>20.325784099484501</v>
      </c>
      <c r="BR344">
        <v>2.8059341368072399</v>
      </c>
      <c r="BS344">
        <v>1.1130524876854799</v>
      </c>
      <c r="BT344">
        <v>2.5209360455605898</v>
      </c>
    </row>
    <row r="345" spans="1:72" x14ac:dyDescent="0.2">
      <c r="A345">
        <v>343</v>
      </c>
      <c r="B345" s="244">
        <v>44759.486111111109</v>
      </c>
      <c r="C345">
        <v>0</v>
      </c>
      <c r="D345">
        <v>1.98875</v>
      </c>
      <c r="E345">
        <v>31.137878787878702</v>
      </c>
      <c r="F345">
        <v>57.936666666666603</v>
      </c>
      <c r="G345">
        <v>7</v>
      </c>
      <c r="H345">
        <v>5.15</v>
      </c>
      <c r="I345">
        <v>1.3519999999999901</v>
      </c>
      <c r="J345">
        <v>31.5085714285714</v>
      </c>
      <c r="K345">
        <v>1.1937500000000001</v>
      </c>
      <c r="L345">
        <v>38.013461538461499</v>
      </c>
      <c r="M345">
        <v>-2.3076923076922998E-2</v>
      </c>
      <c r="N345">
        <v>1599.7222222222199</v>
      </c>
      <c r="O345">
        <v>78.489999999999995</v>
      </c>
      <c r="P345">
        <v>2.4775862068965502</v>
      </c>
      <c r="Q345">
        <v>66.912750000000003</v>
      </c>
      <c r="R345">
        <v>7.0030000000000001</v>
      </c>
      <c r="S345">
        <v>-0.16282051282051199</v>
      </c>
      <c r="T345">
        <v>5</v>
      </c>
      <c r="U345">
        <v>1.73781428571428</v>
      </c>
      <c r="V345">
        <v>5.3071428571428499E-2</v>
      </c>
      <c r="W345">
        <v>13.446899999999999</v>
      </c>
      <c r="X345">
        <v>1.5983571428571399</v>
      </c>
      <c r="Y345">
        <v>74.377242857142804</v>
      </c>
      <c r="Z345">
        <v>2.0522999999999998</v>
      </c>
      <c r="AA345">
        <v>1.05428571428571E-2</v>
      </c>
      <c r="AB345">
        <v>1.01428571428571E-3</v>
      </c>
      <c r="AC345">
        <v>33.126628787878701</v>
      </c>
      <c r="AD345">
        <v>-24.810037878787799</v>
      </c>
      <c r="AE345">
        <v>35.529897428571402</v>
      </c>
      <c r="AF345">
        <v>1.078719</v>
      </c>
      <c r="AG345">
        <v>1.3541217999999999</v>
      </c>
      <c r="AH345">
        <v>4.8100999999999998E-2</v>
      </c>
      <c r="AI345">
        <v>45.010571428571403</v>
      </c>
      <c r="AJ345">
        <v>0.47769850109682099</v>
      </c>
      <c r="AK345">
        <v>0.78936783739692895</v>
      </c>
      <c r="AL345">
        <v>2.3965903248125801E-2</v>
      </c>
      <c r="AM345">
        <v>3.0084528079117899E-2</v>
      </c>
      <c r="AN345">
        <v>0.15551902092841599</v>
      </c>
      <c r="AO345">
        <v>1.06866006081111E-3</v>
      </c>
      <c r="AP345">
        <v>35.529897428571402</v>
      </c>
      <c r="AQ345">
        <v>0.68994100290488802</v>
      </c>
      <c r="AR345">
        <v>5.8475799788365901</v>
      </c>
      <c r="AS345">
        <v>1.2928495757281799</v>
      </c>
      <c r="AT345">
        <v>0.83015127947035805</v>
      </c>
      <c r="AU345">
        <v>93.212614285714196</v>
      </c>
      <c r="AV345">
        <v>43.360267986041102</v>
      </c>
      <c r="AW345">
        <v>1.65030344253032</v>
      </c>
      <c r="AX345">
        <v>6.1272224271811102E-2</v>
      </c>
      <c r="AY345">
        <v>0.38877799709511202</v>
      </c>
      <c r="AZ345">
        <v>1.1524200211633999</v>
      </c>
      <c r="BA345">
        <v>4.5248680193916903E-2</v>
      </c>
      <c r="BB345">
        <v>0.164631431594772</v>
      </c>
      <c r="BC345">
        <v>0.36040710981739599</v>
      </c>
      <c r="BD345">
        <v>1.6024702425303301</v>
      </c>
      <c r="BE345">
        <v>-4.7833199999991402E-2</v>
      </c>
      <c r="BF345">
        <v>7.7068190699590797E-2</v>
      </c>
      <c r="BG345">
        <v>0.48900488232668099</v>
      </c>
      <c r="BH345">
        <v>1.44951365831039</v>
      </c>
      <c r="BI345">
        <v>7.7068190699590797E-2</v>
      </c>
      <c r="BJ345">
        <v>1.1321461460525399</v>
      </c>
      <c r="BK345">
        <v>2.8990273166207898</v>
      </c>
      <c r="BL345">
        <v>6.3450935838471398</v>
      </c>
      <c r="BM345">
        <v>18.808196288927402</v>
      </c>
      <c r="BN345">
        <v>2.96421101444554</v>
      </c>
      <c r="BO345">
        <v>21.9381839418566</v>
      </c>
      <c r="BP345">
        <v>1.81110248144038</v>
      </c>
      <c r="BQ345">
        <v>20.1270814604162</v>
      </c>
      <c r="BR345">
        <v>2.7680113924314802</v>
      </c>
      <c r="BS345">
        <v>1.1013188697727001</v>
      </c>
      <c r="BT345">
        <v>2.5133605428941301</v>
      </c>
    </row>
    <row r="346" spans="1:72" x14ac:dyDescent="0.2">
      <c r="A346">
        <v>344</v>
      </c>
      <c r="B346" s="244">
        <v>44759.5</v>
      </c>
      <c r="C346">
        <v>0</v>
      </c>
      <c r="D346">
        <v>1.9152777777777701</v>
      </c>
      <c r="E346">
        <v>31.044102564102499</v>
      </c>
      <c r="F346">
        <v>57.939999999999898</v>
      </c>
      <c r="G346">
        <v>7</v>
      </c>
      <c r="H346">
        <v>5.1449999999999996</v>
      </c>
      <c r="I346">
        <v>1.35</v>
      </c>
      <c r="J346">
        <v>31.490499999999901</v>
      </c>
      <c r="K346">
        <v>1.22149999999999</v>
      </c>
      <c r="L346">
        <v>37.9647826086956</v>
      </c>
      <c r="M346">
        <v>-3.3333333333333298E-2</v>
      </c>
      <c r="N346">
        <v>1600.075</v>
      </c>
      <c r="O346">
        <v>75.076923076922995</v>
      </c>
      <c r="P346">
        <v>2.4756499999999901</v>
      </c>
      <c r="Q346">
        <v>66.8035</v>
      </c>
      <c r="R346">
        <v>7.0064102564102502</v>
      </c>
      <c r="S346">
        <v>-0.18024999999999899</v>
      </c>
      <c r="T346">
        <v>5</v>
      </c>
      <c r="U346">
        <v>1.7117</v>
      </c>
      <c r="V346">
        <v>4.99E-2</v>
      </c>
      <c r="W346">
        <v>13.5006666666666</v>
      </c>
      <c r="X346">
        <v>1.58846666666666</v>
      </c>
      <c r="Y346">
        <v>74.472200000000001</v>
      </c>
      <c r="Z346">
        <v>2.0838166666666602</v>
      </c>
      <c r="AA346">
        <v>1.04333333333333E-2</v>
      </c>
      <c r="AB346">
        <v>0</v>
      </c>
      <c r="AC346">
        <v>32.959380341880298</v>
      </c>
      <c r="AD346">
        <v>-24.980619658119601</v>
      </c>
      <c r="AE346">
        <v>35.507921799999998</v>
      </c>
      <c r="AF346">
        <v>1.0776717</v>
      </c>
      <c r="AG346">
        <v>1.35211974</v>
      </c>
      <c r="AH346">
        <v>4.8054299999999897E-2</v>
      </c>
      <c r="AI346">
        <v>44.985499999999902</v>
      </c>
      <c r="AJ346">
        <v>0.47679431787969201</v>
      </c>
      <c r="AK346">
        <v>0.78931926509653105</v>
      </c>
      <c r="AL346">
        <v>2.3955979148836799E-2</v>
      </c>
      <c r="AM346">
        <v>3.00567902990963E-2</v>
      </c>
      <c r="AN346">
        <v>0.155605695168443</v>
      </c>
      <c r="AO346">
        <v>1.06821753676184E-3</v>
      </c>
      <c r="AP346">
        <v>35.507921799999998</v>
      </c>
      <c r="AQ346">
        <v>0.68567171609839495</v>
      </c>
      <c r="AR346">
        <v>5.8709611955875696</v>
      </c>
      <c r="AS346">
        <v>1.3127035488940799</v>
      </c>
      <c r="AT346">
        <v>0.81612883391466895</v>
      </c>
      <c r="AU346">
        <v>93.356849999999994</v>
      </c>
      <c r="AV346">
        <v>43.37725826058</v>
      </c>
      <c r="AW346">
        <v>1.60824173941993</v>
      </c>
      <c r="AX346">
        <v>3.9416191105916099E-2</v>
      </c>
      <c r="AY346">
        <v>0.39199998390160401</v>
      </c>
      <c r="AZ346">
        <v>1.12903880441242</v>
      </c>
      <c r="BA346">
        <v>2.9151405707541898E-2</v>
      </c>
      <c r="BB346">
        <v>0.161291257773203</v>
      </c>
      <c r="BC346">
        <v>0.36374712623668598</v>
      </c>
      <c r="BD346">
        <v>1.56045497941994</v>
      </c>
      <c r="BE346">
        <v>-4.7786759999992101E-2</v>
      </c>
      <c r="BF346">
        <v>4.9829252827091802E-2</v>
      </c>
      <c r="BG346">
        <v>0.49555945813133701</v>
      </c>
      <c r="BH346">
        <v>1.4273109211767501</v>
      </c>
      <c r="BI346">
        <v>4.9829252827091802E-2</v>
      </c>
      <c r="BJ346">
        <v>1.09077742191685</v>
      </c>
      <c r="BK346">
        <v>2.8546218423535099</v>
      </c>
      <c r="BL346">
        <v>9.9451512919716905</v>
      </c>
      <c r="BM346">
        <v>28.6440361875291</v>
      </c>
      <c r="BN346">
        <v>2.8802011499465299</v>
      </c>
      <c r="BO346">
        <v>20.905011626948301</v>
      </c>
      <c r="BP346">
        <v>1.1709874414366499</v>
      </c>
      <c r="BQ346">
        <v>19.734024185511601</v>
      </c>
      <c r="BR346">
        <v>2.7699121125474599</v>
      </c>
      <c r="BS346">
        <v>1.07084572078602</v>
      </c>
      <c r="BT346">
        <v>2.5866584315379102</v>
      </c>
    </row>
    <row r="347" spans="1:72" x14ac:dyDescent="0.2">
      <c r="A347">
        <v>345</v>
      </c>
      <c r="B347" s="244">
        <v>44759.513888888891</v>
      </c>
      <c r="C347">
        <v>0</v>
      </c>
      <c r="D347">
        <v>1.9097142857142799</v>
      </c>
      <c r="E347">
        <v>31.0445945945945</v>
      </c>
      <c r="F347">
        <v>57.9723684210526</v>
      </c>
      <c r="G347">
        <v>7</v>
      </c>
      <c r="H347">
        <v>5.1539999999999999</v>
      </c>
      <c r="I347">
        <v>1.3520000000000001</v>
      </c>
      <c r="J347">
        <v>31.504999999999999</v>
      </c>
      <c r="K347">
        <v>1.2222499999999901</v>
      </c>
      <c r="L347">
        <v>38.0103333333333</v>
      </c>
      <c r="M347">
        <v>-0.185714285714285</v>
      </c>
      <c r="N347">
        <v>1599.3157894736801</v>
      </c>
      <c r="O347">
        <v>74.182500000000005</v>
      </c>
      <c r="P347">
        <v>2.4661578947368401</v>
      </c>
      <c r="Q347">
        <v>66.641999999999996</v>
      </c>
      <c r="R347">
        <v>7</v>
      </c>
      <c r="S347">
        <v>-3.7692307692307699E-2</v>
      </c>
      <c r="T347">
        <v>5</v>
      </c>
      <c r="U347">
        <v>1.7335714285714201</v>
      </c>
      <c r="V347">
        <v>3.7999999999999999E-2</v>
      </c>
      <c r="W347">
        <v>13.5275428571428</v>
      </c>
      <c r="X347">
        <v>1.56575714285714</v>
      </c>
      <c r="Y347">
        <v>74.277685714285695</v>
      </c>
      <c r="Z347">
        <v>2.16691428571428</v>
      </c>
      <c r="AA347">
        <v>9.6571428571428503E-3</v>
      </c>
      <c r="AB347">
        <v>0</v>
      </c>
      <c r="AC347">
        <v>32.954308880308801</v>
      </c>
      <c r="AD347">
        <v>-25.0180595407437</v>
      </c>
      <c r="AE347">
        <v>35.529449360000001</v>
      </c>
      <c r="AF347">
        <v>1.07955684</v>
      </c>
      <c r="AG347">
        <v>1.354123448</v>
      </c>
      <c r="AH347">
        <v>4.8138359999999998E-2</v>
      </c>
      <c r="AI347">
        <v>45.011000000000003</v>
      </c>
      <c r="AJ347">
        <v>0.47833274580829699</v>
      </c>
      <c r="AK347">
        <v>0.78935036679922599</v>
      </c>
      <c r="AL347">
        <v>2.39842891737575E-2</v>
      </c>
      <c r="AM347">
        <v>3.0084278243096101E-2</v>
      </c>
      <c r="AN347">
        <v>0.15551754015684999</v>
      </c>
      <c r="AO347">
        <v>1.06947990491213E-3</v>
      </c>
      <c r="AP347">
        <v>35.529449360000001</v>
      </c>
      <c r="AQ347">
        <v>0.67586900604535405</v>
      </c>
      <c r="AR347">
        <v>5.8826486977877801</v>
      </c>
      <c r="AS347">
        <v>1.3650510232057</v>
      </c>
      <c r="AT347">
        <v>0.82922398148338305</v>
      </c>
      <c r="AU347">
        <v>93.271471428571402</v>
      </c>
      <c r="AV347">
        <v>43.453018087038799</v>
      </c>
      <c r="AW347">
        <v>1.5579819129611601</v>
      </c>
      <c r="AX347">
        <v>-1.0927575205702899E-2</v>
      </c>
      <c r="AY347">
        <v>0.40368783395464503</v>
      </c>
      <c r="AZ347">
        <v>1.1173513022122099</v>
      </c>
      <c r="BA347">
        <v>-8.06985154997698E-3</v>
      </c>
      <c r="BB347">
        <v>0.15962161460174501</v>
      </c>
      <c r="BC347">
        <v>0.37393847085869503</v>
      </c>
      <c r="BD347">
        <v>1.5101115609611599</v>
      </c>
      <c r="BE347">
        <v>-4.7870352000000498E-2</v>
      </c>
      <c r="BF347">
        <v>-1.38165735844947E-2</v>
      </c>
      <c r="BG347">
        <v>0.51041356915931302</v>
      </c>
      <c r="BH347">
        <v>1.41275316766424</v>
      </c>
      <c r="BI347">
        <v>-1.38165735844947E-2</v>
      </c>
      <c r="BJ347">
        <v>0.99319399114963702</v>
      </c>
      <c r="BK347">
        <v>2.8255063353284902</v>
      </c>
      <c r="BL347">
        <v>-36.942123605240901</v>
      </c>
      <c r="BM347">
        <v>-102.250616552982</v>
      </c>
      <c r="BN347">
        <v>2.7678597377243501</v>
      </c>
      <c r="BO347">
        <v>18.550811310708699</v>
      </c>
      <c r="BP347">
        <v>-0.32468947923562702</v>
      </c>
      <c r="BQ347">
        <v>18.875500789944301</v>
      </c>
      <c r="BR347">
        <v>2.8489945104221301</v>
      </c>
      <c r="BS347">
        <v>0.99872062058343503</v>
      </c>
      <c r="BT347">
        <v>2.8526441245979299</v>
      </c>
    </row>
    <row r="348" spans="1:72" x14ac:dyDescent="0.2">
      <c r="A348">
        <v>346</v>
      </c>
      <c r="B348" s="244">
        <v>44759.527777777781</v>
      </c>
      <c r="C348">
        <v>0</v>
      </c>
      <c r="D348">
        <v>1.82884615384615</v>
      </c>
      <c r="E348">
        <v>31.0186486486486</v>
      </c>
      <c r="F348">
        <v>57.8822499999999</v>
      </c>
      <c r="G348">
        <v>7</v>
      </c>
      <c r="H348">
        <v>5.1475</v>
      </c>
      <c r="I348">
        <v>1.3525</v>
      </c>
      <c r="J348">
        <v>31.4759259259259</v>
      </c>
      <c r="K348">
        <v>1.2364999999999999</v>
      </c>
      <c r="L348">
        <v>37.973513513513502</v>
      </c>
      <c r="M348">
        <v>-2.9999999999999898E-2</v>
      </c>
      <c r="N348">
        <v>1599.83783783783</v>
      </c>
      <c r="O348">
        <v>74.869999999999905</v>
      </c>
      <c r="P348">
        <v>2.4685172413793102</v>
      </c>
      <c r="Q348">
        <v>66.660499999999999</v>
      </c>
      <c r="R348">
        <v>6.99918918918919</v>
      </c>
      <c r="S348">
        <v>0.108205128205128</v>
      </c>
      <c r="T348">
        <v>5</v>
      </c>
      <c r="U348">
        <v>1.7690857142857099</v>
      </c>
      <c r="V348">
        <v>4.38428571428571E-2</v>
      </c>
      <c r="W348">
        <v>13.5166857142857</v>
      </c>
      <c r="X348">
        <v>1.5856142857142801</v>
      </c>
      <c r="Y348">
        <v>74.235457142857101</v>
      </c>
      <c r="Z348">
        <v>2.0499571428571399</v>
      </c>
      <c r="AA348">
        <v>1.1971428571428499E-2</v>
      </c>
      <c r="AB348">
        <v>0</v>
      </c>
      <c r="AC348">
        <v>32.847494802494701</v>
      </c>
      <c r="AD348">
        <v>-25.034755197505099</v>
      </c>
      <c r="AE348">
        <v>35.495299825925898</v>
      </c>
      <c r="AF348">
        <v>1.0781953500000001</v>
      </c>
      <c r="AG348">
        <v>1.3546207699999999</v>
      </c>
      <c r="AH348">
        <v>4.807765E-2</v>
      </c>
      <c r="AI348">
        <v>44.9759259259259</v>
      </c>
      <c r="AJ348">
        <v>0.47814482717631102</v>
      </c>
      <c r="AK348">
        <v>0.789206649895005</v>
      </c>
      <c r="AL348">
        <v>2.3972721579445699E-2</v>
      </c>
      <c r="AM348">
        <v>3.0118796714291501E-2</v>
      </c>
      <c r="AN348">
        <v>0.15563881912134001</v>
      </c>
      <c r="AO348">
        <v>1.0689640960184401E-3</v>
      </c>
      <c r="AP348">
        <v>35.495299825925898</v>
      </c>
      <c r="AQ348">
        <v>0.68444046776084599</v>
      </c>
      <c r="AR348">
        <v>5.8779273113567898</v>
      </c>
      <c r="AS348">
        <v>1.2913736892285801</v>
      </c>
      <c r="AT348">
        <v>0.84587918311722499</v>
      </c>
      <c r="AU348">
        <v>93.156799999999905</v>
      </c>
      <c r="AV348">
        <v>43.349041294272098</v>
      </c>
      <c r="AW348">
        <v>1.62688463165376</v>
      </c>
      <c r="AX348">
        <v>6.3247080771413999E-2</v>
      </c>
      <c r="AY348">
        <v>0.393754882239154</v>
      </c>
      <c r="AZ348">
        <v>1.1220726886432</v>
      </c>
      <c r="BA348">
        <v>4.6689879685968501E-2</v>
      </c>
      <c r="BB348">
        <v>0.1602960983776</v>
      </c>
      <c r="BC348">
        <v>0.36519808978878798</v>
      </c>
      <c r="BD348">
        <v>1.5790746516537599</v>
      </c>
      <c r="BE348">
        <v>-4.7809979999996699E-2</v>
      </c>
      <c r="BF348">
        <v>8.0228189333394706E-2</v>
      </c>
      <c r="BG348">
        <v>0.49947350704460203</v>
      </c>
      <c r="BH348">
        <v>1.4233362079690699</v>
      </c>
      <c r="BI348">
        <v>8.0228189333394706E-2</v>
      </c>
      <c r="BJ348">
        <v>1.1594033927559899</v>
      </c>
      <c r="BK348">
        <v>2.8466724159381398</v>
      </c>
      <c r="BL348">
        <v>6.2256609702233101</v>
      </c>
      <c r="BM348">
        <v>17.7410984816606</v>
      </c>
      <c r="BN348">
        <v>2.8496730815433802</v>
      </c>
      <c r="BO348">
        <v>22.3598649720347</v>
      </c>
      <c r="BP348">
        <v>1.88536244933477</v>
      </c>
      <c r="BQ348">
        <v>20.4745025227</v>
      </c>
      <c r="BR348">
        <v>2.7102844940713702</v>
      </c>
      <c r="BS348">
        <v>1.1273121170226299</v>
      </c>
      <c r="BT348">
        <v>2.4042006230089599</v>
      </c>
    </row>
    <row r="349" spans="1:72" x14ac:dyDescent="0.2">
      <c r="A349">
        <v>347</v>
      </c>
      <c r="B349" s="244">
        <v>44759.541666666664</v>
      </c>
      <c r="C349">
        <v>0</v>
      </c>
      <c r="D349">
        <v>1.8415625</v>
      </c>
      <c r="E349">
        <v>30.996470588235201</v>
      </c>
      <c r="F349">
        <v>57.780500000000004</v>
      </c>
      <c r="G349">
        <v>7</v>
      </c>
      <c r="H349">
        <v>5.1425000000000001</v>
      </c>
      <c r="I349">
        <v>1.3474999999999999</v>
      </c>
      <c r="J349">
        <v>31.5210714285714</v>
      </c>
      <c r="K349">
        <v>1.2375</v>
      </c>
      <c r="L349">
        <v>38.021764705882298</v>
      </c>
      <c r="M349">
        <v>-0.3</v>
      </c>
      <c r="N349">
        <v>1599.575</v>
      </c>
      <c r="O349">
        <v>73.482500000000002</v>
      </c>
      <c r="P349">
        <v>2.4679615384615299</v>
      </c>
      <c r="Q349">
        <v>66.651249999999905</v>
      </c>
      <c r="R349">
        <v>6.9884615384615296</v>
      </c>
      <c r="S349">
        <v>-1.75E-3</v>
      </c>
      <c r="T349">
        <v>5</v>
      </c>
      <c r="U349">
        <v>1.6869666666666601</v>
      </c>
      <c r="V349">
        <v>5.13333333333333E-2</v>
      </c>
      <c r="W349">
        <v>13.5358</v>
      </c>
      <c r="X349">
        <v>1.61456666666666</v>
      </c>
      <c r="Y349">
        <v>74.134416666666596</v>
      </c>
      <c r="Z349">
        <v>2.06521666666666</v>
      </c>
      <c r="AA349">
        <v>7.5666666666666599E-3</v>
      </c>
      <c r="AB349">
        <v>0</v>
      </c>
      <c r="AC349">
        <v>32.838033088235299</v>
      </c>
      <c r="AD349">
        <v>-24.942466911764701</v>
      </c>
      <c r="AE349">
        <v>35.5365411285714</v>
      </c>
      <c r="AF349">
        <v>1.0771480499999999</v>
      </c>
      <c r="AG349">
        <v>1.3496187100000001</v>
      </c>
      <c r="AH349">
        <v>4.8030949999999899E-2</v>
      </c>
      <c r="AI349">
        <v>45.011071428571398</v>
      </c>
      <c r="AJ349">
        <v>0.47935281245087102</v>
      </c>
      <c r="AK349">
        <v>0.78950667026366494</v>
      </c>
      <c r="AL349">
        <v>2.39307356126667E-2</v>
      </c>
      <c r="AM349">
        <v>2.99841498361514E-2</v>
      </c>
      <c r="AN349">
        <v>0.15551729336433001</v>
      </c>
      <c r="AO349">
        <v>1.06709190595964E-3</v>
      </c>
      <c r="AP349">
        <v>35.5365411285714</v>
      </c>
      <c r="AQ349">
        <v>0.69693794671292997</v>
      </c>
      <c r="AR349">
        <v>5.8862394364155497</v>
      </c>
      <c r="AS349">
        <v>1.3009864499765</v>
      </c>
      <c r="AT349">
        <v>0.80865221617753802</v>
      </c>
      <c r="AU349">
        <v>93.036966666666601</v>
      </c>
      <c r="AV349">
        <v>43.4207049616764</v>
      </c>
      <c r="AW349">
        <v>1.5903664668950099</v>
      </c>
      <c r="AX349">
        <v>4.8632260023493801E-2</v>
      </c>
      <c r="AY349">
        <v>0.38021010328707</v>
      </c>
      <c r="AZ349">
        <v>1.1137605635844401</v>
      </c>
      <c r="BA349">
        <v>3.6034073670699003E-2</v>
      </c>
      <c r="BB349">
        <v>0.159108651940634</v>
      </c>
      <c r="BC349">
        <v>0.352978500297215</v>
      </c>
      <c r="BD349">
        <v>1.5426029268949999</v>
      </c>
      <c r="BE349">
        <v>-4.77635400000056E-2</v>
      </c>
      <c r="BF349">
        <v>6.1707233262138998E-2</v>
      </c>
      <c r="BG349">
        <v>0.48243107601462598</v>
      </c>
      <c r="BH349">
        <v>1.4131994454313901</v>
      </c>
      <c r="BI349">
        <v>6.1707233262138998E-2</v>
      </c>
      <c r="BJ349">
        <v>1.08827661855353</v>
      </c>
      <c r="BK349">
        <v>2.8263988908627802</v>
      </c>
      <c r="BL349">
        <v>7.8180636290271801</v>
      </c>
      <c r="BM349">
        <v>22.901682197092899</v>
      </c>
      <c r="BN349">
        <v>2.9293292154930399</v>
      </c>
      <c r="BO349">
        <v>20.979311586864899</v>
      </c>
      <c r="BP349">
        <v>1.4501199816602599</v>
      </c>
      <c r="BQ349">
        <v>19.529191605204598</v>
      </c>
      <c r="BR349">
        <v>2.7214965943171401</v>
      </c>
      <c r="BS349">
        <v>1.06359372524867</v>
      </c>
      <c r="BT349">
        <v>2.5587745863025302</v>
      </c>
    </row>
    <row r="350" spans="1:72" x14ac:dyDescent="0.2">
      <c r="A350">
        <v>348</v>
      </c>
      <c r="B350" s="244">
        <v>44759.555555555555</v>
      </c>
      <c r="C350">
        <v>0</v>
      </c>
      <c r="D350">
        <v>1.82448275862068</v>
      </c>
      <c r="E350">
        <v>31.258529411764702</v>
      </c>
      <c r="F350">
        <v>57.9007692307692</v>
      </c>
      <c r="G350">
        <v>7</v>
      </c>
      <c r="H350">
        <v>5.1340000000000003</v>
      </c>
      <c r="I350">
        <v>1.3480000000000001</v>
      </c>
      <c r="J350">
        <v>31.5095454545454</v>
      </c>
      <c r="K350">
        <v>1.2602499999999901</v>
      </c>
      <c r="L350">
        <v>37.982413793103397</v>
      </c>
      <c r="M350">
        <v>-4.3749999999999997E-2</v>
      </c>
      <c r="N350">
        <v>1599.7249999999999</v>
      </c>
      <c r="O350">
        <v>74.242105263157896</v>
      </c>
      <c r="P350">
        <v>2.4623793103448199</v>
      </c>
      <c r="Q350">
        <v>66.564499999999896</v>
      </c>
      <c r="R350">
        <v>6.9942500000000001</v>
      </c>
      <c r="S350">
        <v>-0.10925</v>
      </c>
      <c r="T350">
        <v>5</v>
      </c>
      <c r="U350">
        <v>1.6751428571428499</v>
      </c>
      <c r="V350">
        <v>4.0871428571428503E-2</v>
      </c>
      <c r="W350">
        <v>13.535500000000001</v>
      </c>
      <c r="X350">
        <v>1.5629142857142799</v>
      </c>
      <c r="Y350">
        <v>73.9725999999999</v>
      </c>
      <c r="Z350">
        <v>2.1278142857142801</v>
      </c>
      <c r="AA350">
        <v>0</v>
      </c>
      <c r="AB350">
        <v>0</v>
      </c>
      <c r="AC350">
        <v>33.083012170385302</v>
      </c>
      <c r="AD350">
        <v>-24.817757060383801</v>
      </c>
      <c r="AE350">
        <v>35.518378014545398</v>
      </c>
      <c r="AF350">
        <v>1.0753676400000001</v>
      </c>
      <c r="AG350">
        <v>1.3501152080000001</v>
      </c>
      <c r="AH350">
        <v>4.7951559999999997E-2</v>
      </c>
      <c r="AI350">
        <v>44.991545454545403</v>
      </c>
      <c r="AJ350">
        <v>0.48015586872092397</v>
      </c>
      <c r="AK350">
        <v>0.78944560929629204</v>
      </c>
      <c r="AL350">
        <v>2.3901549260770202E-2</v>
      </c>
      <c r="AM350">
        <v>3.00081980816597E-2</v>
      </c>
      <c r="AN350">
        <v>0.15558478663668099</v>
      </c>
      <c r="AO350">
        <v>1.06579046164228E-3</v>
      </c>
      <c r="AP350">
        <v>35.518378014545398</v>
      </c>
      <c r="AQ350">
        <v>0.67464186872061804</v>
      </c>
      <c r="AR350">
        <v>5.8861089770536399</v>
      </c>
      <c r="AS350">
        <v>1.3404199174166</v>
      </c>
      <c r="AT350">
        <v>0.80432967380307996</v>
      </c>
      <c r="AU350">
        <v>92.873971428571394</v>
      </c>
      <c r="AV350">
        <v>43.419548777736303</v>
      </c>
      <c r="AW350">
        <v>1.57199667680912</v>
      </c>
      <c r="AX350">
        <v>9.6952905833975703E-3</v>
      </c>
      <c r="AY350">
        <v>0.40072577127938103</v>
      </c>
      <c r="AZ350">
        <v>1.1138910229463499</v>
      </c>
      <c r="BA350">
        <v>7.1810839000619299E-3</v>
      </c>
      <c r="BB350">
        <v>0.159127288992335</v>
      </c>
      <c r="BC350">
        <v>0.37264071966995499</v>
      </c>
      <c r="BD350">
        <v>1.5243120848091301</v>
      </c>
      <c r="BE350">
        <v>-4.7684591999997701E-2</v>
      </c>
      <c r="BF350">
        <v>1.22108119688242E-2</v>
      </c>
      <c r="BG350">
        <v>0.504697306600978</v>
      </c>
      <c r="BH350">
        <v>1.4028990382455</v>
      </c>
      <c r="BI350">
        <v>1.22108119688242E-2</v>
      </c>
      <c r="BJ350">
        <v>1.0338162371396</v>
      </c>
      <c r="BK350">
        <v>2.805798076491</v>
      </c>
      <c r="BL350">
        <v>41.3320021542823</v>
      </c>
      <c r="BM350">
        <v>114.889905915125</v>
      </c>
      <c r="BN350">
        <v>2.77968402029666</v>
      </c>
      <c r="BO350">
        <v>19.4933876143505</v>
      </c>
      <c r="BP350">
        <v>0.28695408126736799</v>
      </c>
      <c r="BQ350">
        <v>19.206433533083199</v>
      </c>
      <c r="BR350">
        <v>2.785039696144</v>
      </c>
      <c r="BS350">
        <v>1.0289319123520699</v>
      </c>
      <c r="BT350">
        <v>2.7067288541741998</v>
      </c>
    </row>
    <row r="351" spans="1:72" x14ac:dyDescent="0.2">
      <c r="A351">
        <v>349</v>
      </c>
      <c r="B351" s="244">
        <v>44759.569444444445</v>
      </c>
      <c r="C351">
        <v>0</v>
      </c>
      <c r="D351">
        <v>1.93730769230769</v>
      </c>
      <c r="E351">
        <v>31.106285714285701</v>
      </c>
      <c r="F351">
        <v>57.991999999999997</v>
      </c>
      <c r="G351">
        <v>7</v>
      </c>
      <c r="H351">
        <v>5.1349999999999998</v>
      </c>
      <c r="I351">
        <v>1.35</v>
      </c>
      <c r="J351">
        <v>31.505199999999999</v>
      </c>
      <c r="K351">
        <v>1.28724999999999</v>
      </c>
      <c r="L351">
        <v>37.994666666666603</v>
      </c>
      <c r="M351">
        <v>-0.2</v>
      </c>
      <c r="N351">
        <v>1599.075</v>
      </c>
      <c r="O351">
        <v>73.900000000000006</v>
      </c>
      <c r="P351">
        <v>2.4596111111111099</v>
      </c>
      <c r="Q351">
        <v>66.392749999999893</v>
      </c>
      <c r="R351">
        <v>7.0066666666666597</v>
      </c>
      <c r="S351">
        <v>-0.12589743589743599</v>
      </c>
      <c r="T351">
        <v>5</v>
      </c>
      <c r="U351">
        <v>1.6390166666666599</v>
      </c>
      <c r="V351">
        <v>2.4916666666666601E-2</v>
      </c>
      <c r="W351">
        <v>13.514200000000001</v>
      </c>
      <c r="X351">
        <v>1.58233333333333</v>
      </c>
      <c r="Y351">
        <v>73.868383333333298</v>
      </c>
      <c r="Z351">
        <v>2.0005333333333302</v>
      </c>
      <c r="AA351">
        <v>0</v>
      </c>
      <c r="AB351">
        <v>0</v>
      </c>
      <c r="AC351">
        <v>33.043593406593402</v>
      </c>
      <c r="AD351">
        <v>-24.948406593406499</v>
      </c>
      <c r="AE351">
        <v>35.514813400000001</v>
      </c>
      <c r="AF351">
        <v>1.0755771000000001</v>
      </c>
      <c r="AG351">
        <v>1.35211562</v>
      </c>
      <c r="AH351">
        <v>4.7960899999999897E-2</v>
      </c>
      <c r="AI351">
        <v>44.990200000000002</v>
      </c>
      <c r="AJ351">
        <v>0.48078503680983897</v>
      </c>
      <c r="AK351">
        <v>0.78938998715275699</v>
      </c>
      <c r="AL351">
        <v>2.3906919729185402E-2</v>
      </c>
      <c r="AM351">
        <v>3.00535587750221E-2</v>
      </c>
      <c r="AN351">
        <v>0.15558943947793</v>
      </c>
      <c r="AO351">
        <v>1.06602993540815E-3</v>
      </c>
      <c r="AP351">
        <v>35.514813400000001</v>
      </c>
      <c r="AQ351">
        <v>0.68302422384670303</v>
      </c>
      <c r="AR351">
        <v>5.87684636235812</v>
      </c>
      <c r="AS351">
        <v>1.2602390835794399</v>
      </c>
      <c r="AT351">
        <v>0.788014688415273</v>
      </c>
      <c r="AU351">
        <v>92.604466666666596</v>
      </c>
      <c r="AV351">
        <v>43.334923069784203</v>
      </c>
      <c r="AW351">
        <v>1.65527693021572</v>
      </c>
      <c r="AX351">
        <v>9.1876536420553295E-2</v>
      </c>
      <c r="AY351">
        <v>0.39255287615329598</v>
      </c>
      <c r="AZ351">
        <v>1.12315363764187</v>
      </c>
      <c r="BA351">
        <v>6.7950207113614505E-2</v>
      </c>
      <c r="BB351">
        <v>0.16045051966312401</v>
      </c>
      <c r="BC351">
        <v>0.36496953696140999</v>
      </c>
      <c r="BD351">
        <v>1.60758305021572</v>
      </c>
      <c r="BE351">
        <v>-4.7693879999996601E-2</v>
      </c>
      <c r="BF351">
        <v>0.11585268497944801</v>
      </c>
      <c r="BG351">
        <v>0.49499367815296302</v>
      </c>
      <c r="BH351">
        <v>1.4162523929900399</v>
      </c>
      <c r="BI351">
        <v>0.11585268497944801</v>
      </c>
      <c r="BJ351">
        <v>1.2216927262648201</v>
      </c>
      <c r="BK351">
        <v>2.83250478598009</v>
      </c>
      <c r="BL351">
        <v>4.2726129156244399</v>
      </c>
      <c r="BM351">
        <v>12.2245970668809</v>
      </c>
      <c r="BN351">
        <v>2.8611524863806301</v>
      </c>
      <c r="BO351">
        <v>23.769820625970599</v>
      </c>
      <c r="BP351">
        <v>2.7225380970170399</v>
      </c>
      <c r="BQ351">
        <v>21.047282528953598</v>
      </c>
      <c r="BR351">
        <v>2.63555522151503</v>
      </c>
      <c r="BS351">
        <v>1.1753516522730401</v>
      </c>
      <c r="BT351">
        <v>2.2423546318398002</v>
      </c>
    </row>
    <row r="352" spans="1:72" x14ac:dyDescent="0.2">
      <c r="A352">
        <v>350</v>
      </c>
      <c r="B352" s="244">
        <v>44759.583333333336</v>
      </c>
      <c r="C352">
        <v>0</v>
      </c>
      <c r="D352">
        <v>2.0057692307692299</v>
      </c>
      <c r="E352">
        <v>31.0638235294117</v>
      </c>
      <c r="F352">
        <v>58.096499999999899</v>
      </c>
      <c r="G352">
        <v>7</v>
      </c>
      <c r="H352">
        <v>5.1360000000000001</v>
      </c>
      <c r="I352">
        <v>1.35</v>
      </c>
      <c r="J352">
        <v>31.495652173913001</v>
      </c>
      <c r="K352">
        <v>1.3045</v>
      </c>
      <c r="L352">
        <v>37.988965517241297</v>
      </c>
      <c r="M352">
        <v>-0.14444444444444399</v>
      </c>
      <c r="N352">
        <v>1599.875</v>
      </c>
      <c r="O352">
        <v>71.533333333333303</v>
      </c>
      <c r="P352">
        <v>2.4590999999999998</v>
      </c>
      <c r="Q352">
        <v>66.412999999999997</v>
      </c>
      <c r="R352">
        <v>6.9859459459459403</v>
      </c>
      <c r="S352">
        <v>0.49724999999999903</v>
      </c>
      <c r="T352">
        <v>5</v>
      </c>
      <c r="U352">
        <v>1.6615142857142799</v>
      </c>
      <c r="V352">
        <v>4.7842857142857097E-2</v>
      </c>
      <c r="W352">
        <v>13.5341428571428</v>
      </c>
      <c r="X352">
        <v>1.5632857142857099</v>
      </c>
      <c r="Y352">
        <v>73.744142857142805</v>
      </c>
      <c r="Z352">
        <v>2.1310142857142802</v>
      </c>
      <c r="AA352">
        <v>0</v>
      </c>
      <c r="AB352">
        <v>0</v>
      </c>
      <c r="AC352">
        <v>33.069592760180903</v>
      </c>
      <c r="AD352">
        <v>-25.0269072398189</v>
      </c>
      <c r="AE352">
        <v>35.506046413912998</v>
      </c>
      <c r="AF352">
        <v>1.0757865600000001</v>
      </c>
      <c r="AG352">
        <v>1.3521160320000001</v>
      </c>
      <c r="AH352">
        <v>4.7970239999999997E-2</v>
      </c>
      <c r="AI352">
        <v>44.981652173912998</v>
      </c>
      <c r="AJ352">
        <v>0.48147615577681002</v>
      </c>
      <c r="AK352">
        <v>0.78934509289777999</v>
      </c>
      <c r="AL352">
        <v>2.3916119306615798E-2</v>
      </c>
      <c r="AM352">
        <v>3.00592789871812E-2</v>
      </c>
      <c r="AN352">
        <v>0.15561900601018</v>
      </c>
      <c r="AO352">
        <v>1.06644015240996E-3</v>
      </c>
      <c r="AP352">
        <v>35.506046413912998</v>
      </c>
      <c r="AQ352">
        <v>0.67480219822033205</v>
      </c>
      <c r="AR352">
        <v>5.8855188037497701</v>
      </c>
      <c r="AS352">
        <v>1.3424357623916601</v>
      </c>
      <c r="AT352">
        <v>0.79997951105396603</v>
      </c>
      <c r="AU352">
        <v>92.634099999999904</v>
      </c>
      <c r="AV352">
        <v>43.408803178274802</v>
      </c>
      <c r="AW352">
        <v>1.5728489956382199</v>
      </c>
      <c r="AX352">
        <v>9.6802696083306793E-3</v>
      </c>
      <c r="AY352">
        <v>0.40098436177966701</v>
      </c>
      <c r="AZ352">
        <v>1.1144811962502199</v>
      </c>
      <c r="BA352">
        <v>7.1593482949920901E-3</v>
      </c>
      <c r="BB352">
        <v>0.15921159946431701</v>
      </c>
      <c r="BC352">
        <v>0.37273598378071099</v>
      </c>
      <c r="BD352">
        <v>1.5251458276382199</v>
      </c>
      <c r="BE352">
        <v>-4.7703168000001198E-2</v>
      </c>
      <c r="BF352">
        <v>1.2196841066015301E-2</v>
      </c>
      <c r="BG352">
        <v>0.50522792530233795</v>
      </c>
      <c r="BH352">
        <v>1.4042119250509899</v>
      </c>
      <c r="BI352">
        <v>1.2196841066015301E-2</v>
      </c>
      <c r="BJ352">
        <v>1.0348495327367</v>
      </c>
      <c r="BK352">
        <v>2.8084238501019798</v>
      </c>
      <c r="BL352">
        <v>41.422850602692499</v>
      </c>
      <c r="BM352">
        <v>115.129148395941</v>
      </c>
      <c r="BN352">
        <v>2.7793632432543798</v>
      </c>
      <c r="BO352">
        <v>19.512378466681401</v>
      </c>
      <c r="BP352">
        <v>0.286625765051359</v>
      </c>
      <c r="BQ352">
        <v>19.2257527016301</v>
      </c>
      <c r="BR352">
        <v>2.7876892202897499</v>
      </c>
      <c r="BS352">
        <v>1.0299707963103</v>
      </c>
      <c r="BT352">
        <v>2.7065711283040099</v>
      </c>
    </row>
    <row r="353" spans="1:72" x14ac:dyDescent="0.2">
      <c r="A353">
        <v>351</v>
      </c>
      <c r="B353" s="244">
        <v>44759.597222222219</v>
      </c>
      <c r="C353">
        <v>0</v>
      </c>
      <c r="D353">
        <v>2.0842857142857101</v>
      </c>
      <c r="E353">
        <v>31.087692307692301</v>
      </c>
      <c r="F353">
        <v>58.132999999999903</v>
      </c>
      <c r="G353">
        <v>7</v>
      </c>
      <c r="H353">
        <v>5.1325000000000003</v>
      </c>
      <c r="I353">
        <v>1.3474999999999999</v>
      </c>
      <c r="J353">
        <v>31.523999999999901</v>
      </c>
      <c r="K353">
        <v>1.2818421052631499</v>
      </c>
      <c r="L353">
        <v>37.994347826086901</v>
      </c>
      <c r="M353">
        <v>-0.133333333333333</v>
      </c>
      <c r="N353">
        <v>1601.1025641025601</v>
      </c>
      <c r="O353">
        <v>72.185000000000002</v>
      </c>
      <c r="P353">
        <v>2.4583478260869498</v>
      </c>
      <c r="Q353">
        <v>66.314102564102498</v>
      </c>
      <c r="R353">
        <v>7.0002500000000003</v>
      </c>
      <c r="S353">
        <v>0.51874999999999905</v>
      </c>
      <c r="T353">
        <v>5</v>
      </c>
      <c r="U353">
        <v>1.6083833333333299</v>
      </c>
      <c r="V353">
        <v>4.7466666666666602E-2</v>
      </c>
      <c r="W353">
        <v>13.5824333333333</v>
      </c>
      <c r="X353">
        <v>1.5983499999999999</v>
      </c>
      <c r="Y353">
        <v>74.105649999999997</v>
      </c>
      <c r="Z353">
        <v>2.04063333333333</v>
      </c>
      <c r="AA353">
        <v>0</v>
      </c>
      <c r="AB353">
        <v>0</v>
      </c>
      <c r="AC353">
        <v>33.171978021977999</v>
      </c>
      <c r="AD353">
        <v>-24.9610219780219</v>
      </c>
      <c r="AE353">
        <v>35.531661299999897</v>
      </c>
      <c r="AF353">
        <v>1.07505345</v>
      </c>
      <c r="AG353">
        <v>1.3496145900000001</v>
      </c>
      <c r="AH353">
        <v>4.7937550000000002E-2</v>
      </c>
      <c r="AI353">
        <v>45.003999999999898</v>
      </c>
      <c r="AJ353">
        <v>0.47947304017979703</v>
      </c>
      <c r="AK353">
        <v>0.78952229357390402</v>
      </c>
      <c r="AL353">
        <v>2.3887953293040599E-2</v>
      </c>
      <c r="AM353">
        <v>2.9988769664918601E-2</v>
      </c>
      <c r="AN353">
        <v>0.15554172962403301</v>
      </c>
      <c r="AO353">
        <v>1.0651842058483599E-3</v>
      </c>
      <c r="AP353">
        <v>35.531661299999897</v>
      </c>
      <c r="AQ353">
        <v>0.68993791964527795</v>
      </c>
      <c r="AR353">
        <v>5.9065186194500399</v>
      </c>
      <c r="AS353">
        <v>1.28550014092325</v>
      </c>
      <c r="AT353">
        <v>0.77117644660784901</v>
      </c>
      <c r="AU353">
        <v>92.935449999999904</v>
      </c>
      <c r="AV353">
        <v>43.4136179800185</v>
      </c>
      <c r="AW353">
        <v>1.59038201998141</v>
      </c>
      <c r="AX353">
        <v>6.4114449076743504E-2</v>
      </c>
      <c r="AY353">
        <v>0.38511553035472101</v>
      </c>
      <c r="AZ353">
        <v>1.0934813805499499</v>
      </c>
      <c r="BA353">
        <v>4.7505746864179597E-2</v>
      </c>
      <c r="BB353">
        <v>0.156211625792851</v>
      </c>
      <c r="BC353">
        <v>0.35822919349239901</v>
      </c>
      <c r="BD353">
        <v>1.5427113599814199</v>
      </c>
      <c r="BE353">
        <v>-4.7670659999994501E-2</v>
      </c>
      <c r="BF353">
        <v>8.0532893649805704E-2</v>
      </c>
      <c r="BG353">
        <v>0.48373601419894702</v>
      </c>
      <c r="BH353">
        <v>1.3735003730978801</v>
      </c>
      <c r="BI353">
        <v>8.0532893649805704E-2</v>
      </c>
      <c r="BJ353">
        <v>1.1285378156974999</v>
      </c>
      <c r="BK353">
        <v>2.7470007461957602</v>
      </c>
      <c r="BL353">
        <v>6.0066885998466102</v>
      </c>
      <c r="BM353">
        <v>17.0551474167872</v>
      </c>
      <c r="BN353">
        <v>2.83935934638308</v>
      </c>
      <c r="BO353">
        <v>21.770000521153499</v>
      </c>
      <c r="BP353">
        <v>1.8925230007704299</v>
      </c>
      <c r="BQ353">
        <v>19.877477520383099</v>
      </c>
      <c r="BR353">
        <v>2.61009482699109</v>
      </c>
      <c r="BS353">
        <v>1.0963246582375801</v>
      </c>
      <c r="BT353">
        <v>2.3807681487224701</v>
      </c>
    </row>
    <row r="354" spans="1:72" x14ac:dyDescent="0.2">
      <c r="A354">
        <v>352</v>
      </c>
      <c r="B354" s="244">
        <v>44759.611111111109</v>
      </c>
      <c r="C354">
        <v>0</v>
      </c>
      <c r="D354">
        <v>2.0744444444444401</v>
      </c>
      <c r="E354">
        <v>31.1751351351351</v>
      </c>
      <c r="F354">
        <v>58.212894736842102</v>
      </c>
      <c r="G354">
        <v>7</v>
      </c>
      <c r="H354">
        <v>5.1420000000000003</v>
      </c>
      <c r="I354">
        <v>1.3480000000000001</v>
      </c>
      <c r="J354">
        <v>31.496521739130401</v>
      </c>
      <c r="K354">
        <v>1.3055000000000001</v>
      </c>
      <c r="L354">
        <v>37.975833333333298</v>
      </c>
      <c r="M354">
        <v>-0.12</v>
      </c>
      <c r="N354">
        <v>1600.3</v>
      </c>
      <c r="O354">
        <v>71.491891891891896</v>
      </c>
      <c r="P354">
        <v>2.4582903225806398</v>
      </c>
      <c r="Q354">
        <v>66.390500000000003</v>
      </c>
      <c r="R354">
        <v>7.0102499999999903</v>
      </c>
      <c r="S354">
        <v>0.39924999999999999</v>
      </c>
      <c r="T354">
        <v>5</v>
      </c>
      <c r="U354">
        <v>1.5818714285714199</v>
      </c>
      <c r="V354">
        <v>2.1857142857142801E-2</v>
      </c>
      <c r="W354">
        <v>13.5531714285714</v>
      </c>
      <c r="X354">
        <v>1.6043571428571399</v>
      </c>
      <c r="Y354">
        <v>73.978928571428497</v>
      </c>
      <c r="Z354">
        <v>2.0915714285714202</v>
      </c>
      <c r="AA354" s="245">
        <v>7.1428571428571393E-5</v>
      </c>
      <c r="AB354">
        <v>6.0571428571428504E-3</v>
      </c>
      <c r="AC354">
        <v>33.249579579579503</v>
      </c>
      <c r="AD354">
        <v>-24.9633151572625</v>
      </c>
      <c r="AE354">
        <v>35.511601019130403</v>
      </c>
      <c r="AF354">
        <v>1.07704332</v>
      </c>
      <c r="AG354">
        <v>1.3501185040000001</v>
      </c>
      <c r="AH354">
        <v>4.8026279999999998E-2</v>
      </c>
      <c r="AI354">
        <v>44.986521739130403</v>
      </c>
      <c r="AJ354">
        <v>0.48002318639750302</v>
      </c>
      <c r="AK354">
        <v>0.78938312290637702</v>
      </c>
      <c r="AL354">
        <v>2.3941466874136199E-2</v>
      </c>
      <c r="AM354">
        <v>3.0011622410577001E-2</v>
      </c>
      <c r="AN354">
        <v>0.155602161033739</v>
      </c>
      <c r="AO354">
        <v>1.06757042205878E-3</v>
      </c>
      <c r="AP354">
        <v>35.511601019130403</v>
      </c>
      <c r="AQ354">
        <v>0.69253094097719503</v>
      </c>
      <c r="AR354">
        <v>5.8937936547051297</v>
      </c>
      <c r="AS354">
        <v>1.31758867321238</v>
      </c>
      <c r="AT354">
        <v>0.75933496361402697</v>
      </c>
      <c r="AU354">
        <v>92.809899999999999</v>
      </c>
      <c r="AV354">
        <v>43.415514288025101</v>
      </c>
      <c r="AW354">
        <v>1.5710074511052901</v>
      </c>
      <c r="AX354">
        <v>3.2529830787617398E-2</v>
      </c>
      <c r="AY354">
        <v>0.384512379022804</v>
      </c>
      <c r="AZ354">
        <v>1.1062063452948601</v>
      </c>
      <c r="BA354">
        <v>2.4094055959711001E-2</v>
      </c>
      <c r="BB354">
        <v>0.158029477899267</v>
      </c>
      <c r="BC354">
        <v>0.35700734769220299</v>
      </c>
      <c r="BD354">
        <v>1.5232485551052899</v>
      </c>
      <c r="BE354">
        <v>-4.7758896000003402E-2</v>
      </c>
      <c r="BF354">
        <v>4.0764714420123298E-2</v>
      </c>
      <c r="BG354">
        <v>0.48185117912858599</v>
      </c>
      <c r="BH354">
        <v>1.38624101828525</v>
      </c>
      <c r="BI354">
        <v>4.0764714420123298E-2</v>
      </c>
      <c r="BJ354">
        <v>1.0452317870974199</v>
      </c>
      <c r="BK354">
        <v>2.7724820365705001</v>
      </c>
      <c r="BL354">
        <v>11.8203006198596</v>
      </c>
      <c r="BM354">
        <v>34.005905303262402</v>
      </c>
      <c r="BN354">
        <v>2.8769069752869001</v>
      </c>
      <c r="BO354">
        <v>19.9853672031707</v>
      </c>
      <c r="BP354">
        <v>0.95797078887289699</v>
      </c>
      <c r="BQ354">
        <v>19.027396414297801</v>
      </c>
      <c r="BR354">
        <v>2.7031820220562901</v>
      </c>
      <c r="BS354">
        <v>1.0289259013293699</v>
      </c>
      <c r="BT354">
        <v>2.6271882344139499</v>
      </c>
    </row>
    <row r="355" spans="1:72" x14ac:dyDescent="0.2">
      <c r="A355">
        <v>353</v>
      </c>
      <c r="B355" s="244">
        <v>44759.625</v>
      </c>
      <c r="C355">
        <v>0</v>
      </c>
      <c r="D355">
        <v>1.9646874999999999</v>
      </c>
      <c r="E355">
        <v>31.071891891891799</v>
      </c>
      <c r="F355">
        <v>58.123157894736799</v>
      </c>
      <c r="G355">
        <v>7</v>
      </c>
      <c r="H355">
        <v>5.1375000000000002</v>
      </c>
      <c r="I355">
        <v>1.35</v>
      </c>
      <c r="J355">
        <v>31.488928571428499</v>
      </c>
      <c r="K355">
        <v>1.3023076923076899</v>
      </c>
      <c r="L355">
        <v>37.9748387096774</v>
      </c>
      <c r="M355">
        <v>-0.08</v>
      </c>
      <c r="N355">
        <v>1599.4736842105201</v>
      </c>
      <c r="O355">
        <v>70.784210526315803</v>
      </c>
      <c r="P355">
        <v>2.44735999999999</v>
      </c>
      <c r="Q355">
        <v>66.105128205128196</v>
      </c>
      <c r="R355">
        <v>7.0002631578947296</v>
      </c>
      <c r="S355">
        <v>8.4736842105263097E-2</v>
      </c>
      <c r="T355">
        <v>5</v>
      </c>
      <c r="U355">
        <v>1.5908571428571401</v>
      </c>
      <c r="V355">
        <v>4.7300000000000002E-2</v>
      </c>
      <c r="W355">
        <v>13.579171428571399</v>
      </c>
      <c r="X355">
        <v>1.6500285714285701</v>
      </c>
      <c r="Y355">
        <v>74.058042857142794</v>
      </c>
      <c r="Z355">
        <v>1.9737428571428499</v>
      </c>
      <c r="AA355">
        <v>0</v>
      </c>
      <c r="AB355">
        <v>1.12285714285714E-2</v>
      </c>
      <c r="AC355">
        <v>33.036579391891799</v>
      </c>
      <c r="AD355">
        <v>-25.086578502844901</v>
      </c>
      <c r="AE355">
        <v>35.500494071428498</v>
      </c>
      <c r="AF355">
        <v>1.0761007499999999</v>
      </c>
      <c r="AG355">
        <v>1.3521166499999999</v>
      </c>
      <c r="AH355">
        <v>4.7984249999999999E-2</v>
      </c>
      <c r="AI355">
        <v>44.976428571428499</v>
      </c>
      <c r="AJ355">
        <v>0.47936041382984701</v>
      </c>
      <c r="AK355">
        <v>0.78931331808725103</v>
      </c>
      <c r="AL355">
        <v>2.3925882605174101E-2</v>
      </c>
      <c r="AM355">
        <v>3.0062783839153801E-2</v>
      </c>
      <c r="AN355">
        <v>0.15563707974018101</v>
      </c>
      <c r="AO355">
        <v>1.06687550621754E-3</v>
      </c>
      <c r="AP355">
        <v>35.500494071428498</v>
      </c>
      <c r="AQ355">
        <v>0.71224530292282595</v>
      </c>
      <c r="AR355">
        <v>5.9051001327372203</v>
      </c>
      <c r="AS355">
        <v>1.2433623814518699</v>
      </c>
      <c r="AT355">
        <v>0.762593938344168</v>
      </c>
      <c r="AU355">
        <v>92.851842857142799</v>
      </c>
      <c r="AV355">
        <v>43.3612018885404</v>
      </c>
      <c r="AW355">
        <v>1.6152266828880799</v>
      </c>
      <c r="AX355">
        <v>0.10875426854812301</v>
      </c>
      <c r="AY355">
        <v>0.36385544707717399</v>
      </c>
      <c r="AZ355">
        <v>1.0948998672627701</v>
      </c>
      <c r="BA355">
        <v>8.0432608050587898E-2</v>
      </c>
      <c r="BB355">
        <v>0.15641426675182499</v>
      </c>
      <c r="BC355">
        <v>0.33812396011913698</v>
      </c>
      <c r="BD355">
        <v>1.5675095828880701</v>
      </c>
      <c r="BE355">
        <v>-4.7717100000011302E-2</v>
      </c>
      <c r="BF355">
        <v>0.13716395400438899</v>
      </c>
      <c r="BG355">
        <v>0.45890476275931902</v>
      </c>
      <c r="BH355">
        <v>1.3809186254256101</v>
      </c>
      <c r="BI355">
        <v>0.13716395400438899</v>
      </c>
      <c r="BJ355">
        <v>1.19213743352741</v>
      </c>
      <c r="BK355">
        <v>2.7618372508512299</v>
      </c>
      <c r="BL355">
        <v>3.3456658937130999</v>
      </c>
      <c r="BM355">
        <v>10.067649590951699</v>
      </c>
      <c r="BN355">
        <v>3.0091616768637901</v>
      </c>
      <c r="BO355">
        <v>23.4820036353426</v>
      </c>
      <c r="BP355">
        <v>3.22335291910316</v>
      </c>
      <c r="BQ355">
        <v>20.258650716239401</v>
      </c>
      <c r="BR355">
        <v>2.5286585290437702</v>
      </c>
      <c r="BS355">
        <v>1.1372718519256599</v>
      </c>
      <c r="BT355">
        <v>2.22344246431684</v>
      </c>
    </row>
    <row r="356" spans="1:72" x14ac:dyDescent="0.2">
      <c r="A356">
        <v>354</v>
      </c>
      <c r="B356" s="244">
        <v>44759.638888888891</v>
      </c>
      <c r="C356">
        <v>0</v>
      </c>
      <c r="D356">
        <v>1.9021212121212101</v>
      </c>
      <c r="E356">
        <v>31.155277777777702</v>
      </c>
      <c r="F356">
        <v>58.162051282051202</v>
      </c>
      <c r="G356">
        <v>7</v>
      </c>
      <c r="H356">
        <v>5.1425000000000001</v>
      </c>
      <c r="I356">
        <v>1.35</v>
      </c>
      <c r="J356">
        <v>31.492857142857101</v>
      </c>
      <c r="K356">
        <v>1.3145</v>
      </c>
      <c r="L356">
        <v>37.9811428571428</v>
      </c>
      <c r="M356">
        <v>-0.11</v>
      </c>
      <c r="N356">
        <v>1599.9230769230701</v>
      </c>
      <c r="O356">
        <v>70.936842105263096</v>
      </c>
      <c r="P356">
        <v>2.4455714285714198</v>
      </c>
      <c r="Q356">
        <v>66.014749999999907</v>
      </c>
      <c r="R356">
        <v>7.0109999999999904</v>
      </c>
      <c r="S356">
        <v>-7.6499999999999901E-2</v>
      </c>
      <c r="T356">
        <v>5</v>
      </c>
      <c r="U356">
        <v>1.6306833333333299</v>
      </c>
      <c r="V356">
        <v>5.5816666666666598E-2</v>
      </c>
      <c r="W356">
        <v>13.619399999999899</v>
      </c>
      <c r="X356">
        <v>1.6204333333333301</v>
      </c>
      <c r="Y356">
        <v>73.7012</v>
      </c>
      <c r="Z356">
        <v>2.1068166666666599</v>
      </c>
      <c r="AA356">
        <v>0</v>
      </c>
      <c r="AB356">
        <v>7.9333333333333304E-3</v>
      </c>
      <c r="AC356">
        <v>33.057398989898999</v>
      </c>
      <c r="AD356">
        <v>-25.104652292152199</v>
      </c>
      <c r="AE356">
        <v>35.508326842857102</v>
      </c>
      <c r="AF356">
        <v>1.0771480499999999</v>
      </c>
      <c r="AG356">
        <v>1.3521187100000001</v>
      </c>
      <c r="AH356">
        <v>4.8030949999999899E-2</v>
      </c>
      <c r="AI356">
        <v>44.985357142857097</v>
      </c>
      <c r="AJ356">
        <v>0.48178763497551103</v>
      </c>
      <c r="AK356">
        <v>0.789330775569828</v>
      </c>
      <c r="AL356">
        <v>2.3944414769885399E-2</v>
      </c>
      <c r="AM356">
        <v>3.0056862852197899E-2</v>
      </c>
      <c r="AN356">
        <v>0.15560618931556999</v>
      </c>
      <c r="AO356">
        <v>1.0677018712438101E-3</v>
      </c>
      <c r="AP356">
        <v>35.508326842857102</v>
      </c>
      <c r="AQ356">
        <v>0.69947033060585195</v>
      </c>
      <c r="AR356">
        <v>5.9225941119341297</v>
      </c>
      <c r="AS356">
        <v>1.32719243465237</v>
      </c>
      <c r="AT356">
        <v>0.78564306656064897</v>
      </c>
      <c r="AU356">
        <v>92.678533333333306</v>
      </c>
      <c r="AV356">
        <v>43.457583720049499</v>
      </c>
      <c r="AW356">
        <v>1.5277734228076301</v>
      </c>
      <c r="AX356">
        <v>2.4926275347621499E-2</v>
      </c>
      <c r="AY356">
        <v>0.37767771939414702</v>
      </c>
      <c r="AZ356">
        <v>1.0774058880658599</v>
      </c>
      <c r="BA356">
        <v>1.8434975541179802E-2</v>
      </c>
      <c r="BB356">
        <v>0.15391512686655201</v>
      </c>
      <c r="BC356">
        <v>0.350627492102081</v>
      </c>
      <c r="BD356">
        <v>1.48000988280763</v>
      </c>
      <c r="BE356">
        <v>-4.7763539999996898E-2</v>
      </c>
      <c r="BF356">
        <v>3.1417922700701602E-2</v>
      </c>
      <c r="BG356">
        <v>0.47603780461467299</v>
      </c>
      <c r="BH356">
        <v>1.35799891626263</v>
      </c>
      <c r="BI356">
        <v>3.1417922700701602E-2</v>
      </c>
      <c r="BJ356">
        <v>1.0149114546307401</v>
      </c>
      <c r="BK356">
        <v>2.7159978325252698</v>
      </c>
      <c r="BL356">
        <v>15.151791197323201</v>
      </c>
      <c r="BM356">
        <v>43.223701617685499</v>
      </c>
      <c r="BN356">
        <v>2.8527123331346802</v>
      </c>
      <c r="BO356">
        <v>19.331596179025599</v>
      </c>
      <c r="BP356">
        <v>0.73832118346648801</v>
      </c>
      <c r="BQ356">
        <v>18.593274995559199</v>
      </c>
      <c r="BR356">
        <v>2.66258736393408</v>
      </c>
      <c r="BS356">
        <v>1.0023442855504601</v>
      </c>
      <c r="BT356">
        <v>2.6563600973410399</v>
      </c>
    </row>
    <row r="357" spans="1:72" x14ac:dyDescent="0.2">
      <c r="A357">
        <v>355</v>
      </c>
      <c r="B357" s="244">
        <v>44759.652777777781</v>
      </c>
      <c r="C357">
        <v>0</v>
      </c>
      <c r="D357">
        <v>1.7896666666666601</v>
      </c>
      <c r="E357">
        <v>30.9381081081081</v>
      </c>
      <c r="F357">
        <v>57.83175</v>
      </c>
      <c r="G357">
        <v>7</v>
      </c>
      <c r="H357">
        <v>5.1459999999999999</v>
      </c>
      <c r="I357">
        <v>1.35</v>
      </c>
      <c r="J357">
        <v>31.475714285714201</v>
      </c>
      <c r="K357">
        <v>1.35624999999999</v>
      </c>
      <c r="L357">
        <v>37.976666666666603</v>
      </c>
      <c r="M357">
        <v>-2.4999999999999901E-2</v>
      </c>
      <c r="N357">
        <v>1600.1</v>
      </c>
      <c r="O357">
        <v>69.586486486486393</v>
      </c>
      <c r="P357">
        <v>2.4403636363636299</v>
      </c>
      <c r="Q357">
        <v>65.930499999999995</v>
      </c>
      <c r="R357">
        <v>7.00051282051282</v>
      </c>
      <c r="S357">
        <v>0.49399999999999999</v>
      </c>
      <c r="T357">
        <v>5</v>
      </c>
      <c r="U357">
        <v>1.62701428571428</v>
      </c>
      <c r="V357">
        <v>6.2271428571428498E-2</v>
      </c>
      <c r="W357">
        <v>13.571085714285701</v>
      </c>
      <c r="X357">
        <v>1.6257142857142799</v>
      </c>
      <c r="Y357">
        <v>73.856099999999998</v>
      </c>
      <c r="Z357">
        <v>1.9878</v>
      </c>
      <c r="AA357">
        <v>0</v>
      </c>
      <c r="AB357">
        <v>2.7000000000000001E-3</v>
      </c>
      <c r="AC357">
        <v>32.727774774774701</v>
      </c>
      <c r="AD357">
        <v>-25.103975225225199</v>
      </c>
      <c r="AE357">
        <v>35.493916925714203</v>
      </c>
      <c r="AF357">
        <v>1.07788116</v>
      </c>
      <c r="AG357">
        <v>1.3521201519999999</v>
      </c>
      <c r="AH357">
        <v>4.8063639999999998E-2</v>
      </c>
      <c r="AI357">
        <v>44.971714285714199</v>
      </c>
      <c r="AJ357">
        <v>0.480582063305729</v>
      </c>
      <c r="AK357">
        <v>0.78924980934047395</v>
      </c>
      <c r="AL357">
        <v>2.3967980254254999E-2</v>
      </c>
      <c r="AM357">
        <v>3.0066013125710701E-2</v>
      </c>
      <c r="AN357">
        <v>0.155653394832307</v>
      </c>
      <c r="AO357">
        <v>1.0687526762854099E-3</v>
      </c>
      <c r="AP357">
        <v>35.493916925714203</v>
      </c>
      <c r="AQ357">
        <v>0.70174988721076303</v>
      </c>
      <c r="AR357">
        <v>5.9015839423162504</v>
      </c>
      <c r="AS357">
        <v>1.2522177004494901</v>
      </c>
      <c r="AT357">
        <v>0.78191388245646898</v>
      </c>
      <c r="AU357">
        <v>92.667714285714197</v>
      </c>
      <c r="AV357">
        <v>43.349468455690797</v>
      </c>
      <c r="AW357">
        <v>1.6222458300234801</v>
      </c>
      <c r="AX357">
        <v>9.9902451550507795E-2</v>
      </c>
      <c r="AY357">
        <v>0.37613127278923603</v>
      </c>
      <c r="AZ357">
        <v>1.0984160576837401</v>
      </c>
      <c r="BA357">
        <v>7.3885779605263796E-2</v>
      </c>
      <c r="BB357">
        <v>0.15691657966910599</v>
      </c>
      <c r="BC357">
        <v>0.34895430660392601</v>
      </c>
      <c r="BD357">
        <v>1.57444978202348</v>
      </c>
      <c r="BE357">
        <v>-4.7796047999991001E-2</v>
      </c>
      <c r="BF357">
        <v>0.12718867006950199</v>
      </c>
      <c r="BG357">
        <v>0.47886348748334701</v>
      </c>
      <c r="BH357">
        <v>1.39842491742207</v>
      </c>
      <c r="BI357">
        <v>0.12718867006950199</v>
      </c>
      <c r="BJ357">
        <v>1.2121043151057</v>
      </c>
      <c r="BK357">
        <v>2.7968498348441502</v>
      </c>
      <c r="BL357">
        <v>3.7649854127861402</v>
      </c>
      <c r="BM357">
        <v>10.9948859175734</v>
      </c>
      <c r="BN357">
        <v>2.9202997388075098</v>
      </c>
      <c r="BO357">
        <v>23.7167829173694</v>
      </c>
      <c r="BP357">
        <v>2.9889337466333101</v>
      </c>
      <c r="BQ357">
        <v>20.727849170736</v>
      </c>
      <c r="BR357">
        <v>2.5806290957259899</v>
      </c>
      <c r="BS357">
        <v>1.16122884707789</v>
      </c>
      <c r="BT357">
        <v>2.2223260317893798</v>
      </c>
    </row>
    <row r="358" spans="1:72" x14ac:dyDescent="0.2">
      <c r="A358">
        <v>356</v>
      </c>
      <c r="B358" s="244">
        <v>44759.666666666664</v>
      </c>
      <c r="C358">
        <v>0</v>
      </c>
      <c r="D358">
        <v>1.79925925925925</v>
      </c>
      <c r="E358">
        <v>31.0572727272727</v>
      </c>
      <c r="F358">
        <v>57.859749999999998</v>
      </c>
      <c r="G358">
        <v>7</v>
      </c>
      <c r="H358">
        <v>5.15</v>
      </c>
      <c r="I358">
        <v>1.35</v>
      </c>
      <c r="J358">
        <v>31.496666666666599</v>
      </c>
      <c r="K358">
        <v>1.375</v>
      </c>
      <c r="L358">
        <v>37.999642857142803</v>
      </c>
      <c r="M358">
        <v>-0.26</v>
      </c>
      <c r="N358">
        <v>1600.13888888888</v>
      </c>
      <c r="O358">
        <v>68.9157894736842</v>
      </c>
      <c r="P358">
        <v>2.43126666666666</v>
      </c>
      <c r="Q358">
        <v>65.650999999999996</v>
      </c>
      <c r="R358">
        <v>6.99057142857143</v>
      </c>
      <c r="S358">
        <v>0.58846153846153804</v>
      </c>
      <c r="T358">
        <v>5</v>
      </c>
      <c r="U358">
        <v>1.6506571428571399</v>
      </c>
      <c r="V358">
        <v>2.4299999999999999E-2</v>
      </c>
      <c r="W358">
        <v>13.662485714285699</v>
      </c>
      <c r="X358">
        <v>1.56439999999999</v>
      </c>
      <c r="Y358">
        <v>73.891914285714293</v>
      </c>
      <c r="Z358">
        <v>2.1709857142857101</v>
      </c>
      <c r="AA358">
        <v>0</v>
      </c>
      <c r="AB358">
        <v>0</v>
      </c>
      <c r="AC358">
        <v>32.856531986531898</v>
      </c>
      <c r="AD358">
        <v>-25.003218013468</v>
      </c>
      <c r="AE358">
        <v>35.517992666666601</v>
      </c>
      <c r="AF358">
        <v>1.078719</v>
      </c>
      <c r="AG358">
        <v>1.3521217999999999</v>
      </c>
      <c r="AH358">
        <v>4.8100999999999998E-2</v>
      </c>
      <c r="AI358">
        <v>44.996666666666599</v>
      </c>
      <c r="AJ358">
        <v>0.48067495625205903</v>
      </c>
      <c r="AK358">
        <v>0.78934719608859905</v>
      </c>
      <c r="AL358">
        <v>2.3973309134009899E-2</v>
      </c>
      <c r="AM358">
        <v>3.0049376990888201E-2</v>
      </c>
      <c r="AN358">
        <v>0.15556707904289199</v>
      </c>
      <c r="AO358">
        <v>1.06899029557745E-3</v>
      </c>
      <c r="AP358">
        <v>35.517992666666601</v>
      </c>
      <c r="AQ358">
        <v>0.67528318671947496</v>
      </c>
      <c r="AR358">
        <v>5.9413305612444498</v>
      </c>
      <c r="AS358">
        <v>1.36761582596415</v>
      </c>
      <c r="AT358">
        <v>0.79342954993000703</v>
      </c>
      <c r="AU358">
        <v>92.940442857142799</v>
      </c>
      <c r="AV358">
        <v>43.502222240594698</v>
      </c>
      <c r="AW358">
        <v>1.4944444260719001</v>
      </c>
      <c r="AX358">
        <v>-1.5494025964159301E-2</v>
      </c>
      <c r="AY358">
        <v>0.40343581328052402</v>
      </c>
      <c r="AZ358">
        <v>1.05866943875554</v>
      </c>
      <c r="BA358">
        <v>-1.1459046044638399E-2</v>
      </c>
      <c r="BB358">
        <v>0.151238491250791</v>
      </c>
      <c r="BC358">
        <v>0.37399527891927797</v>
      </c>
      <c r="BD358">
        <v>1.4466112260719</v>
      </c>
      <c r="BE358">
        <v>-4.7833200000000298E-2</v>
      </c>
      <c r="BF358">
        <v>-1.96485866322695E-2</v>
      </c>
      <c r="BG358">
        <v>0.51161289816726896</v>
      </c>
      <c r="BH358">
        <v>1.34254055275509</v>
      </c>
      <c r="BI358">
        <v>-1.96485866322695E-2</v>
      </c>
      <c r="BJ358">
        <v>0.98392862306999895</v>
      </c>
      <c r="BK358">
        <v>2.6850811055101902</v>
      </c>
      <c r="BL358">
        <v>-26.038152654045302</v>
      </c>
      <c r="BM358">
        <v>-68.327589046542499</v>
      </c>
      <c r="BN358">
        <v>2.6241335149376201</v>
      </c>
      <c r="BO358">
        <v>18.192156035042899</v>
      </c>
      <c r="BP358">
        <v>-0.46174178585833298</v>
      </c>
      <c r="BQ358">
        <v>18.6538978209012</v>
      </c>
      <c r="BR358">
        <v>2.7184837027850501</v>
      </c>
      <c r="BS358">
        <v>0.99178805772290601</v>
      </c>
      <c r="BT358">
        <v>2.7409925755978</v>
      </c>
    </row>
    <row r="359" spans="1:72" x14ac:dyDescent="0.2">
      <c r="A359">
        <v>357</v>
      </c>
      <c r="B359" s="244">
        <v>44759.680555555555</v>
      </c>
      <c r="C359">
        <v>0</v>
      </c>
      <c r="D359">
        <v>1.8853571428571401</v>
      </c>
      <c r="E359">
        <v>31.149473684210498</v>
      </c>
      <c r="F359">
        <v>58.053076923076901</v>
      </c>
      <c r="G359">
        <v>7</v>
      </c>
      <c r="H359">
        <v>5.1379999999999999</v>
      </c>
      <c r="I359">
        <v>1.3480000000000001</v>
      </c>
      <c r="J359">
        <v>31.514545454545399</v>
      </c>
      <c r="K359">
        <v>1.36975</v>
      </c>
      <c r="L359">
        <v>38.000909090908998</v>
      </c>
      <c r="M359">
        <v>-0.187499999999999</v>
      </c>
      <c r="N359">
        <v>1600.2162162162099</v>
      </c>
      <c r="O359">
        <v>68.1724999999999</v>
      </c>
      <c r="P359">
        <v>2.42768571428571</v>
      </c>
      <c r="Q359">
        <v>65.546750000000003</v>
      </c>
      <c r="R359">
        <v>6.9933333333333296</v>
      </c>
      <c r="S359">
        <v>0.58150000000000002</v>
      </c>
      <c r="T359">
        <v>5</v>
      </c>
      <c r="U359">
        <v>1.579</v>
      </c>
      <c r="V359">
        <v>9.8833333333333308E-3</v>
      </c>
      <c r="W359">
        <v>13.674966666666601</v>
      </c>
      <c r="X359">
        <v>1.53971666666666</v>
      </c>
      <c r="Y359">
        <v>73.944616666666604</v>
      </c>
      <c r="Z359">
        <v>2.0627</v>
      </c>
      <c r="AA359">
        <v>0</v>
      </c>
      <c r="AB359">
        <v>4.6499999999999996E-3</v>
      </c>
      <c r="AC359">
        <v>33.034830827067601</v>
      </c>
      <c r="AD359">
        <v>-25.0182460960092</v>
      </c>
      <c r="AE359">
        <v>35.526501374545397</v>
      </c>
      <c r="AF359">
        <v>1.07620548</v>
      </c>
      <c r="AG359">
        <v>1.3501168560000001</v>
      </c>
      <c r="AH359">
        <v>4.7988919999999997E-2</v>
      </c>
      <c r="AI359">
        <v>45.000545454545403</v>
      </c>
      <c r="AJ359">
        <v>0.48044743452649902</v>
      </c>
      <c r="AK359">
        <v>0.78946823901124397</v>
      </c>
      <c r="AL359">
        <v>2.3915387449849099E-2</v>
      </c>
      <c r="AM359">
        <v>3.0002233136568E-2</v>
      </c>
      <c r="AN359">
        <v>0.15555367005652401</v>
      </c>
      <c r="AO359">
        <v>1.0664075182926999E-3</v>
      </c>
      <c r="AP359">
        <v>35.526501374545397</v>
      </c>
      <c r="AQ359">
        <v>0.66462846926090102</v>
      </c>
      <c r="AR359">
        <v>5.94675808485656</v>
      </c>
      <c r="AS359">
        <v>1.29940107189715</v>
      </c>
      <c r="AT359">
        <v>0.75862649911734203</v>
      </c>
      <c r="AU359">
        <v>92.801000000000002</v>
      </c>
      <c r="AV359">
        <v>43.43728900056</v>
      </c>
      <c r="AW359">
        <v>1.56325645398536</v>
      </c>
      <c r="AX359">
        <v>5.0715784102843303E-2</v>
      </c>
      <c r="AY359">
        <v>0.41157701073909803</v>
      </c>
      <c r="AZ359">
        <v>1.05324191514343</v>
      </c>
      <c r="BA359">
        <v>3.7563995944098698E-2</v>
      </c>
      <c r="BB359">
        <v>0.15046313073477599</v>
      </c>
      <c r="BC359">
        <v>0.38243348355659501</v>
      </c>
      <c r="BD359">
        <v>1.51553470998537</v>
      </c>
      <c r="BE359">
        <v>-4.7721743999993897E-2</v>
      </c>
      <c r="BF359">
        <v>6.3967564478046399E-2</v>
      </c>
      <c r="BG359">
        <v>0.51912002225474396</v>
      </c>
      <c r="BH359">
        <v>1.3284487523902999</v>
      </c>
      <c r="BI359">
        <v>6.3967564478046399E-2</v>
      </c>
      <c r="BJ359">
        <v>1.1661751734655801</v>
      </c>
      <c r="BK359">
        <v>2.65689750478061</v>
      </c>
      <c r="BL359">
        <v>8.1153632546523706</v>
      </c>
      <c r="BM359">
        <v>20.767536848244799</v>
      </c>
      <c r="BN359">
        <v>2.5590397122814199</v>
      </c>
      <c r="BO359">
        <v>22.083311053966401</v>
      </c>
      <c r="BP359">
        <v>1.50323776523409</v>
      </c>
      <c r="BQ359">
        <v>20.580073288732301</v>
      </c>
      <c r="BR359">
        <v>2.5481526451679399</v>
      </c>
      <c r="BS359">
        <v>1.14058814767436</v>
      </c>
      <c r="BT359">
        <v>2.23406901988555</v>
      </c>
    </row>
    <row r="360" spans="1:72" x14ac:dyDescent="0.2">
      <c r="A360">
        <v>358</v>
      </c>
      <c r="B360" s="244">
        <v>44759.694444444445</v>
      </c>
      <c r="C360">
        <v>0</v>
      </c>
      <c r="D360">
        <v>1.9906250000000001</v>
      </c>
      <c r="E360">
        <v>31.192105263157799</v>
      </c>
      <c r="F360">
        <v>57.866749999999897</v>
      </c>
      <c r="G360">
        <v>7</v>
      </c>
      <c r="H360">
        <v>5.1349999999999998</v>
      </c>
      <c r="I360">
        <v>1.3474999999999999</v>
      </c>
      <c r="J360">
        <v>31.525600000000001</v>
      </c>
      <c r="K360">
        <v>1.3825000000000001</v>
      </c>
      <c r="L360">
        <v>38.008064516128997</v>
      </c>
      <c r="M360">
        <v>-0.157142857142857</v>
      </c>
      <c r="N360">
        <v>1600.2432432432399</v>
      </c>
      <c r="O360">
        <v>67.302702702702703</v>
      </c>
      <c r="P360">
        <v>2.4277199999999999</v>
      </c>
      <c r="Q360">
        <v>65.5667499999999</v>
      </c>
      <c r="R360">
        <v>7.0015384615384599</v>
      </c>
      <c r="S360">
        <v>0.67874999999999996</v>
      </c>
      <c r="T360">
        <v>5</v>
      </c>
      <c r="U360">
        <v>1.6010142857142799</v>
      </c>
      <c r="V360">
        <v>3.5371428571428498E-2</v>
      </c>
      <c r="W360">
        <v>13.7196428571428</v>
      </c>
      <c r="X360">
        <v>1.55877142857142</v>
      </c>
      <c r="Y360">
        <v>73.917342857142799</v>
      </c>
      <c r="Z360">
        <v>2.0950428571428499</v>
      </c>
      <c r="AA360">
        <v>0</v>
      </c>
      <c r="AB360">
        <v>2.6714285714285698E-3</v>
      </c>
      <c r="AC360">
        <v>33.182730263157801</v>
      </c>
      <c r="AD360">
        <v>-24.684019736842</v>
      </c>
      <c r="AE360">
        <v>35.535213400000004</v>
      </c>
      <c r="AF360">
        <v>1.0755771000000001</v>
      </c>
      <c r="AG360">
        <v>1.34961562</v>
      </c>
      <c r="AH360">
        <v>4.7960899999999897E-2</v>
      </c>
      <c r="AI360">
        <v>45.008099999999999</v>
      </c>
      <c r="AJ360">
        <v>0.48074257036914197</v>
      </c>
      <c r="AK360">
        <v>0.78952929361603796</v>
      </c>
      <c r="AL360">
        <v>2.38974117992094E-2</v>
      </c>
      <c r="AM360">
        <v>2.9986060731290499E-2</v>
      </c>
      <c r="AN360">
        <v>0.15552756059464801</v>
      </c>
      <c r="AO360">
        <v>1.0656059687034101E-3</v>
      </c>
      <c r="AP360">
        <v>35.535213400000004</v>
      </c>
      <c r="AQ360">
        <v>0.67285357814688196</v>
      </c>
      <c r="AR360">
        <v>5.9661861758633599</v>
      </c>
      <c r="AS360">
        <v>1.31977550503801</v>
      </c>
      <c r="AT360">
        <v>0.76967572291200104</v>
      </c>
      <c r="AU360">
        <v>92.891814285714304</v>
      </c>
      <c r="AV360">
        <v>43.494028659048197</v>
      </c>
      <c r="AW360">
        <v>1.5140713409517299</v>
      </c>
      <c r="AX360">
        <v>2.9840114961986901E-2</v>
      </c>
      <c r="AY360">
        <v>0.40272352185311699</v>
      </c>
      <c r="AZ360">
        <v>1.0338138241366299</v>
      </c>
      <c r="BA360">
        <v>2.2110084174920001E-2</v>
      </c>
      <c r="BB360">
        <v>0.14768768916237701</v>
      </c>
      <c r="BC360">
        <v>0.37442552640170301</v>
      </c>
      <c r="BD360">
        <v>1.4663774609517399</v>
      </c>
      <c r="BE360">
        <v>-4.7693879999986803E-2</v>
      </c>
      <c r="BF360">
        <v>3.7469434056683799E-2</v>
      </c>
      <c r="BG360">
        <v>0.50568915248395097</v>
      </c>
      <c r="BH360">
        <v>1.2981323617459899</v>
      </c>
      <c r="BI360">
        <v>3.7469434056683799E-2</v>
      </c>
      <c r="BJ360">
        <v>1.08631717308127</v>
      </c>
      <c r="BK360">
        <v>2.5962647234919798</v>
      </c>
      <c r="BL360">
        <v>13.496044581803501</v>
      </c>
      <c r="BM360">
        <v>34.645101919131498</v>
      </c>
      <c r="BN360">
        <v>2.5670559777079398</v>
      </c>
      <c r="BO360">
        <v>20.426972701472501</v>
      </c>
      <c r="BP360">
        <v>0.88053170033206996</v>
      </c>
      <c r="BQ360">
        <v>19.546441001140401</v>
      </c>
      <c r="BR360">
        <v>2.5325666855956102</v>
      </c>
      <c r="BS360">
        <v>1.07132939945859</v>
      </c>
      <c r="BT360">
        <v>2.36394771475091</v>
      </c>
    </row>
    <row r="361" spans="1:72" x14ac:dyDescent="0.2">
      <c r="A361">
        <v>359</v>
      </c>
      <c r="B361" s="244">
        <v>44759.708333333336</v>
      </c>
      <c r="C361">
        <v>0</v>
      </c>
      <c r="D361">
        <v>2.0346666666666602</v>
      </c>
      <c r="E361">
        <v>31.125555555555501</v>
      </c>
      <c r="F361">
        <v>57.989487179487099</v>
      </c>
      <c r="G361">
        <v>7</v>
      </c>
      <c r="H361">
        <v>5.1339999999999897</v>
      </c>
      <c r="I361">
        <v>1.35</v>
      </c>
      <c r="J361">
        <v>31.4827272727272</v>
      </c>
      <c r="K361">
        <v>1.34282051282051</v>
      </c>
      <c r="L361">
        <v>37.9609523809523</v>
      </c>
      <c r="M361">
        <v>-0.2</v>
      </c>
      <c r="N361">
        <v>1600.4736842105201</v>
      </c>
      <c r="O361">
        <v>68.173684210526304</v>
      </c>
      <c r="P361">
        <v>2.41554545454545</v>
      </c>
      <c r="Q361">
        <v>65.228250000000003</v>
      </c>
      <c r="R361">
        <v>6.9913157894736804</v>
      </c>
      <c r="S361">
        <v>0.92099999999999904</v>
      </c>
      <c r="T361">
        <v>5</v>
      </c>
      <c r="U361">
        <v>1.6265714285714199</v>
      </c>
      <c r="V361">
        <v>4.7757142857142797E-2</v>
      </c>
      <c r="W361">
        <v>13.742642857142799</v>
      </c>
      <c r="X361">
        <v>1.5620999999999901</v>
      </c>
      <c r="Y361">
        <v>73.935814285714201</v>
      </c>
      <c r="Z361">
        <v>2.1409857142857098</v>
      </c>
      <c r="AA361" s="245">
        <v>8.5714285714285699E-5</v>
      </c>
      <c r="AB361">
        <v>4.25714285714285E-3</v>
      </c>
      <c r="AC361">
        <v>33.160222222222203</v>
      </c>
      <c r="AD361">
        <v>-24.8292649572649</v>
      </c>
      <c r="AE361">
        <v>35.491559832727198</v>
      </c>
      <c r="AF361">
        <v>1.0753676399999901</v>
      </c>
      <c r="AG361">
        <v>1.3521152080000001</v>
      </c>
      <c r="AH361">
        <v>4.79515599999999E-2</v>
      </c>
      <c r="AI361">
        <v>44.966727272727198</v>
      </c>
      <c r="AJ361">
        <v>0.480032040975098</v>
      </c>
      <c r="AK361">
        <v>0.78928492210402001</v>
      </c>
      <c r="AL361">
        <v>2.3914741081284299E-2</v>
      </c>
      <c r="AM361">
        <v>3.0069237634291202E-2</v>
      </c>
      <c r="AN361">
        <v>0.155670657496249</v>
      </c>
      <c r="AO361">
        <v>1.0663786961672599E-3</v>
      </c>
      <c r="AP361">
        <v>35.491559832727198</v>
      </c>
      <c r="AQ361">
        <v>0.67429037712509099</v>
      </c>
      <c r="AR361">
        <v>5.9761880602763604</v>
      </c>
      <c r="AS361">
        <v>1.3487172793229001</v>
      </c>
      <c r="AT361">
        <v>0.78080640264892398</v>
      </c>
      <c r="AU361">
        <v>93.0081142857142</v>
      </c>
      <c r="AV361">
        <v>43.490755549451599</v>
      </c>
      <c r="AW361">
        <v>1.47597172327564</v>
      </c>
      <c r="AX361">
        <v>3.3979286770948699E-3</v>
      </c>
      <c r="AY361">
        <v>0.40107726287490802</v>
      </c>
      <c r="AZ361">
        <v>1.02381193972363</v>
      </c>
      <c r="BA361">
        <v>2.5130467115453601E-3</v>
      </c>
      <c r="BB361">
        <v>0.14625884853194701</v>
      </c>
      <c r="BC361">
        <v>0.37296757681392401</v>
      </c>
      <c r="BD361">
        <v>1.42828713127563</v>
      </c>
      <c r="BE361">
        <v>-4.7684592000005299E-2</v>
      </c>
      <c r="BF361">
        <v>4.2695842204199703E-3</v>
      </c>
      <c r="BG361">
        <v>0.50396383075468798</v>
      </c>
      <c r="BH361">
        <v>1.28644586685641</v>
      </c>
      <c r="BI361">
        <v>4.2695842204199703E-3</v>
      </c>
      <c r="BJ361">
        <v>1.01646682995021</v>
      </c>
      <c r="BK361">
        <v>2.5728917337128299</v>
      </c>
      <c r="BL361">
        <v>118.03580975037301</v>
      </c>
      <c r="BM361">
        <v>301.30471737828202</v>
      </c>
      <c r="BN361">
        <v>2.5526551477512802</v>
      </c>
      <c r="BO361">
        <v>18.887596023561301</v>
      </c>
      <c r="BP361">
        <v>0.10033522917986901</v>
      </c>
      <c r="BQ361">
        <v>18.7872607943814</v>
      </c>
      <c r="BR361">
        <v>2.56563344053811</v>
      </c>
      <c r="BS361">
        <v>1.01475899626204</v>
      </c>
      <c r="BT361">
        <v>2.5283180045595399</v>
      </c>
    </row>
    <row r="362" spans="1:72" x14ac:dyDescent="0.2">
      <c r="A362">
        <v>360</v>
      </c>
      <c r="B362" s="244">
        <v>44759.722222222219</v>
      </c>
      <c r="C362">
        <v>0</v>
      </c>
      <c r="D362">
        <v>2.0915625000000002</v>
      </c>
      <c r="E362">
        <v>31.088333333333299</v>
      </c>
      <c r="F362">
        <v>58.106749999999899</v>
      </c>
      <c r="G362">
        <v>7</v>
      </c>
      <c r="H362">
        <v>5.14</v>
      </c>
      <c r="I362">
        <v>1.35</v>
      </c>
      <c r="J362">
        <v>31.4761538461538</v>
      </c>
      <c r="K362">
        <v>1.41275</v>
      </c>
      <c r="L362">
        <v>37.97</v>
      </c>
      <c r="M362">
        <v>-0.16</v>
      </c>
      <c r="N362">
        <v>1599.42424242424</v>
      </c>
      <c r="O362">
        <v>66.778378378378306</v>
      </c>
      <c r="P362">
        <v>2.4122058823529402</v>
      </c>
      <c r="Q362">
        <v>65.147000000000006</v>
      </c>
      <c r="R362">
        <v>6.9951351351351301</v>
      </c>
      <c r="S362">
        <v>0.85450000000000004</v>
      </c>
      <c r="T362">
        <v>5</v>
      </c>
      <c r="U362">
        <v>1.6721666666666599</v>
      </c>
      <c r="V362">
        <v>4.4199999999999899E-2</v>
      </c>
      <c r="W362">
        <v>13.724316666666599</v>
      </c>
      <c r="X362">
        <v>1.63828333333333</v>
      </c>
      <c r="Y362">
        <v>73.8979833333333</v>
      </c>
      <c r="Z362">
        <v>2.0317666666666598</v>
      </c>
      <c r="AA362">
        <v>4.0000000000000002E-4</v>
      </c>
      <c r="AB362">
        <v>4.6833333333333301E-3</v>
      </c>
      <c r="AC362">
        <v>33.179895833333298</v>
      </c>
      <c r="AD362">
        <v>-24.926854166666601</v>
      </c>
      <c r="AE362">
        <v>35.4896714461538</v>
      </c>
      <c r="AF362">
        <v>1.0766244</v>
      </c>
      <c r="AG362">
        <v>1.3521176800000001</v>
      </c>
      <c r="AH362">
        <v>4.8007599999999997E-2</v>
      </c>
      <c r="AI362">
        <v>44.966153846153802</v>
      </c>
      <c r="AJ362">
        <v>0.48025223213561502</v>
      </c>
      <c r="AK362">
        <v>0.78925299165184004</v>
      </c>
      <c r="AL362">
        <v>2.3942995073217399E-2</v>
      </c>
      <c r="AM362">
        <v>3.00696760640481E-2</v>
      </c>
      <c r="AN362">
        <v>0.15567264267141001</v>
      </c>
      <c r="AO362">
        <v>1.06763856575886E-3</v>
      </c>
      <c r="AP362">
        <v>35.4896714461538</v>
      </c>
      <c r="AQ362">
        <v>0.70717539637096505</v>
      </c>
      <c r="AR362">
        <v>5.9682186498905496</v>
      </c>
      <c r="AS362">
        <v>1.2799145704715</v>
      </c>
      <c r="AT362">
        <v>0.80306177416943803</v>
      </c>
      <c r="AU362">
        <v>92.964516666666597</v>
      </c>
      <c r="AV362">
        <v>43.444980062886799</v>
      </c>
      <c r="AW362">
        <v>1.5211737832669601</v>
      </c>
      <c r="AX362">
        <v>7.2203109528492002E-2</v>
      </c>
      <c r="AY362">
        <v>0.36944900362903499</v>
      </c>
      <c r="AZ362">
        <v>1.0317813501094399</v>
      </c>
      <c r="BA362">
        <v>5.3400018797544302E-2</v>
      </c>
      <c r="BB362">
        <v>0.14739733572992</v>
      </c>
      <c r="BC362">
        <v>0.34315496066133599</v>
      </c>
      <c r="BD362">
        <v>1.4734334632669599</v>
      </c>
      <c r="BE362">
        <v>-4.7740319999999198E-2</v>
      </c>
      <c r="BF362">
        <v>9.0671258045304806E-2</v>
      </c>
      <c r="BG362">
        <v>0.46394685992589002</v>
      </c>
      <c r="BH362">
        <v>1.2956909148793501</v>
      </c>
      <c r="BI362">
        <v>9.0671258045304806E-2</v>
      </c>
      <c r="BJ362">
        <v>1.10923623594239</v>
      </c>
      <c r="BK362">
        <v>2.5913818297587001</v>
      </c>
      <c r="BL362">
        <v>5.1168018391679704</v>
      </c>
      <c r="BM362">
        <v>14.289984972216301</v>
      </c>
      <c r="BN362">
        <v>2.7927571599176799</v>
      </c>
      <c r="BO362">
        <v>21.427216701380601</v>
      </c>
      <c r="BP362">
        <v>2.13077456406466</v>
      </c>
      <c r="BQ362">
        <v>19.2964421373159</v>
      </c>
      <c r="BR362">
        <v>2.4372406910816902</v>
      </c>
      <c r="BS362">
        <v>1.0729677327242599</v>
      </c>
      <c r="BT362">
        <v>2.2714948611674699</v>
      </c>
    </row>
    <row r="363" spans="1:72" x14ac:dyDescent="0.2">
      <c r="A363">
        <v>361</v>
      </c>
      <c r="B363" s="244">
        <v>44759.736111111109</v>
      </c>
      <c r="C363">
        <v>0</v>
      </c>
      <c r="D363">
        <v>2.06633333333333</v>
      </c>
      <c r="E363">
        <v>31.055454545454499</v>
      </c>
      <c r="F363">
        <v>58.103333333333303</v>
      </c>
      <c r="G363">
        <v>7</v>
      </c>
      <c r="H363">
        <v>5.14</v>
      </c>
      <c r="I363">
        <v>1.35</v>
      </c>
      <c r="J363">
        <v>31.502727272727199</v>
      </c>
      <c r="K363">
        <v>1.40625</v>
      </c>
      <c r="L363">
        <v>37.990384615384599</v>
      </c>
      <c r="M363">
        <v>-0.17499999999999899</v>
      </c>
      <c r="N363">
        <v>1599.95</v>
      </c>
      <c r="O363">
        <v>66.92</v>
      </c>
      <c r="P363">
        <v>2.4077241379310301</v>
      </c>
      <c r="Q363">
        <v>65.000749999999996</v>
      </c>
      <c r="R363">
        <v>7.0039999999999996</v>
      </c>
      <c r="S363">
        <v>0.75700000000000001</v>
      </c>
      <c r="T363">
        <v>5</v>
      </c>
      <c r="U363">
        <v>1.6692</v>
      </c>
      <c r="V363">
        <v>4.9628571428571397E-2</v>
      </c>
      <c r="W363">
        <v>13.790642857142799</v>
      </c>
      <c r="X363">
        <v>1.66502857142857</v>
      </c>
      <c r="Y363">
        <v>73.921128571428497</v>
      </c>
      <c r="Z363">
        <v>2.0877571428571402</v>
      </c>
      <c r="AA363">
        <v>7.5714285714285705E-4</v>
      </c>
      <c r="AB363">
        <v>1.42142857142857E-2</v>
      </c>
      <c r="AC363">
        <v>33.121787878787799</v>
      </c>
      <c r="AD363">
        <v>-24.981545454545401</v>
      </c>
      <c r="AE363">
        <v>35.516244872727199</v>
      </c>
      <c r="AF363">
        <v>1.0766244</v>
      </c>
      <c r="AG363">
        <v>1.3521176800000001</v>
      </c>
      <c r="AH363">
        <v>4.80075999999999E-2</v>
      </c>
      <c r="AI363">
        <v>44.992727272727201</v>
      </c>
      <c r="AJ363">
        <v>0.48046134520806999</v>
      </c>
      <c r="AK363">
        <v>0.78937746221611504</v>
      </c>
      <c r="AL363">
        <v>2.3928853956194901E-2</v>
      </c>
      <c r="AM363">
        <v>3.00519164309383E-2</v>
      </c>
      <c r="AN363">
        <v>0.15558069991109599</v>
      </c>
      <c r="AO363">
        <v>1.06700800129313E-3</v>
      </c>
      <c r="AP363">
        <v>35.516244872727199</v>
      </c>
      <c r="AQ363">
        <v>0.71872014810359297</v>
      </c>
      <c r="AR363">
        <v>5.9970615581817599</v>
      </c>
      <c r="AS363">
        <v>1.3151858579965601</v>
      </c>
      <c r="AT363">
        <v>0.80198607742131001</v>
      </c>
      <c r="AU363">
        <v>93.133757142857107</v>
      </c>
      <c r="AV363">
        <v>43.5472124370092</v>
      </c>
      <c r="AW363">
        <v>1.44551483571807</v>
      </c>
      <c r="AX363">
        <v>3.6931822003433999E-2</v>
      </c>
      <c r="AY363">
        <v>0.35790425189640601</v>
      </c>
      <c r="AZ363">
        <v>1.0029384418182301</v>
      </c>
      <c r="BA363">
        <v>2.7314058938593198E-2</v>
      </c>
      <c r="BB363">
        <v>0.143276920259747</v>
      </c>
      <c r="BC363">
        <v>0.33243186007711301</v>
      </c>
      <c r="BD363">
        <v>1.3977745157180701</v>
      </c>
      <c r="BE363">
        <v>-4.7740319999999899E-2</v>
      </c>
      <c r="BF363">
        <v>4.6459627192868301E-2</v>
      </c>
      <c r="BG363">
        <v>0.450237686954718</v>
      </c>
      <c r="BH363">
        <v>1.2616801331907901</v>
      </c>
      <c r="BI363">
        <v>4.6459627192868301E-2</v>
      </c>
      <c r="BJ363">
        <v>0.993394628295173</v>
      </c>
      <c r="BK363">
        <v>2.5233602663815802</v>
      </c>
      <c r="BL363">
        <v>9.690944894707</v>
      </c>
      <c r="BM363">
        <v>27.156484229913499</v>
      </c>
      <c r="BN363">
        <v>2.80225349797891</v>
      </c>
      <c r="BO363">
        <v>18.975189845418701</v>
      </c>
      <c r="BP363">
        <v>1.0918012390323999</v>
      </c>
      <c r="BQ363">
        <v>17.883388606386301</v>
      </c>
      <c r="BR363">
        <v>2.4443789001537102</v>
      </c>
      <c r="BS363">
        <v>0.97481077741802602</v>
      </c>
      <c r="BT363">
        <v>2.5075419320128098</v>
      </c>
    </row>
    <row r="364" spans="1:72" x14ac:dyDescent="0.2">
      <c r="A364">
        <v>362</v>
      </c>
      <c r="B364" s="244">
        <v>44759.75</v>
      </c>
      <c r="C364">
        <v>0</v>
      </c>
      <c r="D364">
        <v>1.9207692307692299</v>
      </c>
      <c r="E364">
        <v>31.099473684210501</v>
      </c>
      <c r="F364">
        <v>57.903999999999897</v>
      </c>
      <c r="G364">
        <v>7</v>
      </c>
      <c r="H364">
        <v>5.1449999999999996</v>
      </c>
      <c r="I364">
        <v>1.35</v>
      </c>
      <c r="J364">
        <v>31.515000000000001</v>
      </c>
      <c r="K364">
        <v>1.4285000000000001</v>
      </c>
      <c r="L364">
        <v>38.014074074074003</v>
      </c>
      <c r="M364">
        <v>-0.19230769230769201</v>
      </c>
      <c r="N364">
        <v>1600.4054054054</v>
      </c>
      <c r="O364">
        <v>65.372972972972903</v>
      </c>
      <c r="P364">
        <v>2.3991875</v>
      </c>
      <c r="Q364">
        <v>64.829999999999899</v>
      </c>
      <c r="R364">
        <v>7.0029729729729704</v>
      </c>
      <c r="S364">
        <v>0.79</v>
      </c>
      <c r="T364">
        <v>5</v>
      </c>
      <c r="U364">
        <v>1.6583333333333301</v>
      </c>
      <c r="V364">
        <v>4.98833333333333E-2</v>
      </c>
      <c r="W364">
        <v>13.802199999999999</v>
      </c>
      <c r="X364">
        <v>1.6922333333333299</v>
      </c>
      <c r="Y364">
        <v>73.850383333333298</v>
      </c>
      <c r="Z364">
        <v>2.1013833333333301</v>
      </c>
      <c r="AA364">
        <v>2.0500000000000002E-3</v>
      </c>
      <c r="AB364">
        <v>4.3333333333333297E-3</v>
      </c>
      <c r="AC364">
        <v>33.020242914979697</v>
      </c>
      <c r="AD364">
        <v>-24.8837570850202</v>
      </c>
      <c r="AE364">
        <v>35.532421800000002</v>
      </c>
      <c r="AF364">
        <v>1.0776717</v>
      </c>
      <c r="AG364">
        <v>1.35211974</v>
      </c>
      <c r="AH364">
        <v>4.8054300000000001E-2</v>
      </c>
      <c r="AI364">
        <v>45.01</v>
      </c>
      <c r="AJ364">
        <v>0.48114065487811702</v>
      </c>
      <c r="AK364">
        <v>0.78943394356809504</v>
      </c>
      <c r="AL364">
        <v>2.3942939346811801E-2</v>
      </c>
      <c r="AM364">
        <v>3.0040429682292799E-2</v>
      </c>
      <c r="AN364">
        <v>0.15552099533437</v>
      </c>
      <c r="AO364">
        <v>1.0676360808709101E-3</v>
      </c>
      <c r="AP364">
        <v>35.532421800000002</v>
      </c>
      <c r="AQ364">
        <v>0.73046325620445696</v>
      </c>
      <c r="AR364">
        <v>6.00208734979054</v>
      </c>
      <c r="AS364">
        <v>1.3237696978717901</v>
      </c>
      <c r="AT364">
        <v>0.79789158600621102</v>
      </c>
      <c r="AU364">
        <v>93.104533333333293</v>
      </c>
      <c r="AV364">
        <v>43.588742103866799</v>
      </c>
      <c r="AW364">
        <v>1.4212578961332001</v>
      </c>
      <c r="AX364">
        <v>2.8350042128204099E-2</v>
      </c>
      <c r="AY364">
        <v>0.347208443795542</v>
      </c>
      <c r="AZ364">
        <v>0.99791265020945996</v>
      </c>
      <c r="BA364">
        <v>2.0967109117276901E-2</v>
      </c>
      <c r="BB364">
        <v>0.142558950029922</v>
      </c>
      <c r="BC364">
        <v>0.32218387454689801</v>
      </c>
      <c r="BD364">
        <v>1.3734711361331999</v>
      </c>
      <c r="BE364">
        <v>-4.7786759999998998E-2</v>
      </c>
      <c r="BF364">
        <v>3.5773563458733899E-2</v>
      </c>
      <c r="BG364">
        <v>0.43812574391807102</v>
      </c>
      <c r="BH364">
        <v>1.25921828818117</v>
      </c>
      <c r="BI364">
        <v>3.5773563458733899E-2</v>
      </c>
      <c r="BJ364">
        <v>0.94779861475361005</v>
      </c>
      <c r="BK364">
        <v>2.5184365763623502</v>
      </c>
      <c r="BL364">
        <v>12.2471932219854</v>
      </c>
      <c r="BM364">
        <v>35.199688441262701</v>
      </c>
      <c r="BN364">
        <v>2.87410248236097</v>
      </c>
      <c r="BO364">
        <v>18.112497173924901</v>
      </c>
      <c r="BP364">
        <v>0.840678741280248</v>
      </c>
      <c r="BQ364">
        <v>17.271818432644601</v>
      </c>
      <c r="BR364">
        <v>2.4576215184825001</v>
      </c>
      <c r="BS364">
        <v>0.93348918937011705</v>
      </c>
      <c r="BT364">
        <v>2.63272627735605</v>
      </c>
    </row>
    <row r="365" spans="1:72" x14ac:dyDescent="0.2">
      <c r="A365">
        <v>363</v>
      </c>
      <c r="B365" s="244">
        <v>44759.763888888891</v>
      </c>
      <c r="C365">
        <v>0</v>
      </c>
      <c r="D365">
        <v>1.83212121212121</v>
      </c>
      <c r="E365">
        <v>31.092564102564101</v>
      </c>
      <c r="F365">
        <v>57.794499999999999</v>
      </c>
      <c r="G365">
        <v>7</v>
      </c>
      <c r="H365">
        <v>5.1174999999999997</v>
      </c>
      <c r="I365">
        <v>1.345</v>
      </c>
      <c r="J365">
        <v>31.4918181818181</v>
      </c>
      <c r="K365">
        <v>1.4564999999999999</v>
      </c>
      <c r="L365">
        <v>37.986999999999902</v>
      </c>
      <c r="M365">
        <v>-0.21</v>
      </c>
      <c r="N365">
        <v>1600.0810810810799</v>
      </c>
      <c r="O365">
        <v>65.128205128205096</v>
      </c>
      <c r="P365">
        <v>2.3945483870967701</v>
      </c>
      <c r="Q365">
        <v>64.619749999999996</v>
      </c>
      <c r="R365">
        <v>7.00102564102564</v>
      </c>
      <c r="S365">
        <v>1.0859999999999901</v>
      </c>
      <c r="T365">
        <v>5</v>
      </c>
      <c r="U365">
        <v>1.59928571428571</v>
      </c>
      <c r="V365">
        <v>2.0728571428571398E-2</v>
      </c>
      <c r="W365">
        <v>13.785542857142801</v>
      </c>
      <c r="X365">
        <v>1.70781428571428</v>
      </c>
      <c r="Y365">
        <v>73.437528571428501</v>
      </c>
      <c r="Z365">
        <v>2.1230714285714201</v>
      </c>
      <c r="AA365">
        <v>4.87142857142857E-3</v>
      </c>
      <c r="AB365">
        <v>0</v>
      </c>
      <c r="AC365">
        <v>32.924685314685298</v>
      </c>
      <c r="AD365">
        <v>-24.869814685314601</v>
      </c>
      <c r="AE365">
        <v>35.487766881818096</v>
      </c>
      <c r="AF365">
        <v>1.07191155</v>
      </c>
      <c r="AG365">
        <v>1.3471084099999999</v>
      </c>
      <c r="AH365">
        <v>4.7797449999999998E-2</v>
      </c>
      <c r="AI365">
        <v>44.954318181818103</v>
      </c>
      <c r="AJ365">
        <v>0.48323748868129701</v>
      </c>
      <c r="AK365">
        <v>0.78941842112447402</v>
      </c>
      <c r="AL365">
        <v>2.38444624088089E-2</v>
      </c>
      <c r="AM365">
        <v>2.9966162639851499E-2</v>
      </c>
      <c r="AN365">
        <v>0.15571362848143799</v>
      </c>
      <c r="AO365">
        <v>1.06324491023716E-3</v>
      </c>
      <c r="AP365">
        <v>35.487766881818096</v>
      </c>
      <c r="AQ365">
        <v>0.73718887316682902</v>
      </c>
      <c r="AR365">
        <v>5.9948437490293198</v>
      </c>
      <c r="AS365">
        <v>1.33743214718569</v>
      </c>
      <c r="AT365">
        <v>0.77283481225530304</v>
      </c>
      <c r="AU365">
        <v>92.6532428571428</v>
      </c>
      <c r="AV365">
        <v>43.557231651199999</v>
      </c>
      <c r="AW365">
        <v>1.3970865306181399</v>
      </c>
      <c r="AX365">
        <v>9.6762628143007793E-3</v>
      </c>
      <c r="AY365">
        <v>0.33472267683317097</v>
      </c>
      <c r="AZ365">
        <v>1.00515625097067</v>
      </c>
      <c r="BA365">
        <v>7.1829874585229402E-3</v>
      </c>
      <c r="BB365">
        <v>0.14359375013866801</v>
      </c>
      <c r="BC365">
        <v>0.31226706796206299</v>
      </c>
      <c r="BD365">
        <v>1.34955519061815</v>
      </c>
      <c r="BE365">
        <v>-4.75313399999963E-2</v>
      </c>
      <c r="BF365">
        <v>1.2245450895249799E-2</v>
      </c>
      <c r="BG365">
        <v>0.42359640093998002</v>
      </c>
      <c r="BH365">
        <v>1.27203981015518</v>
      </c>
      <c r="BI365">
        <v>1.2245450895249799E-2</v>
      </c>
      <c r="BJ365">
        <v>0.871683703670461</v>
      </c>
      <c r="BK365">
        <v>2.5440796203103702</v>
      </c>
      <c r="BL365">
        <v>34.592144018502303</v>
      </c>
      <c r="BM365">
        <v>103.878560376133</v>
      </c>
      <c r="BN365">
        <v>3.0029523559040401</v>
      </c>
      <c r="BO365">
        <v>16.637964289780701</v>
      </c>
      <c r="BP365">
        <v>0.287768096038371</v>
      </c>
      <c r="BQ365">
        <v>16.350196193742299</v>
      </c>
      <c r="BR365">
        <v>2.52326235378845</v>
      </c>
      <c r="BS365">
        <v>0.86678552331236103</v>
      </c>
      <c r="BT365">
        <v>2.9110573330135598</v>
      </c>
    </row>
    <row r="366" spans="1:72" x14ac:dyDescent="0.2">
      <c r="A366">
        <v>364</v>
      </c>
      <c r="B366" s="244">
        <v>44759.777777777781</v>
      </c>
      <c r="C366">
        <v>0</v>
      </c>
      <c r="D366">
        <v>1.86227272727272</v>
      </c>
      <c r="E366">
        <v>31.078648648648599</v>
      </c>
      <c r="F366">
        <v>57.836052631578902</v>
      </c>
      <c r="G366">
        <v>7</v>
      </c>
      <c r="H366">
        <v>5.1379999999999999</v>
      </c>
      <c r="I366">
        <v>1.35</v>
      </c>
      <c r="J366">
        <v>31.508076923076899</v>
      </c>
      <c r="K366">
        <v>1.4232499999999999</v>
      </c>
      <c r="L366">
        <v>37.996551724137902</v>
      </c>
      <c r="M366">
        <v>-5.7142857142857099E-2</v>
      </c>
      <c r="N366">
        <v>1599.7037037037001</v>
      </c>
      <c r="O366">
        <v>64.758974358974299</v>
      </c>
      <c r="P366">
        <v>2.3854285714285699</v>
      </c>
      <c r="Q366">
        <v>64.415999999999997</v>
      </c>
      <c r="R366">
        <v>6.99921052631578</v>
      </c>
      <c r="S366">
        <v>1.0805</v>
      </c>
      <c r="T366">
        <v>5</v>
      </c>
      <c r="U366">
        <v>1.63355714285714</v>
      </c>
      <c r="V366">
        <v>3.0257142857142798E-2</v>
      </c>
      <c r="W366">
        <v>13.764242857142801</v>
      </c>
      <c r="X366">
        <v>1.69378571428571</v>
      </c>
      <c r="Y366">
        <v>73.5458</v>
      </c>
      <c r="Z366">
        <v>2.0407857142857102</v>
      </c>
      <c r="AA366">
        <v>7.0142857142857099E-3</v>
      </c>
      <c r="AB366">
        <v>0</v>
      </c>
      <c r="AC366">
        <v>32.940921375921299</v>
      </c>
      <c r="AD366">
        <v>-24.8951312556575</v>
      </c>
      <c r="AE366">
        <v>35.520032843076898</v>
      </c>
      <c r="AF366">
        <v>1.07620548</v>
      </c>
      <c r="AG366">
        <v>1.3521168560000001</v>
      </c>
      <c r="AH366">
        <v>4.7988919999999997E-2</v>
      </c>
      <c r="AI366">
        <v>44.996076923076899</v>
      </c>
      <c r="AJ366">
        <v>0.48296480347044801</v>
      </c>
      <c r="AK366">
        <v>0.78940288291799798</v>
      </c>
      <c r="AL366">
        <v>2.3917762471600001E-2</v>
      </c>
      <c r="AM366">
        <v>3.00496609584767E-2</v>
      </c>
      <c r="AN366">
        <v>0.15556911799148301</v>
      </c>
      <c r="AO366">
        <v>1.06651342253769E-3</v>
      </c>
      <c r="AP366">
        <v>35.520032843076898</v>
      </c>
      <c r="AQ366">
        <v>0.73113335129300605</v>
      </c>
      <c r="AR366">
        <v>5.9855811343337901</v>
      </c>
      <c r="AS366">
        <v>1.2855961335411099</v>
      </c>
      <c r="AT366">
        <v>0.78895060445774701</v>
      </c>
      <c r="AU366">
        <v>92.678171428571403</v>
      </c>
      <c r="AV366">
        <v>43.522343462244798</v>
      </c>
      <c r="AW366">
        <v>1.47373346083207</v>
      </c>
      <c r="AX366">
        <v>6.6520722458883297E-2</v>
      </c>
      <c r="AY366">
        <v>0.345072128706993</v>
      </c>
      <c r="AZ366">
        <v>1.0144188656662001</v>
      </c>
      <c r="BA366">
        <v>4.9197465562017401E-2</v>
      </c>
      <c r="BB366">
        <v>0.144916980809457</v>
      </c>
      <c r="BC366">
        <v>0.32063777328748799</v>
      </c>
      <c r="BD366">
        <v>1.4260117168320701</v>
      </c>
      <c r="BE366">
        <v>-4.7721744000000801E-2</v>
      </c>
      <c r="BF366">
        <v>8.4141446363614605E-2</v>
      </c>
      <c r="BG366">
        <v>0.43647854286496002</v>
      </c>
      <c r="BH366">
        <v>1.2831290373980699</v>
      </c>
      <c r="BI366">
        <v>8.4141446363614605E-2</v>
      </c>
      <c r="BJ366">
        <v>1.04123997845714</v>
      </c>
      <c r="BK366">
        <v>2.5662580747961501</v>
      </c>
      <c r="BL366">
        <v>5.1874380787172498</v>
      </c>
      <c r="BM366">
        <v>15.2496669935179</v>
      </c>
      <c r="BN366">
        <v>2.9397299326007298</v>
      </c>
      <c r="BO366">
        <v>20.2357950864739</v>
      </c>
      <c r="BP366">
        <v>1.9773239895449399</v>
      </c>
      <c r="BQ366">
        <v>18.258471096928901</v>
      </c>
      <c r="BR366">
        <v>2.4232176159779999</v>
      </c>
      <c r="BS366">
        <v>1.0075833999117001</v>
      </c>
      <c r="BT366">
        <v>2.40497969318506</v>
      </c>
    </row>
    <row r="367" spans="1:72" x14ac:dyDescent="0.2">
      <c r="A367">
        <v>365</v>
      </c>
      <c r="B367" s="244">
        <v>44759.791666666664</v>
      </c>
      <c r="C367">
        <v>0</v>
      </c>
      <c r="D367">
        <v>1.8612903225806401</v>
      </c>
      <c r="E367">
        <v>31.0821875</v>
      </c>
      <c r="F367">
        <v>57.820749999999997</v>
      </c>
      <c r="G367">
        <v>7</v>
      </c>
      <c r="H367">
        <v>5.1375000000000002</v>
      </c>
      <c r="I367">
        <v>1.35</v>
      </c>
      <c r="J367">
        <v>31.535</v>
      </c>
      <c r="K367">
        <v>1.4117500000000001</v>
      </c>
      <c r="L367">
        <v>38.022500000000001</v>
      </c>
      <c r="M367">
        <v>-0.266666666666666</v>
      </c>
      <c r="N367">
        <v>1600</v>
      </c>
      <c r="O367">
        <v>64.080555555555506</v>
      </c>
      <c r="P367">
        <v>2.37896774193548</v>
      </c>
      <c r="Q367">
        <v>64.274249999999995</v>
      </c>
      <c r="R367">
        <v>6.9992307692307696</v>
      </c>
      <c r="S367">
        <v>1.6547499999999999</v>
      </c>
      <c r="T367">
        <v>5</v>
      </c>
      <c r="U367">
        <v>1.7036499999999899</v>
      </c>
      <c r="V367">
        <v>2.5483333333333299E-2</v>
      </c>
      <c r="W367">
        <v>13.8280833333333</v>
      </c>
      <c r="X367">
        <v>1.7144333333333299</v>
      </c>
      <c r="Y367">
        <v>73.826666666666597</v>
      </c>
      <c r="Z367">
        <v>2.0127000000000002</v>
      </c>
      <c r="AA367">
        <v>8.3833333333333294E-3</v>
      </c>
      <c r="AB367">
        <v>0</v>
      </c>
      <c r="AC367">
        <v>32.943477822580597</v>
      </c>
      <c r="AD367">
        <v>-24.8772721774193</v>
      </c>
      <c r="AE367">
        <v>35.5465655</v>
      </c>
      <c r="AF367">
        <v>1.0761007499999999</v>
      </c>
      <c r="AG367">
        <v>1.3521166499999999</v>
      </c>
      <c r="AH367">
        <v>4.7984249999999999E-2</v>
      </c>
      <c r="AI367">
        <v>45.022500000000001</v>
      </c>
      <c r="AJ367">
        <v>0.48148680016254197</v>
      </c>
      <c r="AK367">
        <v>0.78952891332111697</v>
      </c>
      <c r="AL367">
        <v>2.3901399300349801E-2</v>
      </c>
      <c r="AM367">
        <v>3.00320206563385E-2</v>
      </c>
      <c r="AN367">
        <v>0.15547781664723101</v>
      </c>
      <c r="AO367">
        <v>1.0657837747792701E-3</v>
      </c>
      <c r="AP367">
        <v>35.5465655</v>
      </c>
      <c r="AQ367">
        <v>0.74004602707199296</v>
      </c>
      <c r="AR367">
        <v>6.0133430936263297</v>
      </c>
      <c r="AS367">
        <v>1.26790349416173</v>
      </c>
      <c r="AT367">
        <v>0.820284987096916</v>
      </c>
      <c r="AU367">
        <v>93.085533333333302</v>
      </c>
      <c r="AV367">
        <v>43.567858114860002</v>
      </c>
      <c r="AW367">
        <v>1.4546418851399301</v>
      </c>
      <c r="AX367">
        <v>8.4213155838266801E-2</v>
      </c>
      <c r="AY367">
        <v>0.33605472292800698</v>
      </c>
      <c r="AZ367">
        <v>0.98665690637366399</v>
      </c>
      <c r="BA367">
        <v>6.2282463453332E-2</v>
      </c>
      <c r="BB367">
        <v>0.14095098662480901</v>
      </c>
      <c r="BC367">
        <v>0.31228927489178498</v>
      </c>
      <c r="BD367">
        <v>1.40692478513993</v>
      </c>
      <c r="BE367">
        <v>-4.7717099999997098E-2</v>
      </c>
      <c r="BF367">
        <v>0.106512175555915</v>
      </c>
      <c r="BG367">
        <v>0.425039523677813</v>
      </c>
      <c r="BH367">
        <v>1.2479163448874599</v>
      </c>
      <c r="BI367">
        <v>0.106512175555915</v>
      </c>
      <c r="BJ367">
        <v>1.0631033984674501</v>
      </c>
      <c r="BK367">
        <v>2.4958326897749199</v>
      </c>
      <c r="BL367">
        <v>3.9905252283076398</v>
      </c>
      <c r="BM367">
        <v>11.716184918524601</v>
      </c>
      <c r="BN367">
        <v>2.9360007137439799</v>
      </c>
      <c r="BO367">
        <v>20.783633171925199</v>
      </c>
      <c r="BP367">
        <v>2.5030361255640101</v>
      </c>
      <c r="BQ367">
        <v>18.280597046361201</v>
      </c>
      <c r="BR367">
        <v>2.3147619913298598</v>
      </c>
      <c r="BS367">
        <v>1.02049852824509</v>
      </c>
      <c r="BT367">
        <v>2.2682658791389501</v>
      </c>
    </row>
    <row r="368" spans="1:72" x14ac:dyDescent="0.2">
      <c r="A368">
        <v>366</v>
      </c>
      <c r="B368" s="244">
        <v>44759.805555555555</v>
      </c>
      <c r="C368">
        <v>0</v>
      </c>
      <c r="D368">
        <v>1.8589655172413699</v>
      </c>
      <c r="E368">
        <v>31.094857142857101</v>
      </c>
      <c r="F368">
        <v>57.919210526315702</v>
      </c>
      <c r="G368">
        <v>7</v>
      </c>
      <c r="H368">
        <v>5.1340000000000003</v>
      </c>
      <c r="I368">
        <v>1.35</v>
      </c>
      <c r="J368">
        <v>31.465161290322499</v>
      </c>
      <c r="K368">
        <v>1.45358974358974</v>
      </c>
      <c r="L368">
        <v>37.943823529411702</v>
      </c>
      <c r="M368">
        <v>-0.157142857142857</v>
      </c>
      <c r="N368">
        <v>1600</v>
      </c>
      <c r="O368">
        <v>64.025714285714201</v>
      </c>
      <c r="P368">
        <v>2.3727575757575701</v>
      </c>
      <c r="Q368">
        <v>64.076250000000002</v>
      </c>
      <c r="R368">
        <v>7.0024324324324301</v>
      </c>
      <c r="S368">
        <v>2.1072499999999899</v>
      </c>
      <c r="T368">
        <v>5</v>
      </c>
      <c r="U368">
        <v>1.64321428571428</v>
      </c>
      <c r="V368">
        <v>8.4142857142857092E-3</v>
      </c>
      <c r="W368">
        <v>13.9056571428571</v>
      </c>
      <c r="X368">
        <v>1.7119428571428501</v>
      </c>
      <c r="Y368">
        <v>73.612842857142795</v>
      </c>
      <c r="Z368">
        <v>2.1175142857142801</v>
      </c>
      <c r="AA368">
        <v>4.4857142857142804E-3</v>
      </c>
      <c r="AB368">
        <v>1.8E-3</v>
      </c>
      <c r="AC368">
        <v>32.953822660098503</v>
      </c>
      <c r="AD368">
        <v>-24.965387866217199</v>
      </c>
      <c r="AE368">
        <v>35.473993850322501</v>
      </c>
      <c r="AF368">
        <v>1.0753676400000001</v>
      </c>
      <c r="AG368">
        <v>1.3521152080000001</v>
      </c>
      <c r="AH368">
        <v>4.7951559999999997E-2</v>
      </c>
      <c r="AI368">
        <v>44.9491612903225</v>
      </c>
      <c r="AJ368">
        <v>0.48189952287490601</v>
      </c>
      <c r="AK368">
        <v>0.789202575353948</v>
      </c>
      <c r="AL368">
        <v>2.39240868823846E-2</v>
      </c>
      <c r="AM368">
        <v>3.00809885921298E-2</v>
      </c>
      <c r="AN368">
        <v>0.15573149307030701</v>
      </c>
      <c r="AO368">
        <v>1.0667954334072E-3</v>
      </c>
      <c r="AP368">
        <v>35.473993850322501</v>
      </c>
      <c r="AQ368">
        <v>0.73897099722134496</v>
      </c>
      <c r="AR368">
        <v>6.0470771925973601</v>
      </c>
      <c r="AS368">
        <v>1.3339314164031</v>
      </c>
      <c r="AT368">
        <v>0.79186418026694405</v>
      </c>
      <c r="AU368">
        <v>92.991171428571405</v>
      </c>
      <c r="AV368">
        <v>43.593973456544397</v>
      </c>
      <c r="AW368">
        <v>1.35518783377818</v>
      </c>
      <c r="AX368">
        <v>1.8183791596895201E-2</v>
      </c>
      <c r="AY368">
        <v>0.336396642778655</v>
      </c>
      <c r="AZ368">
        <v>0.95292280740263702</v>
      </c>
      <c r="BA368">
        <v>1.34484040186131E-2</v>
      </c>
      <c r="BB368">
        <v>0.13613182962894799</v>
      </c>
      <c r="BC368">
        <v>0.31282012798772202</v>
      </c>
      <c r="BD368">
        <v>1.30750324177818</v>
      </c>
      <c r="BE368">
        <v>-4.7684592000001302E-2</v>
      </c>
      <c r="BF368">
        <v>2.2991505143995301E-2</v>
      </c>
      <c r="BG368">
        <v>0.42533841754922003</v>
      </c>
      <c r="BH368">
        <v>1.2048713554311199</v>
      </c>
      <c r="BI368">
        <v>2.2991505143995301E-2</v>
      </c>
      <c r="BJ368">
        <v>0.89665984538643195</v>
      </c>
      <c r="BK368">
        <v>2.40974271086225</v>
      </c>
      <c r="BL368">
        <v>18.499807423886899</v>
      </c>
      <c r="BM368">
        <v>52.4050664749888</v>
      </c>
      <c r="BN368">
        <v>2.8327357833640701</v>
      </c>
      <c r="BO368">
        <v>17.0321982987731</v>
      </c>
      <c r="BP368">
        <v>0.54030037088389105</v>
      </c>
      <c r="BQ368">
        <v>16.491897927889202</v>
      </c>
      <c r="BR368">
        <v>2.37065715211746</v>
      </c>
      <c r="BS368">
        <v>0.88746324332883297</v>
      </c>
      <c r="BT368">
        <v>2.6712736216828898</v>
      </c>
    </row>
    <row r="369" spans="1:72" x14ac:dyDescent="0.2">
      <c r="A369">
        <v>367</v>
      </c>
      <c r="B369" s="244">
        <v>44759.819444444445</v>
      </c>
      <c r="C369">
        <v>0</v>
      </c>
      <c r="D369">
        <v>1.88222222222222</v>
      </c>
      <c r="E369">
        <v>31.058888888888799</v>
      </c>
      <c r="F369">
        <v>57.939487179487102</v>
      </c>
      <c r="G369">
        <v>7</v>
      </c>
      <c r="H369">
        <v>5.13</v>
      </c>
      <c r="I369">
        <v>1.3474999999999999</v>
      </c>
      <c r="J369">
        <v>31.508499999999898</v>
      </c>
      <c r="K369">
        <v>1.4604999999999999</v>
      </c>
      <c r="L369">
        <v>37.9957142857142</v>
      </c>
      <c r="M369">
        <v>-6.9230769230769207E-2</v>
      </c>
      <c r="N369">
        <v>1600</v>
      </c>
      <c r="O369">
        <v>63.525714285714201</v>
      </c>
      <c r="P369">
        <v>2.3678333333333299</v>
      </c>
      <c r="Q369">
        <v>63.932249999999897</v>
      </c>
      <c r="R369">
        <v>7.0023684210526298</v>
      </c>
      <c r="S369">
        <v>1.8684999999999901</v>
      </c>
      <c r="T369">
        <v>5</v>
      </c>
      <c r="U369">
        <v>1.6456999999999999</v>
      </c>
      <c r="V369">
        <v>4.5142857142857103E-3</v>
      </c>
      <c r="W369">
        <v>13.895714285714201</v>
      </c>
      <c r="X369">
        <v>1.72581428571428</v>
      </c>
      <c r="Y369">
        <v>73.841414285714293</v>
      </c>
      <c r="Z369">
        <v>2.0383714285714198</v>
      </c>
      <c r="AA369">
        <v>1.5E-3</v>
      </c>
      <c r="AB369">
        <v>6.7285714285714197E-3</v>
      </c>
      <c r="AC369">
        <v>32.941111111111098</v>
      </c>
      <c r="AD369">
        <v>-24.998376068376</v>
      </c>
      <c r="AE369">
        <v>35.514209199999897</v>
      </c>
      <c r="AF369">
        <v>1.0745298000000001</v>
      </c>
      <c r="AG369">
        <v>1.3496135600000001</v>
      </c>
      <c r="AH369">
        <v>4.7914199999999997E-2</v>
      </c>
      <c r="AI369">
        <v>44.985999999999997</v>
      </c>
      <c r="AJ369">
        <v>0.48095245118931501</v>
      </c>
      <c r="AK369">
        <v>0.78945025563508597</v>
      </c>
      <c r="AL369">
        <v>2.3885871159916399E-2</v>
      </c>
      <c r="AM369">
        <v>3.0000746009869701E-2</v>
      </c>
      <c r="AN369">
        <v>0.155603965678211</v>
      </c>
      <c r="AO369">
        <v>1.06509136175699E-3</v>
      </c>
      <c r="AP369">
        <v>35.514209199999897</v>
      </c>
      <c r="AQ369">
        <v>0.74495868738374904</v>
      </c>
      <c r="AR369">
        <v>6.0427533966026701</v>
      </c>
      <c r="AS369">
        <v>1.28407525050189</v>
      </c>
      <c r="AT369">
        <v>0.79150344892225499</v>
      </c>
      <c r="AU369">
        <v>93.147014285714306</v>
      </c>
      <c r="AV369">
        <v>43.585996534488302</v>
      </c>
      <c r="AW369">
        <v>1.40000346551169</v>
      </c>
      <c r="AX369">
        <v>6.5538309498108099E-2</v>
      </c>
      <c r="AY369">
        <v>0.32957111261624999</v>
      </c>
      <c r="AZ369">
        <v>0.95724660339732603</v>
      </c>
      <c r="BA369">
        <v>4.8560796542462203E-2</v>
      </c>
      <c r="BB369">
        <v>0.13674951477104599</v>
      </c>
      <c r="BC369">
        <v>0.30671193355107501</v>
      </c>
      <c r="BD369">
        <v>1.35235602551168</v>
      </c>
      <c r="BE369">
        <v>-4.7647440000009901E-2</v>
      </c>
      <c r="BF369">
        <v>8.2898323816205793E-2</v>
      </c>
      <c r="BG369">
        <v>0.41686904992442297</v>
      </c>
      <c r="BH369">
        <v>1.2108053977602999</v>
      </c>
      <c r="BI369">
        <v>8.2898323816205793E-2</v>
      </c>
      <c r="BJ369">
        <v>0.99953474748125803</v>
      </c>
      <c r="BK369">
        <v>2.4216107955205999</v>
      </c>
      <c r="BL369">
        <v>5.0286788771346602</v>
      </c>
      <c r="BM369">
        <v>14.6059092876809</v>
      </c>
      <c r="BN369">
        <v>2.9045221706428301</v>
      </c>
      <c r="BO369">
        <v>19.408946641015199</v>
      </c>
      <c r="BP369">
        <v>1.9481106096808301</v>
      </c>
      <c r="BQ369">
        <v>17.460836031334299</v>
      </c>
      <c r="BR369">
        <v>2.2806836450330499</v>
      </c>
      <c r="BS369">
        <v>0.96637541795477599</v>
      </c>
      <c r="BT369">
        <v>2.3600389689752901</v>
      </c>
    </row>
    <row r="370" spans="1:72" x14ac:dyDescent="0.2">
      <c r="A370">
        <v>368</v>
      </c>
      <c r="B370" s="244">
        <v>44759.833333333336</v>
      </c>
      <c r="C370">
        <v>0</v>
      </c>
      <c r="D370">
        <v>1.83481481481481</v>
      </c>
      <c r="E370">
        <v>31.132702702702701</v>
      </c>
      <c r="F370">
        <v>57.850256410256399</v>
      </c>
      <c r="G370">
        <v>7</v>
      </c>
      <c r="H370">
        <v>5.1359999999999904</v>
      </c>
      <c r="I370">
        <v>1.35</v>
      </c>
      <c r="J370">
        <v>31.4737499999999</v>
      </c>
      <c r="K370">
        <v>1.4564999999999899</v>
      </c>
      <c r="L370">
        <v>37.989615384615298</v>
      </c>
      <c r="M370">
        <v>-0.22499999999999901</v>
      </c>
      <c r="N370">
        <v>1599.94444444444</v>
      </c>
      <c r="O370">
        <v>64.229411764705802</v>
      </c>
      <c r="P370">
        <v>2.35662857142857</v>
      </c>
      <c r="Q370">
        <v>63.684249999999999</v>
      </c>
      <c r="R370">
        <v>7.0059999999999896</v>
      </c>
      <c r="S370">
        <v>1.5042499999999901</v>
      </c>
      <c r="T370">
        <v>5</v>
      </c>
      <c r="U370">
        <v>1.6226499999999999</v>
      </c>
      <c r="V370">
        <v>7.3166666666666597E-3</v>
      </c>
      <c r="W370">
        <v>13.976716666666601</v>
      </c>
      <c r="X370">
        <v>1.6658166666666601</v>
      </c>
      <c r="Y370">
        <v>73.937516666666596</v>
      </c>
      <c r="Z370">
        <v>2.0742999999999898</v>
      </c>
      <c r="AA370">
        <v>7.7666666666666596E-3</v>
      </c>
      <c r="AB370">
        <v>5.8333333333333295E-4</v>
      </c>
      <c r="AC370">
        <v>32.9675175175175</v>
      </c>
      <c r="AD370">
        <v>-24.8827388927388</v>
      </c>
      <c r="AE370">
        <v>35.4841442399999</v>
      </c>
      <c r="AF370">
        <v>1.0757865599999901</v>
      </c>
      <c r="AG370">
        <v>1.3521160320000001</v>
      </c>
      <c r="AH370">
        <v>4.79702399999999E-2</v>
      </c>
      <c r="AI370">
        <v>44.9597499999999</v>
      </c>
      <c r="AJ370">
        <v>0.47992069303562801</v>
      </c>
      <c r="AK370">
        <v>0.78924247221125499</v>
      </c>
      <c r="AL370">
        <v>2.3927770060998999E-2</v>
      </c>
      <c r="AM370">
        <v>3.00739223861342E-2</v>
      </c>
      <c r="AN370">
        <v>0.15569481591868201</v>
      </c>
      <c r="AO370">
        <v>1.06695966948214E-3</v>
      </c>
      <c r="AP370">
        <v>35.4841442399999</v>
      </c>
      <c r="AQ370">
        <v>0.71906033441388395</v>
      </c>
      <c r="AR370">
        <v>6.0779784597097999</v>
      </c>
      <c r="AS370">
        <v>1.3067085099317699</v>
      </c>
      <c r="AT370">
        <v>0.77874331255426199</v>
      </c>
      <c r="AU370">
        <v>93.276999999999902</v>
      </c>
      <c r="AV370">
        <v>43.587891544055402</v>
      </c>
      <c r="AW370">
        <v>1.3718584559445399</v>
      </c>
      <c r="AX370">
        <v>4.54075220682255E-2</v>
      </c>
      <c r="AY370">
        <v>0.356726225586115</v>
      </c>
      <c r="AZ370">
        <v>0.922021540290199</v>
      </c>
      <c r="BA370">
        <v>3.3582563177703299E-2</v>
      </c>
      <c r="BB370">
        <v>0.13171736289859901</v>
      </c>
      <c r="BC370">
        <v>0.33159572618765099</v>
      </c>
      <c r="BD370">
        <v>1.32415528794454</v>
      </c>
      <c r="BE370">
        <v>-4.7703168000006999E-2</v>
      </c>
      <c r="BF370">
        <v>5.7389219105464802E-2</v>
      </c>
      <c r="BG370">
        <v>0.45085568620254501</v>
      </c>
      <c r="BH370">
        <v>1.1653156522429899</v>
      </c>
      <c r="BI370">
        <v>5.7389219105464802E-2</v>
      </c>
      <c r="BJ370">
        <v>1.0164898106160201</v>
      </c>
      <c r="BK370">
        <v>2.3306313044859901</v>
      </c>
      <c r="BL370">
        <v>7.8561042166125796</v>
      </c>
      <c r="BM370">
        <v>20.305480200061201</v>
      </c>
      <c r="BN370">
        <v>2.5846755134845498</v>
      </c>
      <c r="BO370">
        <v>19.283138903607899</v>
      </c>
      <c r="BP370">
        <v>1.3486466489784199</v>
      </c>
      <c r="BQ370">
        <v>17.934492254629401</v>
      </c>
      <c r="BR370">
        <v>2.2330696320066998</v>
      </c>
      <c r="BS370">
        <v>0.99353412297383503</v>
      </c>
      <c r="BT370">
        <v>2.2476023524211701</v>
      </c>
    </row>
    <row r="371" spans="1:72" x14ac:dyDescent="0.2">
      <c r="A371">
        <v>369</v>
      </c>
      <c r="B371" s="244">
        <v>44759.847222222219</v>
      </c>
      <c r="C371">
        <v>0</v>
      </c>
      <c r="D371">
        <v>1.78249999999999</v>
      </c>
      <c r="E371">
        <v>30.9765625</v>
      </c>
      <c r="F371">
        <v>57.977249999999998</v>
      </c>
      <c r="G371">
        <v>7</v>
      </c>
      <c r="H371">
        <v>5.14</v>
      </c>
      <c r="I371">
        <v>1.3474999999999999</v>
      </c>
      <c r="J371">
        <v>31.5030769230769</v>
      </c>
      <c r="K371">
        <v>1.4822499999999901</v>
      </c>
      <c r="L371">
        <v>37.991333333333301</v>
      </c>
      <c r="M371">
        <v>0</v>
      </c>
      <c r="N371">
        <v>1600.1714285714199</v>
      </c>
      <c r="O371">
        <v>63.243749999999999</v>
      </c>
      <c r="P371">
        <v>2.35836363636363</v>
      </c>
      <c r="Q371">
        <v>63.649749999999997</v>
      </c>
      <c r="R371">
        <v>7.0061538461538397</v>
      </c>
      <c r="S371">
        <v>1.6964999999999999</v>
      </c>
      <c r="T371">
        <v>5</v>
      </c>
      <c r="U371">
        <v>1.6287428571428499</v>
      </c>
      <c r="V371">
        <v>1.56571428571428E-2</v>
      </c>
      <c r="W371">
        <v>13.951285714285699</v>
      </c>
      <c r="X371">
        <v>1.6890857142857101</v>
      </c>
      <c r="Y371">
        <v>73.757528571428495</v>
      </c>
      <c r="Z371">
        <v>2.0819714285714199</v>
      </c>
      <c r="AA371">
        <v>5.3714285714285704E-3</v>
      </c>
      <c r="AB371">
        <v>0</v>
      </c>
      <c r="AC371">
        <v>32.759062499999999</v>
      </c>
      <c r="AD371">
        <v>-25.218187499999999</v>
      </c>
      <c r="AE371">
        <v>35.516594523076897</v>
      </c>
      <c r="AF371">
        <v>1.0766244</v>
      </c>
      <c r="AG371">
        <v>1.3496176799999999</v>
      </c>
      <c r="AH371">
        <v>4.8007599999999997E-2</v>
      </c>
      <c r="AI371">
        <v>44.990576923076901</v>
      </c>
      <c r="AJ371">
        <v>0.48153178680169301</v>
      </c>
      <c r="AK371">
        <v>0.78942296258618205</v>
      </c>
      <c r="AL371">
        <v>2.3929997649080301E-2</v>
      </c>
      <c r="AM371">
        <v>2.9997785587580299E-2</v>
      </c>
      <c r="AN371">
        <v>0.15558813597719101</v>
      </c>
      <c r="AO371">
        <v>1.0670589995340899E-3</v>
      </c>
      <c r="AP371">
        <v>35.516594523076897</v>
      </c>
      <c r="AQ371">
        <v>0.72910456646969901</v>
      </c>
      <c r="AR371">
        <v>6.0669194403086202</v>
      </c>
      <c r="AS371">
        <v>1.31154113828718</v>
      </c>
      <c r="AT371">
        <v>0.78429145824049395</v>
      </c>
      <c r="AU371">
        <v>93.108614285714197</v>
      </c>
      <c r="AV371">
        <v>43.624159668142397</v>
      </c>
      <c r="AW371">
        <v>1.36641725493448</v>
      </c>
      <c r="AX371">
        <v>3.8076541712818997E-2</v>
      </c>
      <c r="AY371">
        <v>0.34751983353030003</v>
      </c>
      <c r="AZ371">
        <v>0.93308055969137005</v>
      </c>
      <c r="BA371">
        <v>2.8212835588237801E-2</v>
      </c>
      <c r="BB371">
        <v>0.13329722281305201</v>
      </c>
      <c r="BC371">
        <v>0.32278651081129101</v>
      </c>
      <c r="BD371">
        <v>1.31867693493449</v>
      </c>
      <c r="BE371">
        <v>-4.7740319999992398E-2</v>
      </c>
      <c r="BF371">
        <v>4.8430035852444098E-2</v>
      </c>
      <c r="BG371">
        <v>0.44201487950891399</v>
      </c>
      <c r="BH371">
        <v>1.1867969864463299</v>
      </c>
      <c r="BI371">
        <v>4.8430035852444098E-2</v>
      </c>
      <c r="BJ371">
        <v>0.98088983072271696</v>
      </c>
      <c r="BK371">
        <v>2.3735939728926598</v>
      </c>
      <c r="BL371">
        <v>9.1268749181941207</v>
      </c>
      <c r="BM371">
        <v>24.5053914488572</v>
      </c>
      <c r="BN371">
        <v>2.6849706683288201</v>
      </c>
      <c r="BO371">
        <v>18.6489916946854</v>
      </c>
      <c r="BP371">
        <v>1.13810584253243</v>
      </c>
      <c r="BQ371">
        <v>17.510885852152999</v>
      </c>
      <c r="BR371">
        <v>2.2912629119435102</v>
      </c>
      <c r="BS371">
        <v>0.96151781638174005</v>
      </c>
      <c r="BT371">
        <v>2.3829645929658301</v>
      </c>
    </row>
    <row r="372" spans="1:72" x14ac:dyDescent="0.2">
      <c r="A372">
        <v>370</v>
      </c>
      <c r="B372" s="244">
        <v>44759.861111111109</v>
      </c>
      <c r="C372">
        <v>0</v>
      </c>
      <c r="D372">
        <v>1.8339999999999901</v>
      </c>
      <c r="E372">
        <v>31.1197058823529</v>
      </c>
      <c r="F372">
        <v>57.884</v>
      </c>
      <c r="G372">
        <v>7</v>
      </c>
      <c r="H372">
        <v>5.1459999999999999</v>
      </c>
      <c r="I372">
        <v>1.35</v>
      </c>
      <c r="J372">
        <v>31.539444444444399</v>
      </c>
      <c r="K372">
        <v>1.466</v>
      </c>
      <c r="L372">
        <v>38.026923076922998</v>
      </c>
      <c r="M372">
        <v>-0.13888888888888801</v>
      </c>
      <c r="N372">
        <v>1600.1081081080999</v>
      </c>
      <c r="O372">
        <v>62.760606060606001</v>
      </c>
      <c r="P372">
        <v>2.3474444444444398</v>
      </c>
      <c r="Q372">
        <v>63.408249999999903</v>
      </c>
      <c r="R372">
        <v>6.9984210526315804</v>
      </c>
      <c r="S372">
        <v>3.8859999999999899</v>
      </c>
      <c r="T372">
        <v>5</v>
      </c>
      <c r="U372">
        <v>1.65486666666666</v>
      </c>
      <c r="V372">
        <v>0</v>
      </c>
      <c r="W372">
        <v>13.98395</v>
      </c>
      <c r="X372">
        <v>1.70028333333333</v>
      </c>
      <c r="Y372">
        <v>73.359166666666596</v>
      </c>
      <c r="Z372">
        <v>2.1290166666666601</v>
      </c>
      <c r="AA372">
        <v>6.6499999999999997E-3</v>
      </c>
      <c r="AB372">
        <v>0</v>
      </c>
      <c r="AC372">
        <v>32.953705882352899</v>
      </c>
      <c r="AD372">
        <v>-24.930294117647001</v>
      </c>
      <c r="AE372">
        <v>35.557647084444397</v>
      </c>
      <c r="AF372">
        <v>1.07788116</v>
      </c>
      <c r="AG372">
        <v>1.3521201519999999</v>
      </c>
      <c r="AH372">
        <v>4.8063639999999998E-2</v>
      </c>
      <c r="AI372">
        <v>45.035444444444401</v>
      </c>
      <c r="AJ372">
        <v>0.48470625690192398</v>
      </c>
      <c r="AK372">
        <v>0.78954804428117098</v>
      </c>
      <c r="AL372">
        <v>2.3934062898605699E-2</v>
      </c>
      <c r="AM372">
        <v>3.0023466375866899E-2</v>
      </c>
      <c r="AN372">
        <v>0.15543312798067599</v>
      </c>
      <c r="AO372">
        <v>1.0672402724767401E-3</v>
      </c>
      <c r="AP372">
        <v>35.557647084444397</v>
      </c>
      <c r="AQ372">
        <v>0.73393808978480202</v>
      </c>
      <c r="AR372">
        <v>6.0811239798802603</v>
      </c>
      <c r="AS372">
        <v>1.3411773591669001</v>
      </c>
      <c r="AT372">
        <v>0.80212422767176506</v>
      </c>
      <c r="AU372">
        <v>92.827283333333298</v>
      </c>
      <c r="AV372">
        <v>43.7138865132764</v>
      </c>
      <c r="AW372">
        <v>1.3215579311680199</v>
      </c>
      <c r="AX372">
        <v>1.09427928330934E-2</v>
      </c>
      <c r="AY372">
        <v>0.34394307021519699</v>
      </c>
      <c r="AZ372">
        <v>0.91887602011973102</v>
      </c>
      <c r="BA372">
        <v>8.0930624522586106E-3</v>
      </c>
      <c r="BB372">
        <v>0.131268002874247</v>
      </c>
      <c r="BC372">
        <v>0.31909182846761802</v>
      </c>
      <c r="BD372">
        <v>1.27376188316802</v>
      </c>
      <c r="BE372">
        <v>-4.7796048000000299E-2</v>
      </c>
      <c r="BF372">
        <v>1.38360675733E-2</v>
      </c>
      <c r="BG372">
        <v>0.43488162788516399</v>
      </c>
      <c r="BH372">
        <v>1.1618268663017</v>
      </c>
      <c r="BI372">
        <v>1.38360675733E-2</v>
      </c>
      <c r="BJ372">
        <v>0.89743539091692903</v>
      </c>
      <c r="BK372">
        <v>2.3236537326033999</v>
      </c>
      <c r="BL372">
        <v>31.431013586864001</v>
      </c>
      <c r="BM372">
        <v>83.970886969627003</v>
      </c>
      <c r="BN372">
        <v>2.6715933527743698</v>
      </c>
      <c r="BO372">
        <v>16.8486527981538</v>
      </c>
      <c r="BP372">
        <v>0.325147587972552</v>
      </c>
      <c r="BQ372">
        <v>16.523505210181298</v>
      </c>
      <c r="BR372">
        <v>2.3001324177287898</v>
      </c>
      <c r="BS372">
        <v>0.89190096388760898</v>
      </c>
      <c r="BT372">
        <v>2.57891011542694</v>
      </c>
    </row>
    <row r="373" spans="1:72" x14ac:dyDescent="0.2">
      <c r="A373">
        <v>371</v>
      </c>
      <c r="B373" s="244">
        <v>44759.875</v>
      </c>
      <c r="C373">
        <v>0</v>
      </c>
      <c r="D373">
        <v>1.81230769230769</v>
      </c>
      <c r="E373">
        <v>31.136315789473599</v>
      </c>
      <c r="F373">
        <v>57.969000000000001</v>
      </c>
      <c r="G373">
        <v>7</v>
      </c>
      <c r="H373">
        <v>5.1425000000000001</v>
      </c>
      <c r="I373">
        <v>1.35</v>
      </c>
      <c r="J373">
        <v>31.509285714285699</v>
      </c>
      <c r="K373">
        <v>1.5049999999999999</v>
      </c>
      <c r="L373">
        <v>38.001785714285703</v>
      </c>
      <c r="M373">
        <v>-0.12</v>
      </c>
      <c r="N373">
        <v>1599.83870967741</v>
      </c>
      <c r="O373">
        <v>61.384848484848398</v>
      </c>
      <c r="P373">
        <v>2.3460303030302998</v>
      </c>
      <c r="Q373">
        <v>63.329250000000002</v>
      </c>
      <c r="R373">
        <v>6.9902702702702699</v>
      </c>
      <c r="S373">
        <v>4.6362499999999898</v>
      </c>
      <c r="T373">
        <v>5</v>
      </c>
      <c r="U373">
        <v>1.5722714285714201</v>
      </c>
      <c r="V373">
        <v>8.2428571428571403E-3</v>
      </c>
      <c r="W373">
        <v>13.987442857142799</v>
      </c>
      <c r="X373">
        <v>1.7574857142857101</v>
      </c>
      <c r="Y373">
        <v>73.379628571428498</v>
      </c>
      <c r="Z373">
        <v>2.0734571428571398</v>
      </c>
      <c r="AA373">
        <v>5.7571428571428496E-3</v>
      </c>
      <c r="AB373">
        <v>0</v>
      </c>
      <c r="AC373">
        <v>32.948623481781297</v>
      </c>
      <c r="AD373">
        <v>-25.020376518218601</v>
      </c>
      <c r="AE373">
        <v>35.5247554142857</v>
      </c>
      <c r="AF373">
        <v>1.0771480499999999</v>
      </c>
      <c r="AG373">
        <v>1.3521187100000001</v>
      </c>
      <c r="AH373">
        <v>4.8030949999999899E-2</v>
      </c>
      <c r="AI373">
        <v>45.001785714285703</v>
      </c>
      <c r="AJ373">
        <v>0.484122856791316</v>
      </c>
      <c r="AK373">
        <v>0.78940768350462198</v>
      </c>
      <c r="AL373">
        <v>2.39356735050196E-2</v>
      </c>
      <c r="AM373">
        <v>3.00458901472163E-2</v>
      </c>
      <c r="AN373">
        <v>0.15554938296099299</v>
      </c>
      <c r="AO373">
        <v>1.0673120907900399E-3</v>
      </c>
      <c r="AP373">
        <v>35.5247554142857</v>
      </c>
      <c r="AQ373">
        <v>0.75862986049399705</v>
      </c>
      <c r="AR373">
        <v>6.0826428995939104</v>
      </c>
      <c r="AS373">
        <v>1.3061775507642299</v>
      </c>
      <c r="AT373">
        <v>0.761172535651364</v>
      </c>
      <c r="AU373">
        <v>92.770285714285706</v>
      </c>
      <c r="AV373">
        <v>43.6722057251378</v>
      </c>
      <c r="AW373">
        <v>1.3295799891478499</v>
      </c>
      <c r="AX373">
        <v>4.5941159235765201E-2</v>
      </c>
      <c r="AY373">
        <v>0.31851818950600203</v>
      </c>
      <c r="AZ373">
        <v>0.91735710040607998</v>
      </c>
      <c r="BA373">
        <v>3.3977164058150801E-2</v>
      </c>
      <c r="BB373">
        <v>0.13105101434372499</v>
      </c>
      <c r="BC373">
        <v>0.29570511640066699</v>
      </c>
      <c r="BD373">
        <v>1.2818164491478401</v>
      </c>
      <c r="BE373">
        <v>-4.7763540000003997E-2</v>
      </c>
      <c r="BF373">
        <v>5.8096963268141698E-2</v>
      </c>
      <c r="BG373">
        <v>0.40279653068830401</v>
      </c>
      <c r="BH373">
        <v>1.16008526237993</v>
      </c>
      <c r="BI373">
        <v>5.8096963268141698E-2</v>
      </c>
      <c r="BJ373">
        <v>0.92178698791289304</v>
      </c>
      <c r="BK373">
        <v>2.3201705247598601</v>
      </c>
      <c r="BL373">
        <v>6.9331770204447798</v>
      </c>
      <c r="BM373">
        <v>19.968087781553301</v>
      </c>
      <c r="BN373">
        <v>2.8800775925193798</v>
      </c>
      <c r="BO373">
        <v>17.765925890583802</v>
      </c>
      <c r="BP373">
        <v>1.3652786368013301</v>
      </c>
      <c r="BQ373">
        <v>16.400647253782498</v>
      </c>
      <c r="BR373">
        <v>2.2214056872040202</v>
      </c>
      <c r="BS373">
        <v>0.89854820260563595</v>
      </c>
      <c r="BT373">
        <v>2.4722164940760298</v>
      </c>
    </row>
    <row r="374" spans="1:72" x14ac:dyDescent="0.2">
      <c r="A374">
        <v>372</v>
      </c>
      <c r="B374" s="244">
        <v>44759.888888888891</v>
      </c>
      <c r="C374">
        <v>0</v>
      </c>
      <c r="D374">
        <v>1.8599999999999901</v>
      </c>
      <c r="E374">
        <v>31.125675675675598</v>
      </c>
      <c r="F374">
        <v>57.884615384615302</v>
      </c>
      <c r="G374">
        <v>7</v>
      </c>
      <c r="H374">
        <v>5.1349999999999998</v>
      </c>
      <c r="I374">
        <v>1.35</v>
      </c>
      <c r="J374">
        <v>31.505757575757499</v>
      </c>
      <c r="K374">
        <v>1.4830769230769201</v>
      </c>
      <c r="L374">
        <v>38.001764705882302</v>
      </c>
      <c r="M374">
        <v>-0.138461538461538</v>
      </c>
      <c r="N374">
        <v>1599.7878787878701</v>
      </c>
      <c r="O374">
        <v>60.830555555555499</v>
      </c>
      <c r="P374">
        <v>2.3300303030302998</v>
      </c>
      <c r="Q374">
        <v>62.926499999999997</v>
      </c>
      <c r="R374">
        <v>6.9928947368420999</v>
      </c>
      <c r="S374">
        <v>4.3882499999999904</v>
      </c>
      <c r="T374">
        <v>5</v>
      </c>
      <c r="U374">
        <v>1.6237333333333299</v>
      </c>
      <c r="V374">
        <v>1.6199999999999999E-2</v>
      </c>
      <c r="W374">
        <v>14.032683333333299</v>
      </c>
      <c r="X374">
        <v>1.77535</v>
      </c>
      <c r="Y374">
        <v>73.326016666666604</v>
      </c>
      <c r="Z374">
        <v>2.1068666666666598</v>
      </c>
      <c r="AA374">
        <v>6.3166666666666597E-3</v>
      </c>
      <c r="AB374">
        <v>0</v>
      </c>
      <c r="AC374">
        <v>32.985675675675601</v>
      </c>
      <c r="AD374">
        <v>-24.898939708939601</v>
      </c>
      <c r="AE374">
        <v>35.515370975757499</v>
      </c>
      <c r="AF374">
        <v>1.0755771000000001</v>
      </c>
      <c r="AG374">
        <v>1.35211562</v>
      </c>
      <c r="AH374">
        <v>4.7960899999999897E-2</v>
      </c>
      <c r="AI374">
        <v>44.990757575757499</v>
      </c>
      <c r="AJ374">
        <v>0.48434883811031398</v>
      </c>
      <c r="AK374">
        <v>0.78939259726745203</v>
      </c>
      <c r="AL374">
        <v>2.39066234479135E-2</v>
      </c>
      <c r="AM374">
        <v>3.0053186317728499E-2</v>
      </c>
      <c r="AN374">
        <v>0.15558751123968201</v>
      </c>
      <c r="AO374">
        <v>1.0660167239736099E-3</v>
      </c>
      <c r="AP374">
        <v>35.515370975757499</v>
      </c>
      <c r="AQ374">
        <v>0.76634109277832996</v>
      </c>
      <c r="AR374">
        <v>6.1023163784481103</v>
      </c>
      <c r="AS374">
        <v>1.32722393223011</v>
      </c>
      <c r="AT374">
        <v>0.78645335340098799</v>
      </c>
      <c r="AU374">
        <v>92.864649999999997</v>
      </c>
      <c r="AV374">
        <v>43.711252379214102</v>
      </c>
      <c r="AW374">
        <v>1.2795051965434301</v>
      </c>
      <c r="AX374">
        <v>2.48916877698863E-2</v>
      </c>
      <c r="AY374">
        <v>0.309236007221669</v>
      </c>
      <c r="AZ374">
        <v>0.89768362155188697</v>
      </c>
      <c r="BA374">
        <v>1.84094373304306E-2</v>
      </c>
      <c r="BB374">
        <v>0.128240517364555</v>
      </c>
      <c r="BC374">
        <v>0.28750705758022199</v>
      </c>
      <c r="BD374">
        <v>1.2318113165434399</v>
      </c>
      <c r="BE374">
        <v>-4.7693879999997003E-2</v>
      </c>
      <c r="BF374">
        <v>3.1442546979366999E-2</v>
      </c>
      <c r="BG374">
        <v>0.39061906025280402</v>
      </c>
      <c r="BH374">
        <v>1.1339311220752299</v>
      </c>
      <c r="BI374">
        <v>3.1442546979366999E-2</v>
      </c>
      <c r="BJ374">
        <v>0.84412321446434202</v>
      </c>
      <c r="BK374">
        <v>2.2678622441504599</v>
      </c>
      <c r="BL374">
        <v>12.4232639457971</v>
      </c>
      <c r="BM374">
        <v>36.063589976324998</v>
      </c>
      <c r="BN374">
        <v>2.90290781341126</v>
      </c>
      <c r="BO374">
        <v>16.1511442393323</v>
      </c>
      <c r="BP374">
        <v>0.73889985401512603</v>
      </c>
      <c r="BQ374">
        <v>15.4122443853172</v>
      </c>
      <c r="BR374">
        <v>2.21440991428554</v>
      </c>
      <c r="BS374">
        <v>0.83154619567259502</v>
      </c>
      <c r="BT374">
        <v>2.6630028804285599</v>
      </c>
    </row>
    <row r="375" spans="1:72" x14ac:dyDescent="0.2">
      <c r="A375">
        <v>373</v>
      </c>
      <c r="B375" s="244">
        <v>44759.902777777781</v>
      </c>
      <c r="C375">
        <v>0</v>
      </c>
      <c r="D375">
        <v>1.8953125</v>
      </c>
      <c r="E375">
        <v>31.1171875</v>
      </c>
      <c r="F375">
        <v>57.945749999999997</v>
      </c>
      <c r="G375">
        <v>7</v>
      </c>
      <c r="H375">
        <v>5.1360000000000001</v>
      </c>
      <c r="I375">
        <v>1.35</v>
      </c>
      <c r="J375">
        <v>31.479130434782601</v>
      </c>
      <c r="K375">
        <v>1.49025641025641</v>
      </c>
      <c r="L375">
        <v>37.967916666666603</v>
      </c>
      <c r="M375">
        <v>-0.32500000000000001</v>
      </c>
      <c r="N375">
        <v>1600.1891891891801</v>
      </c>
      <c r="O375">
        <v>59.834374999999902</v>
      </c>
      <c r="P375">
        <v>2.3246000000000002</v>
      </c>
      <c r="Q375">
        <v>62.756999999999998</v>
      </c>
      <c r="R375">
        <v>7.0056756756756702</v>
      </c>
      <c r="S375">
        <v>4.8504999999999896</v>
      </c>
      <c r="T375">
        <v>5</v>
      </c>
      <c r="U375">
        <v>1.61688571428571</v>
      </c>
      <c r="V375">
        <v>3.24428571428571E-2</v>
      </c>
      <c r="W375">
        <v>14.070442857142799</v>
      </c>
      <c r="X375">
        <v>1.8335857142857099</v>
      </c>
      <c r="Y375">
        <v>73.058957142857096</v>
      </c>
      <c r="Z375">
        <v>2.1824857142857099</v>
      </c>
      <c r="AA375">
        <v>3.0999999999999999E-3</v>
      </c>
      <c r="AB375">
        <v>1.2571428571428499E-3</v>
      </c>
      <c r="AC375">
        <v>33.012500000000003</v>
      </c>
      <c r="AD375">
        <v>-24.933249999999902</v>
      </c>
      <c r="AE375">
        <v>35.489524674782601</v>
      </c>
      <c r="AF375">
        <v>1.0757865600000001</v>
      </c>
      <c r="AG375">
        <v>1.3521160320000001</v>
      </c>
      <c r="AH375">
        <v>4.7970239999999997E-2</v>
      </c>
      <c r="AI375">
        <v>44.965130434782601</v>
      </c>
      <c r="AJ375">
        <v>0.485765552407044</v>
      </c>
      <c r="AK375">
        <v>0.78926769102241501</v>
      </c>
      <c r="AL375">
        <v>2.3924906913376301E-2</v>
      </c>
      <c r="AM375">
        <v>3.0070323802598699E-2</v>
      </c>
      <c r="AN375">
        <v>0.15567618579807699</v>
      </c>
      <c r="AO375">
        <v>1.0668319992883301E-3</v>
      </c>
      <c r="AP375">
        <v>35.489524674782601</v>
      </c>
      <c r="AQ375">
        <v>0.79147890837775603</v>
      </c>
      <c r="AR375">
        <v>6.1187366563886698</v>
      </c>
      <c r="AS375">
        <v>1.3748602688433</v>
      </c>
      <c r="AT375">
        <v>0.78542738217905905</v>
      </c>
      <c r="AU375">
        <v>92.762357142857098</v>
      </c>
      <c r="AV375">
        <v>43.774600508392297</v>
      </c>
      <c r="AW375">
        <v>1.19052992639026</v>
      </c>
      <c r="AX375">
        <v>-2.2744236843306599E-2</v>
      </c>
      <c r="AY375">
        <v>0.28430765162224297</v>
      </c>
      <c r="AZ375">
        <v>0.88126334361132097</v>
      </c>
      <c r="BA375">
        <v>-1.6821216748435501E-2</v>
      </c>
      <c r="BB375">
        <v>0.125894763373045</v>
      </c>
      <c r="BC375">
        <v>0.26427886552351298</v>
      </c>
      <c r="BD375">
        <v>1.1428267583902501</v>
      </c>
      <c r="BE375">
        <v>-4.7703168000003897E-2</v>
      </c>
      <c r="BF375">
        <v>-2.8706597050746699E-2</v>
      </c>
      <c r="BG375">
        <v>0.358838383973549</v>
      </c>
      <c r="BH375">
        <v>1.1122849218873101</v>
      </c>
      <c r="BI375">
        <v>-2.8706597050746699E-2</v>
      </c>
      <c r="BJ375">
        <v>0.66026357384560497</v>
      </c>
      <c r="BK375">
        <v>2.22456984377463</v>
      </c>
      <c r="BL375">
        <v>-12.500206253608001</v>
      </c>
      <c r="BM375">
        <v>-38.746665789785197</v>
      </c>
      <c r="BN375">
        <v>3.0996821175331801</v>
      </c>
      <c r="BO375">
        <v>12.4443078606953</v>
      </c>
      <c r="BP375">
        <v>-0.67460503069254696</v>
      </c>
      <c r="BQ375">
        <v>13.1189128913879</v>
      </c>
      <c r="BR375">
        <v>2.2733710587609002</v>
      </c>
      <c r="BS375">
        <v>0.67174621266590395</v>
      </c>
      <c r="BT375">
        <v>3.3842707497207298</v>
      </c>
    </row>
    <row r="376" spans="1:72" x14ac:dyDescent="0.2">
      <c r="A376">
        <v>374</v>
      </c>
      <c r="B376" s="244">
        <v>44759.916666666664</v>
      </c>
      <c r="C376">
        <v>0</v>
      </c>
      <c r="D376">
        <v>1.89464285714285</v>
      </c>
      <c r="E376">
        <v>31.196944444444402</v>
      </c>
      <c r="F376">
        <v>58.127499999999998</v>
      </c>
      <c r="G376">
        <v>7</v>
      </c>
      <c r="H376">
        <v>5.1524999999999999</v>
      </c>
      <c r="I376">
        <v>1.3525</v>
      </c>
      <c r="J376">
        <v>31.484500000000001</v>
      </c>
      <c r="K376">
        <v>1.5257499999999999</v>
      </c>
      <c r="L376">
        <v>37.946551724137898</v>
      </c>
      <c r="M376">
        <v>-0.133333333333333</v>
      </c>
      <c r="N376">
        <v>1599.8181818181799</v>
      </c>
      <c r="O376">
        <v>59.1636363636363</v>
      </c>
      <c r="P376">
        <v>2.31848571428571</v>
      </c>
      <c r="Q376">
        <v>62.652499999999897</v>
      </c>
      <c r="R376">
        <v>7.0040540540540501</v>
      </c>
      <c r="S376">
        <v>5.8339999999999996</v>
      </c>
      <c r="T376">
        <v>5</v>
      </c>
      <c r="U376">
        <v>1.5904428571428499</v>
      </c>
      <c r="V376">
        <v>1.5857142857142799E-2</v>
      </c>
      <c r="W376">
        <v>14.180614285714199</v>
      </c>
      <c r="X376">
        <v>1.8039714285714199</v>
      </c>
      <c r="Y376">
        <v>73.266157142857097</v>
      </c>
      <c r="Z376">
        <v>2.2189999999999999</v>
      </c>
      <c r="AA376">
        <v>9.2857142857142802E-4</v>
      </c>
      <c r="AB376">
        <v>0</v>
      </c>
      <c r="AC376">
        <v>33.091587301587197</v>
      </c>
      <c r="AD376">
        <v>-25.035912698412702</v>
      </c>
      <c r="AE376">
        <v>35.507778100000003</v>
      </c>
      <c r="AF376">
        <v>1.0792426500000001</v>
      </c>
      <c r="AG376">
        <v>1.3546228300000001</v>
      </c>
      <c r="AH376">
        <v>4.8124349999999899E-2</v>
      </c>
      <c r="AI376">
        <v>44.9895</v>
      </c>
      <c r="AJ376">
        <v>0.48464092405946102</v>
      </c>
      <c r="AK376">
        <v>0.78924589293057201</v>
      </c>
      <c r="AL376">
        <v>2.3988767379055101E-2</v>
      </c>
      <c r="AM376">
        <v>3.0109755165093999E-2</v>
      </c>
      <c r="AN376">
        <v>0.15559186032296399</v>
      </c>
      <c r="AO376">
        <v>1.06967959190477E-3</v>
      </c>
      <c r="AP376">
        <v>35.507778100000003</v>
      </c>
      <c r="AQ376">
        <v>0.77869571403515603</v>
      </c>
      <c r="AR376">
        <v>6.1666463039620298</v>
      </c>
      <c r="AS376">
        <v>1.39786249989809</v>
      </c>
      <c r="AT376">
        <v>0.77079369594948399</v>
      </c>
      <c r="AU376">
        <v>93.060185714285694</v>
      </c>
      <c r="AV376">
        <v>43.850982617895198</v>
      </c>
      <c r="AW376">
        <v>1.1385173821047101</v>
      </c>
      <c r="AX376">
        <v>-4.3239669898090097E-2</v>
      </c>
      <c r="AY376">
        <v>0.300546935964843</v>
      </c>
      <c r="AZ376">
        <v>0.83335369603796905</v>
      </c>
      <c r="BA376">
        <v>-3.19200805866309E-2</v>
      </c>
      <c r="BB376">
        <v>0.119050528005424</v>
      </c>
      <c r="BC376">
        <v>0.27847948370539599</v>
      </c>
      <c r="BD376">
        <v>1.0906609621047201</v>
      </c>
      <c r="BE376">
        <v>-4.7856419999993301E-2</v>
      </c>
      <c r="BF376">
        <v>-5.4444439186330601E-2</v>
      </c>
      <c r="BG376">
        <v>0.37842817524605299</v>
      </c>
      <c r="BH376">
        <v>1.04930205830843</v>
      </c>
      <c r="BI376">
        <v>-5.4444439186330601E-2</v>
      </c>
      <c r="BJ376">
        <v>0.64796747211944505</v>
      </c>
      <c r="BK376">
        <v>2.0986041166168601</v>
      </c>
      <c r="BL376">
        <v>-6.9507222574360696</v>
      </c>
      <c r="BM376">
        <v>-19.272896809852298</v>
      </c>
      <c r="BN376">
        <v>2.7727905239248498</v>
      </c>
      <c r="BO376">
        <v>11.812750400292</v>
      </c>
      <c r="BP376">
        <v>-1.27944432087877</v>
      </c>
      <c r="BQ376">
        <v>13.092194721170699</v>
      </c>
      <c r="BR376">
        <v>2.1911596632336199</v>
      </c>
      <c r="BS376">
        <v>0.66974524779397704</v>
      </c>
      <c r="BT376">
        <v>3.2716315202697102</v>
      </c>
    </row>
    <row r="377" spans="1:72" x14ac:dyDescent="0.2">
      <c r="A377">
        <v>375</v>
      </c>
      <c r="B377" s="244">
        <v>44759.930555555555</v>
      </c>
      <c r="C377">
        <v>0</v>
      </c>
      <c r="D377">
        <v>1.8912903225806399</v>
      </c>
      <c r="E377">
        <v>31.064571428571401</v>
      </c>
      <c r="F377">
        <v>57.892000000000003</v>
      </c>
      <c r="G377">
        <v>7</v>
      </c>
      <c r="H377">
        <v>5.1420000000000003</v>
      </c>
      <c r="I377">
        <v>1.35</v>
      </c>
      <c r="J377">
        <v>31.521599999999999</v>
      </c>
      <c r="K377">
        <v>1.5174999999999901</v>
      </c>
      <c r="L377">
        <v>38.018620689655101</v>
      </c>
      <c r="M377">
        <v>-0.39999999999999902</v>
      </c>
      <c r="N377">
        <v>1600</v>
      </c>
      <c r="O377">
        <v>58.843243243243201</v>
      </c>
      <c r="P377">
        <v>2.3169459459459398</v>
      </c>
      <c r="Q377">
        <v>62.539249999999903</v>
      </c>
      <c r="R377">
        <v>7.0087499999999903</v>
      </c>
      <c r="S377">
        <v>5.8422499999999999</v>
      </c>
      <c r="T377">
        <v>5</v>
      </c>
      <c r="U377">
        <v>1.59211666666666</v>
      </c>
      <c r="V377">
        <v>4.8483333333333302E-2</v>
      </c>
      <c r="W377">
        <v>14.203433333333299</v>
      </c>
      <c r="X377">
        <v>1.74576666666666</v>
      </c>
      <c r="Y377">
        <v>73.259249999999994</v>
      </c>
      <c r="Z377">
        <v>2.1319666666666599</v>
      </c>
      <c r="AA377">
        <v>1.33333333333333E-3</v>
      </c>
      <c r="AB377">
        <v>0</v>
      </c>
      <c r="AC377">
        <v>32.955861751152</v>
      </c>
      <c r="AD377">
        <v>-24.9361382488479</v>
      </c>
      <c r="AE377">
        <v>35.536679280000001</v>
      </c>
      <c r="AF377">
        <v>1.07704332</v>
      </c>
      <c r="AG377">
        <v>1.3521185040000001</v>
      </c>
      <c r="AH377">
        <v>4.8026279999999998E-2</v>
      </c>
      <c r="AI377">
        <v>45.013599999999997</v>
      </c>
      <c r="AJ377">
        <v>0.48508112327112202</v>
      </c>
      <c r="AK377">
        <v>0.78946539001546201</v>
      </c>
      <c r="AL377">
        <v>2.3927064709332199E-2</v>
      </c>
      <c r="AM377">
        <v>3.00379997156414E-2</v>
      </c>
      <c r="AN377">
        <v>0.15550855741375899</v>
      </c>
      <c r="AO377">
        <v>1.0669282172498899E-3</v>
      </c>
      <c r="AP377">
        <v>35.536679280000001</v>
      </c>
      <c r="AQ377">
        <v>0.753571259227373</v>
      </c>
      <c r="AR377">
        <v>6.1765694986011797</v>
      </c>
      <c r="AS377">
        <v>1.34303571625329</v>
      </c>
      <c r="AT377">
        <v>0.772305741045342</v>
      </c>
      <c r="AU377">
        <v>92.932533333333296</v>
      </c>
      <c r="AV377">
        <v>43.809855754081802</v>
      </c>
      <c r="AW377">
        <v>1.20374424591815</v>
      </c>
      <c r="AX377">
        <v>9.0827877467036799E-3</v>
      </c>
      <c r="AY377">
        <v>0.32347206077262602</v>
      </c>
      <c r="AZ377">
        <v>0.82343050139881502</v>
      </c>
      <c r="BA377">
        <v>6.71744948377962E-3</v>
      </c>
      <c r="BB377">
        <v>0.117632928771259</v>
      </c>
      <c r="BC377">
        <v>0.30033338006555399</v>
      </c>
      <c r="BD377">
        <v>1.1559853499181401</v>
      </c>
      <c r="BE377">
        <v>-4.7758896000006601E-2</v>
      </c>
      <c r="BF377">
        <v>1.1483525823224899E-2</v>
      </c>
      <c r="BG377">
        <v>0.408971327588531</v>
      </c>
      <c r="BH377">
        <v>1.0410774412157799</v>
      </c>
      <c r="BI377">
        <v>1.1483525823224899E-2</v>
      </c>
      <c r="BJ377">
        <v>0.84090970682351296</v>
      </c>
      <c r="BK377">
        <v>2.0821548824315701</v>
      </c>
      <c r="BL377">
        <v>35.613742145413497</v>
      </c>
      <c r="BM377">
        <v>90.658344592237498</v>
      </c>
      <c r="BN377">
        <v>2.5456000726369199</v>
      </c>
      <c r="BO377">
        <v>15.674512501486401</v>
      </c>
      <c r="BP377">
        <v>0.26986285684578598</v>
      </c>
      <c r="BQ377">
        <v>15.404649644640701</v>
      </c>
      <c r="BR377">
        <v>2.0626328885320899</v>
      </c>
      <c r="BS377">
        <v>0.83631629649422301</v>
      </c>
      <c r="BT377">
        <v>2.46633109647449</v>
      </c>
    </row>
    <row r="378" spans="1:72" x14ac:dyDescent="0.2">
      <c r="A378">
        <v>376</v>
      </c>
      <c r="B378" s="244">
        <v>44759.944444444445</v>
      </c>
      <c r="C378">
        <v>0</v>
      </c>
      <c r="D378">
        <v>1.8007407407407401</v>
      </c>
      <c r="E378">
        <v>31.040270270270199</v>
      </c>
      <c r="F378">
        <v>57.8184210526315</v>
      </c>
      <c r="G378">
        <v>7</v>
      </c>
      <c r="H378">
        <v>5.1374999999999904</v>
      </c>
      <c r="I378">
        <v>1.35</v>
      </c>
      <c r="J378">
        <v>31.524374999999999</v>
      </c>
      <c r="K378">
        <v>1.5120512820512799</v>
      </c>
      <c r="L378">
        <v>37.990869565217302</v>
      </c>
      <c r="M378">
        <v>-0.20833333333333301</v>
      </c>
      <c r="N378">
        <v>1600.2333333333299</v>
      </c>
      <c r="O378">
        <v>58.363888888888802</v>
      </c>
      <c r="P378">
        <v>2.31697222222222</v>
      </c>
      <c r="Q378">
        <v>62.600499999999997</v>
      </c>
      <c r="R378">
        <v>7.00075</v>
      </c>
      <c r="S378">
        <v>5.3537499999999998</v>
      </c>
      <c r="T378">
        <v>5</v>
      </c>
      <c r="U378">
        <v>1.67197142857142</v>
      </c>
      <c r="V378">
        <v>3.9571428571428501E-2</v>
      </c>
      <c r="W378">
        <v>14.188171428571399</v>
      </c>
      <c r="X378">
        <v>1.7353857142857101</v>
      </c>
      <c r="Y378">
        <v>72.904485714285698</v>
      </c>
      <c r="Z378">
        <v>2.10794285714285</v>
      </c>
      <c r="AA378">
        <v>3.5999999999999999E-3</v>
      </c>
      <c r="AB378">
        <v>0</v>
      </c>
      <c r="AC378">
        <v>32.841011011010998</v>
      </c>
      <c r="AD378">
        <v>-24.977410041620502</v>
      </c>
      <c r="AE378">
        <v>35.535940499999903</v>
      </c>
      <c r="AF378">
        <v>1.0761007499999999</v>
      </c>
      <c r="AG378">
        <v>1.3521166499999999</v>
      </c>
      <c r="AH378">
        <v>4.7984249999999902E-2</v>
      </c>
      <c r="AI378">
        <v>45.011874999999897</v>
      </c>
      <c r="AJ378">
        <v>0.48743146806173299</v>
      </c>
      <c r="AK378">
        <v>0.78947923186936697</v>
      </c>
      <c r="AL378">
        <v>2.39070411974617E-2</v>
      </c>
      <c r="AM378">
        <v>3.0039109679390101E-2</v>
      </c>
      <c r="AN378">
        <v>0.155514517002457</v>
      </c>
      <c r="AO378">
        <v>1.0660353517821599E-3</v>
      </c>
      <c r="AP378">
        <v>35.535940499999903</v>
      </c>
      <c r="AQ378">
        <v>0.74909025526100104</v>
      </c>
      <c r="AR378">
        <v>6.1699326374120096</v>
      </c>
      <c r="AS378">
        <v>1.3279018800937501</v>
      </c>
      <c r="AT378">
        <v>0.81497148798584496</v>
      </c>
      <c r="AU378">
        <v>92.607957142857103</v>
      </c>
      <c r="AV378">
        <v>43.782865272766699</v>
      </c>
      <c r="AW378">
        <v>1.2290097272332201</v>
      </c>
      <c r="AX378">
        <v>2.4214769906247598E-2</v>
      </c>
      <c r="AY378">
        <v>0.32701049473899801</v>
      </c>
      <c r="AZ378">
        <v>0.83006736258798197</v>
      </c>
      <c r="BA378">
        <v>1.7908787608116199E-2</v>
      </c>
      <c r="BB378">
        <v>0.118581051798283</v>
      </c>
      <c r="BC378">
        <v>0.30388464531689802</v>
      </c>
      <c r="BD378">
        <v>1.18129262723322</v>
      </c>
      <c r="BE378">
        <v>-4.7717099999997098E-2</v>
      </c>
      <c r="BF378">
        <v>3.0722219415089399E-2</v>
      </c>
      <c r="BG378">
        <v>0.41489092026500701</v>
      </c>
      <c r="BH378">
        <v>1.0531387141594499</v>
      </c>
      <c r="BI378">
        <v>3.0722219415089399E-2</v>
      </c>
      <c r="BJ378">
        <v>0.89122627936019405</v>
      </c>
      <c r="BK378">
        <v>2.1062774283188999</v>
      </c>
      <c r="BL378">
        <v>13.5045881503349</v>
      </c>
      <c r="BM378">
        <v>34.279382616550002</v>
      </c>
      <c r="BN378">
        <v>2.5383508356528202</v>
      </c>
      <c r="BO378">
        <v>16.734564531063</v>
      </c>
      <c r="BP378">
        <v>0.72197215625460198</v>
      </c>
      <c r="BQ378">
        <v>16.012592374808399</v>
      </c>
      <c r="BR378">
        <v>2.0540496553132499</v>
      </c>
      <c r="BS378">
        <v>0.87893739159415796</v>
      </c>
      <c r="BT378">
        <v>2.3369692482734798</v>
      </c>
    </row>
    <row r="379" spans="1:72" x14ac:dyDescent="0.2">
      <c r="A379">
        <v>377</v>
      </c>
      <c r="B379" s="244">
        <v>44759.958333333336</v>
      </c>
      <c r="C379">
        <v>0</v>
      </c>
      <c r="D379">
        <v>1.7620833333333299</v>
      </c>
      <c r="E379">
        <v>31.151052631578899</v>
      </c>
      <c r="F379">
        <v>57.826749999999997</v>
      </c>
      <c r="G379">
        <v>7</v>
      </c>
      <c r="H379">
        <v>5.1319999999999997</v>
      </c>
      <c r="I379">
        <v>1.3460000000000001</v>
      </c>
      <c r="J379">
        <v>31.497241379310299</v>
      </c>
      <c r="K379">
        <v>1.5485</v>
      </c>
      <c r="L379">
        <v>37.985517241379299</v>
      </c>
      <c r="M379">
        <v>-0.19999999999999901</v>
      </c>
      <c r="N379">
        <v>1599.8064516129</v>
      </c>
      <c r="O379">
        <v>58.185714285714198</v>
      </c>
      <c r="P379">
        <v>2.3123888888888802</v>
      </c>
      <c r="Q379">
        <v>62.432499999999898</v>
      </c>
      <c r="R379">
        <v>7.0017142857142796</v>
      </c>
      <c r="S379">
        <v>4.9320000000000004</v>
      </c>
      <c r="T379">
        <v>5</v>
      </c>
      <c r="U379">
        <v>1.7128999999999901</v>
      </c>
      <c r="V379">
        <v>3.7614285714285697E-2</v>
      </c>
      <c r="W379">
        <v>14.2560428571428</v>
      </c>
      <c r="X379">
        <v>1.73942857142857</v>
      </c>
      <c r="Y379">
        <v>72.797857142857097</v>
      </c>
      <c r="Z379">
        <v>2.2404142857142801</v>
      </c>
      <c r="AA379">
        <v>3.8E-3</v>
      </c>
      <c r="AB379">
        <v>4.7142857142857099E-4</v>
      </c>
      <c r="AC379">
        <v>32.9131359649122</v>
      </c>
      <c r="AD379">
        <v>-24.913614035087701</v>
      </c>
      <c r="AE379">
        <v>35.504512259310303</v>
      </c>
      <c r="AF379">
        <v>1.0749487200000001</v>
      </c>
      <c r="AG379">
        <v>1.3481143840000001</v>
      </c>
      <c r="AH379">
        <v>4.79328799999999E-2</v>
      </c>
      <c r="AI379">
        <v>44.975241379310297</v>
      </c>
      <c r="AJ379">
        <v>0.48771370000131897</v>
      </c>
      <c r="AK379">
        <v>0.78942349547107105</v>
      </c>
      <c r="AL379">
        <v>2.3900899406723401E-2</v>
      </c>
      <c r="AM379">
        <v>2.9974589188534299E-2</v>
      </c>
      <c r="AN379">
        <v>0.15564118802528901</v>
      </c>
      <c r="AO379">
        <v>1.06576148409623E-3</v>
      </c>
      <c r="AP379">
        <v>35.504512259310303</v>
      </c>
      <c r="AQ379">
        <v>0.75083538020019802</v>
      </c>
      <c r="AR379">
        <v>6.1994475149562298</v>
      </c>
      <c r="AS379">
        <v>1.4113524624767699</v>
      </c>
      <c r="AT379">
        <v>0.83540479673225998</v>
      </c>
      <c r="AU379">
        <v>92.746642857142803</v>
      </c>
      <c r="AV379">
        <v>43.866147616943501</v>
      </c>
      <c r="AW379">
        <v>1.10909376236678</v>
      </c>
      <c r="AX379">
        <v>-6.3238078476775803E-2</v>
      </c>
      <c r="AY379">
        <v>0.324113339799801</v>
      </c>
      <c r="AZ379">
        <v>0.80055248504376497</v>
      </c>
      <c r="BA379">
        <v>-4.6908540719773101E-2</v>
      </c>
      <c r="BB379">
        <v>0.11436464072053699</v>
      </c>
      <c r="BC379">
        <v>0.30151516418364699</v>
      </c>
      <c r="BD379">
        <v>1.06142774636679</v>
      </c>
      <c r="BE379">
        <v>-4.7666015999990999E-2</v>
      </c>
      <c r="BF379">
        <v>-8.0056787640695695E-2</v>
      </c>
      <c r="BG379">
        <v>0.41031406141472998</v>
      </c>
      <c r="BH379">
        <v>1.0134662822482301</v>
      </c>
      <c r="BI379">
        <v>-8.0056787640695695E-2</v>
      </c>
      <c r="BJ379">
        <v>0.66051454754806904</v>
      </c>
      <c r="BK379">
        <v>2.0269325644964602</v>
      </c>
      <c r="BL379">
        <v>-5.1252876052967302</v>
      </c>
      <c r="BM379">
        <v>-12.6593423507921</v>
      </c>
      <c r="BN379">
        <v>2.46997697021125</v>
      </c>
      <c r="BO379">
        <v>11.634483873577199</v>
      </c>
      <c r="BP379">
        <v>-1.8813345095563401</v>
      </c>
      <c r="BQ379">
        <v>13.515818383133499</v>
      </c>
      <c r="BR379">
        <v>2.1630291034856399</v>
      </c>
      <c r="BS379">
        <v>0.692537262604348</v>
      </c>
      <c r="BT379">
        <v>3.1233396674590201</v>
      </c>
    </row>
    <row r="380" spans="1:72" x14ac:dyDescent="0.2">
      <c r="A380">
        <v>378</v>
      </c>
      <c r="B380" s="244">
        <v>44759.972222222219</v>
      </c>
      <c r="C380">
        <v>0</v>
      </c>
      <c r="D380">
        <v>1.8046428571428501</v>
      </c>
      <c r="E380">
        <v>31.0772727272727</v>
      </c>
      <c r="F380">
        <v>57.806999999999903</v>
      </c>
      <c r="G380">
        <v>7</v>
      </c>
      <c r="H380">
        <v>5.14</v>
      </c>
      <c r="I380">
        <v>1.35</v>
      </c>
      <c r="J380">
        <v>31.481428571428498</v>
      </c>
      <c r="K380">
        <v>1.542</v>
      </c>
      <c r="L380">
        <v>37.9908</v>
      </c>
      <c r="M380">
        <v>-9.41176470588235E-2</v>
      </c>
      <c r="N380">
        <v>1599.6756756756699</v>
      </c>
      <c r="O380">
        <v>57.174999999999997</v>
      </c>
      <c r="P380">
        <v>2.3102777777777699</v>
      </c>
      <c r="Q380">
        <v>62.387749999999897</v>
      </c>
      <c r="R380">
        <v>6.9984210526315804</v>
      </c>
      <c r="S380">
        <v>4.9337499999999999</v>
      </c>
      <c r="T380">
        <v>5</v>
      </c>
      <c r="U380">
        <v>1.7060833333333301</v>
      </c>
      <c r="V380">
        <v>1.9866666666666599E-2</v>
      </c>
      <c r="W380">
        <v>14.280999999999899</v>
      </c>
      <c r="X380">
        <v>1.7964166666666599</v>
      </c>
      <c r="Y380">
        <v>72.910616666666598</v>
      </c>
      <c r="Z380">
        <v>2.19821666666666</v>
      </c>
      <c r="AA380">
        <v>8.1833333333333307E-3</v>
      </c>
      <c r="AB380">
        <v>0</v>
      </c>
      <c r="AC380">
        <v>32.881915584415502</v>
      </c>
      <c r="AD380">
        <v>-24.925084415584301</v>
      </c>
      <c r="AE380">
        <v>35.494946171428502</v>
      </c>
      <c r="AF380">
        <v>1.0766244</v>
      </c>
      <c r="AG380">
        <v>1.3521176800000001</v>
      </c>
      <c r="AH380">
        <v>4.80075999999999E-2</v>
      </c>
      <c r="AI380">
        <v>44.971428571428497</v>
      </c>
      <c r="AJ380">
        <v>0.48682822604154602</v>
      </c>
      <c r="AK380">
        <v>0.78927771029224902</v>
      </c>
      <c r="AL380">
        <v>2.3940186785260401E-2</v>
      </c>
      <c r="AM380">
        <v>3.00661491740787E-2</v>
      </c>
      <c r="AN380">
        <v>0.155654383735705</v>
      </c>
      <c r="AO380">
        <v>1.0675133418043101E-3</v>
      </c>
      <c r="AP380">
        <v>35.494946171428502</v>
      </c>
      <c r="AQ380">
        <v>0.77543465312109705</v>
      </c>
      <c r="AR380">
        <v>6.2103004913969198</v>
      </c>
      <c r="AS380">
        <v>1.38477000675273</v>
      </c>
      <c r="AT380">
        <v>0.83056952264571504</v>
      </c>
      <c r="AU380">
        <v>92.892333333333298</v>
      </c>
      <c r="AV380">
        <v>43.8654513226993</v>
      </c>
      <c r="AW380">
        <v>1.1059772487292401</v>
      </c>
      <c r="AX380">
        <v>-3.2652326752732497E-2</v>
      </c>
      <c r="AY380">
        <v>0.30118974687890199</v>
      </c>
      <c r="AZ380">
        <v>0.78969950860307003</v>
      </c>
      <c r="BA380">
        <v>-2.4149027289349902E-2</v>
      </c>
      <c r="BB380">
        <v>0.112814215514724</v>
      </c>
      <c r="BC380">
        <v>0.279753781243396</v>
      </c>
      <c r="BD380">
        <v>1.0582369287292399</v>
      </c>
      <c r="BE380">
        <v>-4.7740320000005498E-2</v>
      </c>
      <c r="BF380">
        <v>-4.13757407534373E-2</v>
      </c>
      <c r="BG380">
        <v>0.38165576924505001</v>
      </c>
      <c r="BH380">
        <v>1.0006760739751199</v>
      </c>
      <c r="BI380">
        <v>-4.13757407534373E-2</v>
      </c>
      <c r="BJ380">
        <v>0.68056005698322597</v>
      </c>
      <c r="BK380">
        <v>2.0013521479502501</v>
      </c>
      <c r="BL380">
        <v>-9.2241434786480294</v>
      </c>
      <c r="BM380">
        <v>-24.1850914510091</v>
      </c>
      <c r="BN380">
        <v>2.6219335710673399</v>
      </c>
      <c r="BO380">
        <v>12.3938041706406</v>
      </c>
      <c r="BP380">
        <v>-0.97232990770577699</v>
      </c>
      <c r="BQ380">
        <v>13.3661340783464</v>
      </c>
      <c r="BR380">
        <v>2.0716909072310998</v>
      </c>
      <c r="BS380">
        <v>0.69711035328460103</v>
      </c>
      <c r="BT380">
        <v>2.9718263363466502</v>
      </c>
    </row>
    <row r="381" spans="1:72" x14ac:dyDescent="0.2">
      <c r="A381">
        <v>379</v>
      </c>
      <c r="B381" s="244">
        <v>44759.986111111109</v>
      </c>
      <c r="C381">
        <v>0</v>
      </c>
      <c r="D381">
        <v>1.8593548387096701</v>
      </c>
      <c r="E381">
        <v>31.068108108108099</v>
      </c>
      <c r="F381">
        <v>57.863749999999897</v>
      </c>
      <c r="G381">
        <v>7</v>
      </c>
      <c r="H381">
        <v>5.1319999999999997</v>
      </c>
      <c r="I381">
        <v>1.35</v>
      </c>
      <c r="J381">
        <v>31.473749999999999</v>
      </c>
      <c r="K381">
        <v>1.5044999999999999</v>
      </c>
      <c r="L381">
        <v>37.9503846153846</v>
      </c>
      <c r="M381">
        <v>-0.107692307692307</v>
      </c>
      <c r="N381">
        <v>1599.9393939393899</v>
      </c>
      <c r="O381">
        <v>57</v>
      </c>
      <c r="P381">
        <v>2.30972499999999</v>
      </c>
      <c r="Q381">
        <v>62.362000000000002</v>
      </c>
      <c r="R381">
        <v>6.9952631578947297</v>
      </c>
      <c r="S381">
        <v>4.7747499999999903</v>
      </c>
      <c r="T381">
        <v>5</v>
      </c>
      <c r="U381">
        <v>1.69721428571428</v>
      </c>
      <c r="V381">
        <v>2.0142857142857101E-2</v>
      </c>
      <c r="W381">
        <v>14.3148285714285</v>
      </c>
      <c r="X381">
        <v>1.82185714285714</v>
      </c>
      <c r="Y381">
        <v>72.808542857142797</v>
      </c>
      <c r="Z381">
        <v>2.26668571428571</v>
      </c>
      <c r="AA381">
        <v>1.7571428571428499E-3</v>
      </c>
      <c r="AB381">
        <v>0</v>
      </c>
      <c r="AC381">
        <v>32.927462946817698</v>
      </c>
      <c r="AD381">
        <v>-24.936287053182198</v>
      </c>
      <c r="AE381">
        <v>35.481020879999903</v>
      </c>
      <c r="AF381">
        <v>1.0749487200000001</v>
      </c>
      <c r="AG381">
        <v>1.3521143840000001</v>
      </c>
      <c r="AH381">
        <v>4.79328799999999E-2</v>
      </c>
      <c r="AI381">
        <v>44.955750000000002</v>
      </c>
      <c r="AJ381">
        <v>0.48731947499096401</v>
      </c>
      <c r="AK381">
        <v>0.78924321983283496</v>
      </c>
      <c r="AL381">
        <v>2.3911262074373101E-2</v>
      </c>
      <c r="AM381">
        <v>3.0076561596681099E-2</v>
      </c>
      <c r="AN381">
        <v>0.15570866908015099</v>
      </c>
      <c r="AO381">
        <v>1.0662235642826499E-3</v>
      </c>
      <c r="AP381">
        <v>35.481020879999903</v>
      </c>
      <c r="AQ381">
        <v>0.78641619609831803</v>
      </c>
      <c r="AR381">
        <v>6.2250113375397804</v>
      </c>
      <c r="AS381">
        <v>1.4279021897497499</v>
      </c>
      <c r="AT381">
        <v>0.82708557466145005</v>
      </c>
      <c r="AU381">
        <v>92.909128571428496</v>
      </c>
      <c r="AV381">
        <v>43.920350603387803</v>
      </c>
      <c r="AW381">
        <v>1.03539939661214</v>
      </c>
      <c r="AX381">
        <v>-7.5787805749759601E-2</v>
      </c>
      <c r="AY381">
        <v>0.28853252390168099</v>
      </c>
      <c r="AZ381">
        <v>0.77498866246021403</v>
      </c>
      <c r="BA381">
        <v>-5.6051327200258197E-2</v>
      </c>
      <c r="BB381">
        <v>0.11071266606574399</v>
      </c>
      <c r="BC381">
        <v>0.26841515184248099</v>
      </c>
      <c r="BD381">
        <v>0.987733380612135</v>
      </c>
      <c r="BE381">
        <v>-4.7666016000013398E-2</v>
      </c>
      <c r="BF381">
        <v>-9.5902476442646697E-2</v>
      </c>
      <c r="BG381">
        <v>0.36511129069739701</v>
      </c>
      <c r="BH381">
        <v>0.98067665648368096</v>
      </c>
      <c r="BI381">
        <v>-9.5902476442646697E-2</v>
      </c>
      <c r="BJ381">
        <v>0.53841762850950203</v>
      </c>
      <c r="BK381">
        <v>1.9613533129673599</v>
      </c>
      <c r="BL381">
        <v>-3.8071101418923998</v>
      </c>
      <c r="BM381">
        <v>-10.225769895213899</v>
      </c>
      <c r="BN381">
        <v>2.6859663929058302</v>
      </c>
      <c r="BO381">
        <v>9.4252056518076301</v>
      </c>
      <c r="BP381">
        <v>-2.2537081964021901</v>
      </c>
      <c r="BQ381">
        <v>11.678913848209801</v>
      </c>
      <c r="BR381">
        <v>2.1243875229198599</v>
      </c>
      <c r="BS381">
        <v>0.57677861908656003</v>
      </c>
      <c r="BT381">
        <v>3.6831939545266699</v>
      </c>
    </row>
    <row r="382" spans="1:72" x14ac:dyDescent="0.2">
      <c r="A382">
        <v>380</v>
      </c>
      <c r="B382" s="244">
        <v>44760</v>
      </c>
      <c r="C382">
        <v>0</v>
      </c>
      <c r="D382">
        <v>1.8929166666666599</v>
      </c>
      <c r="E382">
        <v>31.141666666666602</v>
      </c>
      <c r="F382">
        <v>57.957749999999997</v>
      </c>
      <c r="G382">
        <v>7</v>
      </c>
      <c r="H382">
        <v>5.1325000000000003</v>
      </c>
      <c r="I382">
        <v>1.3474999999999999</v>
      </c>
      <c r="J382">
        <v>31.501304347826</v>
      </c>
      <c r="K382">
        <v>1.5447499999999901</v>
      </c>
      <c r="L382">
        <v>37.984999999999999</v>
      </c>
      <c r="M382">
        <v>-0.16666666666666599</v>
      </c>
      <c r="N382">
        <v>1599.58620689655</v>
      </c>
      <c r="O382">
        <v>57.127272727272697</v>
      </c>
      <c r="P382">
        <v>2.3141081081080999</v>
      </c>
      <c r="Q382">
        <v>62.484499999999898</v>
      </c>
      <c r="R382">
        <v>6.9994594594594597</v>
      </c>
      <c r="S382">
        <v>4.9225000000000003</v>
      </c>
      <c r="T382">
        <v>5</v>
      </c>
      <c r="U382">
        <v>1.71334285714285</v>
      </c>
      <c r="V382">
        <v>2.9799999999999899E-2</v>
      </c>
      <c r="W382">
        <v>14.323528571428501</v>
      </c>
      <c r="X382">
        <v>1.8364857142857101</v>
      </c>
      <c r="Y382">
        <v>72.949614285714205</v>
      </c>
      <c r="Z382">
        <v>2.2487571428571398</v>
      </c>
      <c r="AA382">
        <v>1.7571428571428499E-3</v>
      </c>
      <c r="AB382">
        <v>0</v>
      </c>
      <c r="AC382">
        <v>33.034583333333302</v>
      </c>
      <c r="AD382">
        <v>-24.923166666666599</v>
      </c>
      <c r="AE382">
        <v>35.508965647826003</v>
      </c>
      <c r="AF382">
        <v>1.07505345</v>
      </c>
      <c r="AG382">
        <v>1.3496145899999901</v>
      </c>
      <c r="AH382">
        <v>4.7937550000000002E-2</v>
      </c>
      <c r="AI382">
        <v>44.981304347825997</v>
      </c>
      <c r="AJ382">
        <v>0.48676015624636099</v>
      </c>
      <c r="AK382">
        <v>0.78941609547928104</v>
      </c>
      <c r="AL382">
        <v>2.3900006137815701E-2</v>
      </c>
      <c r="AM382">
        <v>3.0003900722039099E-2</v>
      </c>
      <c r="AN382">
        <v>0.155620209362343</v>
      </c>
      <c r="AO382">
        <v>1.06572165247397E-3</v>
      </c>
      <c r="AP382">
        <v>35.508965647826003</v>
      </c>
      <c r="AQ382">
        <v>0.79273071177937104</v>
      </c>
      <c r="AR382">
        <v>6.2287946590351302</v>
      </c>
      <c r="AS382">
        <v>1.4166080583046201</v>
      </c>
      <c r="AT382">
        <v>0.83398703684644404</v>
      </c>
      <c r="AU382">
        <v>93.071728571428494</v>
      </c>
      <c r="AV382">
        <v>43.9470990769452</v>
      </c>
      <c r="AW382">
        <v>1.03420527088086</v>
      </c>
      <c r="AX382">
        <v>-6.69934683046296E-2</v>
      </c>
      <c r="AY382">
        <v>0.28232273822062798</v>
      </c>
      <c r="AZ382">
        <v>0.77120534096486004</v>
      </c>
      <c r="BA382">
        <v>-4.9638962709071997E-2</v>
      </c>
      <c r="BB382">
        <v>0.11017219156640801</v>
      </c>
      <c r="BC382">
        <v>0.26261274564592801</v>
      </c>
      <c r="BD382">
        <v>0.98653461088085903</v>
      </c>
      <c r="BE382">
        <v>-4.7670660000001003E-2</v>
      </c>
      <c r="BF382">
        <v>-8.44991590941684E-2</v>
      </c>
      <c r="BG382">
        <v>0.35609492352790401</v>
      </c>
      <c r="BH382">
        <v>0.97272472152272305</v>
      </c>
      <c r="BI382">
        <v>-8.44991590941684E-2</v>
      </c>
      <c r="BJ382">
        <v>0.54319152886747102</v>
      </c>
      <c r="BK382">
        <v>1.9454494430454401</v>
      </c>
      <c r="BL382">
        <v>-4.2141830444852202</v>
      </c>
      <c r="BM382">
        <v>-11.511649724687601</v>
      </c>
      <c r="BN382">
        <v>2.7316444499846901</v>
      </c>
      <c r="BO382">
        <v>9.6225239957949693</v>
      </c>
      <c r="BP382">
        <v>-1.9857302387129501</v>
      </c>
      <c r="BQ382">
        <v>11.6082542345079</v>
      </c>
      <c r="BR382">
        <v>2.0890980135055299</v>
      </c>
      <c r="BS382">
        <v>0.57699119250513897</v>
      </c>
      <c r="BT382">
        <v>3.62067574105461</v>
      </c>
    </row>
    <row r="383" spans="1:72" x14ac:dyDescent="0.2">
      <c r="A383">
        <v>381</v>
      </c>
      <c r="B383" s="244">
        <v>44760.013888888891</v>
      </c>
      <c r="C383">
        <v>0</v>
      </c>
      <c r="D383">
        <v>1.8147619047618999</v>
      </c>
      <c r="E383">
        <v>31.034285714285701</v>
      </c>
      <c r="F383">
        <v>57.775499999999901</v>
      </c>
      <c r="G383">
        <v>7</v>
      </c>
      <c r="H383">
        <v>5.1475</v>
      </c>
      <c r="I383">
        <v>1.3525</v>
      </c>
      <c r="J383">
        <v>31.501153846153802</v>
      </c>
      <c r="K383">
        <v>1.51849999999999</v>
      </c>
      <c r="L383">
        <v>37.991785714285697</v>
      </c>
      <c r="M383">
        <v>-0.15</v>
      </c>
      <c r="N383">
        <v>1600.12</v>
      </c>
      <c r="O383">
        <v>56.756250000000001</v>
      </c>
      <c r="P383">
        <v>2.2985500000000001</v>
      </c>
      <c r="Q383">
        <v>62.064499999999903</v>
      </c>
      <c r="R383">
        <v>7.0033333333333303</v>
      </c>
      <c r="S383">
        <v>5.1189999999999998</v>
      </c>
      <c r="T383">
        <v>5</v>
      </c>
      <c r="U383">
        <v>1.7030666666666601</v>
      </c>
      <c r="V383">
        <v>7.5000000000000002E-4</v>
      </c>
      <c r="W383">
        <v>14.351333333333301</v>
      </c>
      <c r="X383">
        <v>1.8759333333333299</v>
      </c>
      <c r="Y383">
        <v>73.190166666666599</v>
      </c>
      <c r="Z383">
        <v>2.1295833333333301</v>
      </c>
      <c r="AA383" s="245">
        <v>9.9999999999999896E-5</v>
      </c>
      <c r="AB383">
        <v>0</v>
      </c>
      <c r="AC383">
        <v>32.849047619047603</v>
      </c>
      <c r="AD383">
        <v>-24.926452380952298</v>
      </c>
      <c r="AE383">
        <v>35.520527746153803</v>
      </c>
      <c r="AF383">
        <v>1.0781953500000001</v>
      </c>
      <c r="AG383">
        <v>1.3546207699999999</v>
      </c>
      <c r="AH383">
        <v>4.807765E-2</v>
      </c>
      <c r="AI383">
        <v>45.001153846153798</v>
      </c>
      <c r="AJ383">
        <v>0.48531830659611103</v>
      </c>
      <c r="AK383">
        <v>0.78932482192764197</v>
      </c>
      <c r="AL383">
        <v>2.3959282326094199E-2</v>
      </c>
      <c r="AM383">
        <v>3.0101911933882002E-2</v>
      </c>
      <c r="AN383">
        <v>0.15555156705383599</v>
      </c>
      <c r="AO383">
        <v>1.06836482825226E-3</v>
      </c>
      <c r="AP383">
        <v>35.520527746153803</v>
      </c>
      <c r="AQ383">
        <v>0.809758526851586</v>
      </c>
      <c r="AR383">
        <v>6.2408859640222003</v>
      </c>
      <c r="AS383">
        <v>1.34153433171457</v>
      </c>
      <c r="AT383">
        <v>0.82652943068695095</v>
      </c>
      <c r="AU383">
        <v>93.250083333333293</v>
      </c>
      <c r="AV383">
        <v>43.912706568742202</v>
      </c>
      <c r="AW383">
        <v>1.0884472774116301</v>
      </c>
      <c r="AX383">
        <v>1.30864382854256E-2</v>
      </c>
      <c r="AY383">
        <v>0.26843682314841399</v>
      </c>
      <c r="AZ383">
        <v>0.75911403597779203</v>
      </c>
      <c r="BA383">
        <v>9.66059178719492E-3</v>
      </c>
      <c r="BB383">
        <v>0.10844486228254099</v>
      </c>
      <c r="BC383">
        <v>0.248968633697422</v>
      </c>
      <c r="BD383">
        <v>1.04063729741163</v>
      </c>
      <c r="BE383">
        <v>-4.7809979999999301E-2</v>
      </c>
      <c r="BF383">
        <v>1.65992106747277E-2</v>
      </c>
      <c r="BG383">
        <v>0.34049290441828001</v>
      </c>
      <c r="BH383">
        <v>0.96288184259972498</v>
      </c>
      <c r="BI383">
        <v>1.65992106747277E-2</v>
      </c>
      <c r="BJ383">
        <v>0.71418423018601596</v>
      </c>
      <c r="BK383">
        <v>1.92576368519945</v>
      </c>
      <c r="BL383">
        <v>20.512596116192402</v>
      </c>
      <c r="BM383">
        <v>58.0076885261604</v>
      </c>
      <c r="BN383">
        <v>2.8279057510604302</v>
      </c>
      <c r="BO383">
        <v>13.551901896272399</v>
      </c>
      <c r="BP383">
        <v>0.39008145085610202</v>
      </c>
      <c r="BQ383">
        <v>13.1618204454163</v>
      </c>
      <c r="BR383">
        <v>1.8975450270524099</v>
      </c>
      <c r="BS383">
        <v>0.70754454591612503</v>
      </c>
      <c r="BT383">
        <v>2.6818735837974401</v>
      </c>
    </row>
    <row r="384" spans="1:72" x14ac:dyDescent="0.2">
      <c r="A384">
        <v>382</v>
      </c>
      <c r="B384" s="244">
        <v>44760.027777777781</v>
      </c>
      <c r="C384">
        <v>0</v>
      </c>
      <c r="D384">
        <v>1.7796774193548299</v>
      </c>
      <c r="E384">
        <v>31.114210526315699</v>
      </c>
      <c r="F384">
        <v>57.783421052631503</v>
      </c>
      <c r="G384">
        <v>7</v>
      </c>
      <c r="H384">
        <v>5.14</v>
      </c>
      <c r="I384">
        <v>1.3480000000000001</v>
      </c>
      <c r="J384">
        <v>31.5026923076923</v>
      </c>
      <c r="K384">
        <v>1.5002499999999901</v>
      </c>
      <c r="L384">
        <v>37.984516129032201</v>
      </c>
      <c r="M384">
        <v>-0.28571428571428498</v>
      </c>
      <c r="N384">
        <v>1600.11764705882</v>
      </c>
      <c r="O384">
        <v>56.918750000000003</v>
      </c>
      <c r="P384">
        <v>2.29723684210526</v>
      </c>
      <c r="Q384">
        <v>62.000250000000001</v>
      </c>
      <c r="R384">
        <v>7.0045945945945904</v>
      </c>
      <c r="S384">
        <v>5.1775000000000002</v>
      </c>
      <c r="T384">
        <v>5</v>
      </c>
      <c r="U384">
        <v>1.70015714285714</v>
      </c>
      <c r="V384">
        <v>4.9428571428571403E-3</v>
      </c>
      <c r="W384">
        <v>14.4127714285714</v>
      </c>
      <c r="X384">
        <v>1.89311428571428</v>
      </c>
      <c r="Y384">
        <v>72.946257142857107</v>
      </c>
      <c r="Z384">
        <v>2.30547142857142</v>
      </c>
      <c r="AA384">
        <v>1.24285714285714E-3</v>
      </c>
      <c r="AB384">
        <v>0</v>
      </c>
      <c r="AC384">
        <v>32.893887945670599</v>
      </c>
      <c r="AD384">
        <v>-24.889533106960901</v>
      </c>
      <c r="AE384">
        <v>35.5162099076923</v>
      </c>
      <c r="AF384">
        <v>1.0766244</v>
      </c>
      <c r="AG384">
        <v>1.3501176800000001</v>
      </c>
      <c r="AH384">
        <v>4.80075999999999E-2</v>
      </c>
      <c r="AI384">
        <v>44.990692307692299</v>
      </c>
      <c r="AJ384">
        <v>0.486881867538971</v>
      </c>
      <c r="AK384">
        <v>0.78941238922922496</v>
      </c>
      <c r="AL384">
        <v>2.3929936277418001E-2</v>
      </c>
      <c r="AM384">
        <v>3.00088220640508E-2</v>
      </c>
      <c r="AN384">
        <v>0.15558773695071901</v>
      </c>
      <c r="AO384">
        <v>1.06705626291933E-3</v>
      </c>
      <c r="AP384">
        <v>35.5162099076923</v>
      </c>
      <c r="AQ384">
        <v>0.817174793966572</v>
      </c>
      <c r="AR384">
        <v>6.2676032130277104</v>
      </c>
      <c r="AS384">
        <v>1.45233531076452</v>
      </c>
      <c r="AT384">
        <v>0.82777568482400699</v>
      </c>
      <c r="AU384">
        <v>93.257771428571402</v>
      </c>
      <c r="AV384">
        <v>44.053323225451102</v>
      </c>
      <c r="AW384">
        <v>0.93736908224118998</v>
      </c>
      <c r="AX384">
        <v>-0.102217630764523</v>
      </c>
      <c r="AY384">
        <v>0.25944960603342698</v>
      </c>
      <c r="AZ384">
        <v>0.73239678697228605</v>
      </c>
      <c r="BA384">
        <v>-7.5710163846253495E-2</v>
      </c>
      <c r="BB384">
        <v>0.10462811242461199</v>
      </c>
      <c r="BC384">
        <v>0.24098432659841901</v>
      </c>
      <c r="BD384">
        <v>0.88962876224118903</v>
      </c>
      <c r="BE384">
        <v>-4.7740320000000599E-2</v>
      </c>
      <c r="BF384">
        <v>-0.129479007028793</v>
      </c>
      <c r="BG384">
        <v>0.32864464879456801</v>
      </c>
      <c r="BH384">
        <v>0.92772653816157902</v>
      </c>
      <c r="BI384">
        <v>-0.129479007028793</v>
      </c>
      <c r="BJ384">
        <v>0.39833128353155001</v>
      </c>
      <c r="BK384">
        <v>1.85545307632315</v>
      </c>
      <c r="BL384">
        <v>-2.5382079793173302</v>
      </c>
      <c r="BM384">
        <v>-7.1650730064316397</v>
      </c>
      <c r="BN384">
        <v>2.8228864871659298</v>
      </c>
      <c r="BO384">
        <v>6.6750055284824397</v>
      </c>
      <c r="BP384">
        <v>-3.0427566651766398</v>
      </c>
      <c r="BQ384">
        <v>9.7177621936590803</v>
      </c>
      <c r="BR384">
        <v>2.0755673882721002</v>
      </c>
      <c r="BS384">
        <v>0.45012288634306702</v>
      </c>
      <c r="BT384">
        <v>4.6111127677480104</v>
      </c>
    </row>
    <row r="385" spans="1:72" x14ac:dyDescent="0.2">
      <c r="A385">
        <v>383</v>
      </c>
      <c r="B385" s="244">
        <v>44760.041666666664</v>
      </c>
      <c r="C385">
        <v>0</v>
      </c>
      <c r="D385">
        <v>1.68178571428571</v>
      </c>
      <c r="E385">
        <v>31.056857142857101</v>
      </c>
      <c r="F385">
        <v>57.724473684210501</v>
      </c>
      <c r="G385">
        <v>7</v>
      </c>
      <c r="H385">
        <v>5.15</v>
      </c>
      <c r="I385">
        <v>1.3525</v>
      </c>
      <c r="J385">
        <v>31.517894736842099</v>
      </c>
      <c r="K385">
        <v>1.5065</v>
      </c>
      <c r="L385">
        <v>38.003793103448203</v>
      </c>
      <c r="M385">
        <v>-7.8947368421052599E-2</v>
      </c>
      <c r="N385">
        <v>1599.9117647058799</v>
      </c>
      <c r="O385">
        <v>56.194117647058803</v>
      </c>
      <c r="P385">
        <v>2.2966000000000002</v>
      </c>
      <c r="Q385">
        <v>62.009749999999997</v>
      </c>
      <c r="R385">
        <v>7.00368421052631</v>
      </c>
      <c r="S385">
        <v>4.8767499999999897</v>
      </c>
      <c r="T385">
        <v>5</v>
      </c>
      <c r="U385">
        <v>1.71838333333333</v>
      </c>
      <c r="V385">
        <v>3.6233333333333298E-2</v>
      </c>
      <c r="W385">
        <v>14.440333333333299</v>
      </c>
      <c r="X385">
        <v>1.8091666666666599</v>
      </c>
      <c r="Y385">
        <v>72.944416666666598</v>
      </c>
      <c r="Z385">
        <v>2.3032833333333298</v>
      </c>
      <c r="AA385">
        <v>3.5E-4</v>
      </c>
      <c r="AB385">
        <v>0</v>
      </c>
      <c r="AC385">
        <v>32.7386428571428</v>
      </c>
      <c r="AD385">
        <v>-24.985830827067598</v>
      </c>
      <c r="AE385">
        <v>35.539220736842097</v>
      </c>
      <c r="AF385">
        <v>1.078719</v>
      </c>
      <c r="AG385">
        <v>1.3546218000000001</v>
      </c>
      <c r="AH385">
        <v>4.8100999999999998E-2</v>
      </c>
      <c r="AI385">
        <v>45.0203947368421</v>
      </c>
      <c r="AJ385">
        <v>0.48720960919113598</v>
      </c>
      <c r="AK385">
        <v>0.78940269059344403</v>
      </c>
      <c r="AL385">
        <v>2.3960673963554498E-2</v>
      </c>
      <c r="AM385">
        <v>3.0089069807543299E-2</v>
      </c>
      <c r="AN385">
        <v>0.155485087168096</v>
      </c>
      <c r="AO385">
        <v>1.0684268825532201E-3</v>
      </c>
      <c r="AP385">
        <v>35.539220736842097</v>
      </c>
      <c r="AQ385">
        <v>0.78093827152474904</v>
      </c>
      <c r="AR385">
        <v>6.2795889080551399</v>
      </c>
      <c r="AS385">
        <v>1.4509569167674301</v>
      </c>
      <c r="AT385">
        <v>0.83721287227389596</v>
      </c>
      <c r="AU385">
        <v>93.215583333333299</v>
      </c>
      <c r="AV385">
        <v>44.0507048331894</v>
      </c>
      <c r="AW385">
        <v>0.96968990365267804</v>
      </c>
      <c r="AX385">
        <v>-9.6335116767435294E-2</v>
      </c>
      <c r="AY385">
        <v>0.297780728475251</v>
      </c>
      <c r="AZ385">
        <v>0.72041109194485897</v>
      </c>
      <c r="BA385">
        <v>-7.1115876599236197E-2</v>
      </c>
      <c r="BB385">
        <v>0.102915870277837</v>
      </c>
      <c r="BC385">
        <v>0.27605032309178801</v>
      </c>
      <c r="BD385">
        <v>0.92185670365267502</v>
      </c>
      <c r="BE385">
        <v>-4.7833200000003601E-2</v>
      </c>
      <c r="BF385">
        <v>-0.122606279562605</v>
      </c>
      <c r="BG385">
        <v>0.37898731499886801</v>
      </c>
      <c r="BH385">
        <v>0.91687150753369495</v>
      </c>
      <c r="BI385">
        <v>-0.122606279562605</v>
      </c>
      <c r="BJ385">
        <v>0.51276207087252701</v>
      </c>
      <c r="BK385">
        <v>1.8337430150673899</v>
      </c>
      <c r="BL385">
        <v>-3.0910922046643599</v>
      </c>
      <c r="BM385">
        <v>-7.4781773886672998</v>
      </c>
      <c r="BN385">
        <v>2.4192670077531</v>
      </c>
      <c r="BO385">
        <v>8.5666607942765705</v>
      </c>
      <c r="BP385">
        <v>-2.8812475697212099</v>
      </c>
      <c r="BQ385">
        <v>11.4479083639977</v>
      </c>
      <c r="BR385">
        <v>2.0421736903238101</v>
      </c>
      <c r="BS385">
        <v>0.56180458269756905</v>
      </c>
      <c r="BT385">
        <v>3.6350249770446599</v>
      </c>
    </row>
    <row r="386" spans="1:72" x14ac:dyDescent="0.2">
      <c r="A386">
        <v>384</v>
      </c>
      <c r="B386" s="244">
        <v>44760.055555555555</v>
      </c>
      <c r="C386">
        <v>0</v>
      </c>
      <c r="D386">
        <v>1.6624000000000001</v>
      </c>
      <c r="E386">
        <v>31.196060606060598</v>
      </c>
      <c r="F386">
        <v>57.791081081081003</v>
      </c>
      <c r="G386">
        <v>7</v>
      </c>
      <c r="H386">
        <v>5.1379999999999999</v>
      </c>
      <c r="I386">
        <v>1.3480000000000001</v>
      </c>
      <c r="J386">
        <v>31.496111111111102</v>
      </c>
      <c r="K386">
        <v>1.4784999999999999</v>
      </c>
      <c r="L386">
        <v>37.998620689655098</v>
      </c>
      <c r="M386">
        <v>-0.35</v>
      </c>
      <c r="N386">
        <v>1599.6363636363601</v>
      </c>
      <c r="O386">
        <v>56.285714285714299</v>
      </c>
      <c r="P386">
        <v>2.2878974358974302</v>
      </c>
      <c r="Q386">
        <v>61.772500000000001</v>
      </c>
      <c r="R386">
        <v>6.9981578947368401</v>
      </c>
      <c r="S386">
        <v>4.9172500000000001</v>
      </c>
      <c r="T386">
        <v>5</v>
      </c>
      <c r="U386">
        <v>1.7647999999999999</v>
      </c>
      <c r="V386">
        <v>4.52142857142857E-2</v>
      </c>
      <c r="W386">
        <v>14.4315571428571</v>
      </c>
      <c r="X386">
        <v>1.79507142857142</v>
      </c>
      <c r="Y386">
        <v>73.061571428571398</v>
      </c>
      <c r="Z386">
        <v>2.33508571428571</v>
      </c>
      <c r="AA386">
        <v>1.3857142857142801E-3</v>
      </c>
      <c r="AB386">
        <v>0</v>
      </c>
      <c r="AC386">
        <v>32.858460606060603</v>
      </c>
      <c r="AD386">
        <v>-24.9326204750204</v>
      </c>
      <c r="AE386">
        <v>35.508067031111104</v>
      </c>
      <c r="AF386">
        <v>1.07620548</v>
      </c>
      <c r="AG386">
        <v>1.3501168560000001</v>
      </c>
      <c r="AH386">
        <v>4.7988919999999997E-2</v>
      </c>
      <c r="AI386">
        <v>44.982111111111102</v>
      </c>
      <c r="AJ386">
        <v>0.486001961589692</v>
      </c>
      <c r="AK386">
        <v>0.78938195993963001</v>
      </c>
      <c r="AL386">
        <v>2.3925188334127798E-2</v>
      </c>
      <c r="AM386">
        <v>3.00145285014536E-2</v>
      </c>
      <c r="AN386">
        <v>0.155617418282329</v>
      </c>
      <c r="AO386">
        <v>1.0668445480796001E-3</v>
      </c>
      <c r="AP386">
        <v>35.508067031111104</v>
      </c>
      <c r="AQ386">
        <v>0.77485397256123401</v>
      </c>
      <c r="AR386">
        <v>6.2757724540234197</v>
      </c>
      <c r="AS386">
        <v>1.47099087609181</v>
      </c>
      <c r="AT386">
        <v>0.85769626181348801</v>
      </c>
      <c r="AU386">
        <v>93.388085714285694</v>
      </c>
      <c r="AV386">
        <v>44.0296843337876</v>
      </c>
      <c r="AW386">
        <v>0.95242677732351599</v>
      </c>
      <c r="AX386">
        <v>-0.120874020091818</v>
      </c>
      <c r="AY386">
        <v>0.30135150743876499</v>
      </c>
      <c r="AZ386">
        <v>0.72422754597657102</v>
      </c>
      <c r="BA386">
        <v>-8.9528561586833894E-2</v>
      </c>
      <c r="BB386">
        <v>0.10346107799665299</v>
      </c>
      <c r="BC386">
        <v>0.28001298361607002</v>
      </c>
      <c r="BD386">
        <v>0.90470503332351804</v>
      </c>
      <c r="BE386">
        <v>-4.7721743999998401E-2</v>
      </c>
      <c r="BF386">
        <v>-0.15327612465499399</v>
      </c>
      <c r="BG386">
        <v>0.38213332512700199</v>
      </c>
      <c r="BH386">
        <v>0.91836766520516599</v>
      </c>
      <c r="BI386">
        <v>-0.15327612465499399</v>
      </c>
      <c r="BJ386">
        <v>0.457714400944015</v>
      </c>
      <c r="BK386">
        <v>1.83673533041033</v>
      </c>
      <c r="BL386">
        <v>-2.49310403682985</v>
      </c>
      <c r="BM386">
        <v>-5.9915898009053699</v>
      </c>
      <c r="BN386">
        <v>2.4032650512748202</v>
      </c>
      <c r="BO386">
        <v>7.3208522496546404</v>
      </c>
      <c r="BP386">
        <v>-3.6019889293923701</v>
      </c>
      <c r="BQ386">
        <v>10.922841179046999</v>
      </c>
      <c r="BR386">
        <v>2.09730474232382</v>
      </c>
      <c r="BS386">
        <v>0.51902485080601302</v>
      </c>
      <c r="BT386">
        <v>4.04085611520689</v>
      </c>
    </row>
    <row r="387" spans="1:72" x14ac:dyDescent="0.2">
      <c r="A387">
        <v>385</v>
      </c>
      <c r="B387" s="244">
        <v>44760.069444444445</v>
      </c>
      <c r="C387">
        <v>0</v>
      </c>
      <c r="D387">
        <v>1.6342857142857099</v>
      </c>
      <c r="E387">
        <v>31.0851282051282</v>
      </c>
      <c r="F387">
        <v>57.690270270270197</v>
      </c>
      <c r="G387">
        <v>7</v>
      </c>
      <c r="H387">
        <v>5.14</v>
      </c>
      <c r="I387">
        <v>1.3474999999999999</v>
      </c>
      <c r="J387">
        <v>31.485416666666602</v>
      </c>
      <c r="K387">
        <v>1.5249999999999899</v>
      </c>
      <c r="L387">
        <v>37.987777777777701</v>
      </c>
      <c r="M387">
        <v>-7.2727272727272696E-2</v>
      </c>
      <c r="N387">
        <v>1599.62857142857</v>
      </c>
      <c r="O387">
        <v>56.4583333333333</v>
      </c>
      <c r="P387">
        <v>2.2923749999999998</v>
      </c>
      <c r="Q387">
        <v>61.890999999999998</v>
      </c>
      <c r="R387">
        <v>7.0035135135135098</v>
      </c>
      <c r="S387">
        <v>4.8092499999999996</v>
      </c>
      <c r="T387">
        <v>5</v>
      </c>
      <c r="U387">
        <v>1.7408999999999999</v>
      </c>
      <c r="V387">
        <v>4.8971428571428499E-2</v>
      </c>
      <c r="W387">
        <v>14.4332142857142</v>
      </c>
      <c r="X387">
        <v>1.7988999999999999</v>
      </c>
      <c r="Y387">
        <v>72.731885714285696</v>
      </c>
      <c r="Z387">
        <v>2.3052857142857102</v>
      </c>
      <c r="AA387">
        <v>2.8999999999999998E-3</v>
      </c>
      <c r="AB387">
        <v>0</v>
      </c>
      <c r="AC387">
        <v>32.719413919413903</v>
      </c>
      <c r="AD387">
        <v>-24.970856350856302</v>
      </c>
      <c r="AE387">
        <v>35.498934266666602</v>
      </c>
      <c r="AF387">
        <v>1.0766244</v>
      </c>
      <c r="AG387">
        <v>1.3496176799999999</v>
      </c>
      <c r="AH387">
        <v>4.8007599999999997E-2</v>
      </c>
      <c r="AI387">
        <v>44.972916666666599</v>
      </c>
      <c r="AJ387">
        <v>0.488079387988342</v>
      </c>
      <c r="AK387">
        <v>0.789340271830268</v>
      </c>
      <c r="AL387">
        <v>2.3939394635660301E-2</v>
      </c>
      <c r="AM387">
        <v>3.00095653124565E-2</v>
      </c>
      <c r="AN387">
        <v>0.15564923333487701</v>
      </c>
      <c r="AO387">
        <v>1.0674780191782E-3</v>
      </c>
      <c r="AP387">
        <v>35.498934266666602</v>
      </c>
      <c r="AQ387">
        <v>0.77650659971213498</v>
      </c>
      <c r="AR387">
        <v>6.2764930866892099</v>
      </c>
      <c r="AS387">
        <v>1.4522183197615</v>
      </c>
      <c r="AT387">
        <v>0.84969740654890602</v>
      </c>
      <c r="AU387">
        <v>93.010185714285697</v>
      </c>
      <c r="AV387">
        <v>44.004152272829501</v>
      </c>
      <c r="AW387">
        <v>0.96876439383713997</v>
      </c>
      <c r="AX387">
        <v>-0.102600639761506</v>
      </c>
      <c r="AY387">
        <v>0.300117800287865</v>
      </c>
      <c r="AZ387">
        <v>0.72350691331078898</v>
      </c>
      <c r="BA387">
        <v>-7.6022003328754695E-2</v>
      </c>
      <c r="BB387">
        <v>0.103358130472969</v>
      </c>
      <c r="BC387">
        <v>0.27875812612816903</v>
      </c>
      <c r="BD387">
        <v>0.92102407383714802</v>
      </c>
      <c r="BE387">
        <v>-4.77403199999928E-2</v>
      </c>
      <c r="BF387">
        <v>-0.130657189253407</v>
      </c>
      <c r="BG387">
        <v>0.38218619612584098</v>
      </c>
      <c r="BH387">
        <v>0.92135273150667496</v>
      </c>
      <c r="BI387">
        <v>-0.130657189253407</v>
      </c>
      <c r="BJ387">
        <v>0.50305801374486803</v>
      </c>
      <c r="BK387">
        <v>1.8427054630133499</v>
      </c>
      <c r="BL387">
        <v>-2.9251065196619099</v>
      </c>
      <c r="BM387">
        <v>-7.0516803305766</v>
      </c>
      <c r="BN387">
        <v>2.4107430902692801</v>
      </c>
      <c r="BO387">
        <v>8.3237474118903592</v>
      </c>
      <c r="BP387">
        <v>-3.0704439474550602</v>
      </c>
      <c r="BQ387">
        <v>11.394191359345401</v>
      </c>
      <c r="BR387">
        <v>2.06482268474414</v>
      </c>
      <c r="BS387">
        <v>0.55532088944623104</v>
      </c>
      <c r="BT387">
        <v>3.7182514182082902</v>
      </c>
    </row>
    <row r="388" spans="1:72" x14ac:dyDescent="0.2">
      <c r="A388">
        <v>386</v>
      </c>
      <c r="B388" s="244">
        <v>44760.083333333336</v>
      </c>
      <c r="C388">
        <v>0</v>
      </c>
      <c r="D388">
        <v>1.6246428571428499</v>
      </c>
      <c r="E388">
        <v>31.123428571428501</v>
      </c>
      <c r="F388">
        <v>57.667368421052601</v>
      </c>
      <c r="G388">
        <v>7</v>
      </c>
      <c r="H388">
        <v>5.1419999999999897</v>
      </c>
      <c r="I388">
        <v>1.35</v>
      </c>
      <c r="J388">
        <v>31.5</v>
      </c>
      <c r="K388">
        <v>1.5325</v>
      </c>
      <c r="L388">
        <v>37.979354838709597</v>
      </c>
      <c r="M388">
        <v>-0.375</v>
      </c>
      <c r="N388">
        <v>1600.0833333333301</v>
      </c>
      <c r="O388">
        <v>55.723076923076903</v>
      </c>
      <c r="P388">
        <v>2.2983157894736799</v>
      </c>
      <c r="Q388">
        <v>62.078249999999997</v>
      </c>
      <c r="R388">
        <v>7.0010810810810797</v>
      </c>
      <c r="S388">
        <v>5.0597499999999904</v>
      </c>
      <c r="T388">
        <v>5</v>
      </c>
      <c r="U388">
        <v>1.6890499999999999</v>
      </c>
      <c r="V388">
        <v>4.7333333333333297E-2</v>
      </c>
      <c r="W388">
        <v>14.521466666666599</v>
      </c>
      <c r="X388">
        <v>1.8662666666666601</v>
      </c>
      <c r="Y388">
        <v>72.821516666666597</v>
      </c>
      <c r="Z388">
        <v>2.3464999999999998</v>
      </c>
      <c r="AA388">
        <v>5.6666666666666595E-4</v>
      </c>
      <c r="AB388">
        <v>0</v>
      </c>
      <c r="AC388">
        <v>32.7480714285714</v>
      </c>
      <c r="AD388">
        <v>-24.9192969924812</v>
      </c>
      <c r="AE388">
        <v>35.515079280000002</v>
      </c>
      <c r="AF388">
        <v>1.07704332</v>
      </c>
      <c r="AG388">
        <v>1.3521185040000001</v>
      </c>
      <c r="AH388">
        <v>4.80262799999999E-2</v>
      </c>
      <c r="AI388">
        <v>44.991999999999997</v>
      </c>
      <c r="AJ388">
        <v>0.48770035156733599</v>
      </c>
      <c r="AK388">
        <v>0.78936431543385499</v>
      </c>
      <c r="AL388">
        <v>2.3938551742532E-2</v>
      </c>
      <c r="AM388">
        <v>3.0052420519203399E-2</v>
      </c>
      <c r="AN388">
        <v>0.15558321479374099</v>
      </c>
      <c r="AO388">
        <v>1.0674404338548999E-3</v>
      </c>
      <c r="AP388">
        <v>35.515079280000002</v>
      </c>
      <c r="AQ388">
        <v>0.80558584884620199</v>
      </c>
      <c r="AR388">
        <v>6.31487091770913</v>
      </c>
      <c r="AS388">
        <v>1.47818132312342</v>
      </c>
      <c r="AT388">
        <v>0.82375027881481</v>
      </c>
      <c r="AU388">
        <v>93.244799999999998</v>
      </c>
      <c r="AV388">
        <v>44.113717369678703</v>
      </c>
      <c r="AW388">
        <v>0.87828263032123699</v>
      </c>
      <c r="AX388">
        <v>-0.12606281912341899</v>
      </c>
      <c r="AY388">
        <v>0.27145747115379698</v>
      </c>
      <c r="AZ388">
        <v>0.685129082290865</v>
      </c>
      <c r="BA388">
        <v>-9.3233558116752005E-2</v>
      </c>
      <c r="BB388">
        <v>9.7875583184409296E-2</v>
      </c>
      <c r="BC388">
        <v>0.25203951049415202</v>
      </c>
      <c r="BD388">
        <v>0.83052373432124205</v>
      </c>
      <c r="BE388">
        <v>-4.7758895999994597E-2</v>
      </c>
      <c r="BF388">
        <v>-0.160394711332317</v>
      </c>
      <c r="BG388">
        <v>0.34538607836531598</v>
      </c>
      <c r="BH388">
        <v>0.87171683247724097</v>
      </c>
      <c r="BI388">
        <v>-0.160394711332317</v>
      </c>
      <c r="BJ388">
        <v>0.36998273406599702</v>
      </c>
      <c r="BK388">
        <v>1.7434336649544799</v>
      </c>
      <c r="BL388">
        <v>-2.15335079003771</v>
      </c>
      <c r="BM388">
        <v>-5.4348227895815997</v>
      </c>
      <c r="BN388">
        <v>2.5238910514372899</v>
      </c>
      <c r="BO388">
        <v>5.7384208740226299</v>
      </c>
      <c r="BP388">
        <v>-3.7692757163094601</v>
      </c>
      <c r="BQ388">
        <v>9.50769659033209</v>
      </c>
      <c r="BR388">
        <v>2.0161046742194202</v>
      </c>
      <c r="BS388">
        <v>0.434140618598924</v>
      </c>
      <c r="BT388">
        <v>4.6438978244557498</v>
      </c>
    </row>
    <row r="389" spans="1:72" x14ac:dyDescent="0.2">
      <c r="A389">
        <v>387</v>
      </c>
      <c r="B389" s="244">
        <v>44760.097222222219</v>
      </c>
      <c r="C389">
        <v>0</v>
      </c>
      <c r="D389">
        <v>1.6839393939393901</v>
      </c>
      <c r="E389">
        <v>31.118500000000001</v>
      </c>
      <c r="F389">
        <v>57.906500000000001</v>
      </c>
      <c r="G389">
        <v>7</v>
      </c>
      <c r="H389">
        <v>5.1349999999999998</v>
      </c>
      <c r="I389">
        <v>1.3474999999999999</v>
      </c>
      <c r="J389">
        <v>31.51</v>
      </c>
      <c r="K389">
        <v>1.51474999999999</v>
      </c>
      <c r="L389">
        <v>37.999666666666599</v>
      </c>
      <c r="M389">
        <v>-2.3529411764705799E-2</v>
      </c>
      <c r="N389">
        <v>1600.44736842105</v>
      </c>
      <c r="O389">
        <v>55.224137931034399</v>
      </c>
      <c r="P389">
        <v>2.3013333333333299</v>
      </c>
      <c r="Q389">
        <v>62.190249999999899</v>
      </c>
      <c r="R389">
        <v>6.9977499999999999</v>
      </c>
      <c r="S389">
        <v>5.5242500000000003</v>
      </c>
      <c r="T389">
        <v>5</v>
      </c>
      <c r="U389">
        <v>1.6871857142857101</v>
      </c>
      <c r="V389">
        <v>4.0842857142857097E-2</v>
      </c>
      <c r="W389">
        <v>14.548285714285701</v>
      </c>
      <c r="X389">
        <v>1.9022857142857099</v>
      </c>
      <c r="Y389">
        <v>72.663242857142805</v>
      </c>
      <c r="Z389">
        <v>2.2730142857142801</v>
      </c>
      <c r="AA389">
        <v>1E-4</v>
      </c>
      <c r="AB389">
        <v>9.1428571428571405E-4</v>
      </c>
      <c r="AC389">
        <v>32.802439393939302</v>
      </c>
      <c r="AD389">
        <v>-25.1040606060606</v>
      </c>
      <c r="AE389">
        <v>35.519613399999997</v>
      </c>
      <c r="AF389">
        <v>1.0755771000000001</v>
      </c>
      <c r="AG389">
        <v>1.34961562</v>
      </c>
      <c r="AH389">
        <v>4.7960899999999897E-2</v>
      </c>
      <c r="AI389">
        <v>44.9925</v>
      </c>
      <c r="AJ389">
        <v>0.48882505106236601</v>
      </c>
      <c r="AK389">
        <v>0.78945631827526797</v>
      </c>
      <c r="AL389">
        <v>2.39056976162693E-2</v>
      </c>
      <c r="AM389">
        <v>2.9996457631827501E-2</v>
      </c>
      <c r="AN389">
        <v>0.15558148580318901</v>
      </c>
      <c r="AO389">
        <v>1.0659754403511601E-3</v>
      </c>
      <c r="AP389">
        <v>35.519613399999997</v>
      </c>
      <c r="AQ389">
        <v>0.82113369930567004</v>
      </c>
      <c r="AR389">
        <v>6.3265335705070704</v>
      </c>
      <c r="AS389">
        <v>1.4318888831602701</v>
      </c>
      <c r="AT389">
        <v>0.82473864293740895</v>
      </c>
      <c r="AU389">
        <v>93.074014285714199</v>
      </c>
      <c r="AV389">
        <v>44.099169552973002</v>
      </c>
      <c r="AW389">
        <v>0.89333044702699005</v>
      </c>
      <c r="AX389">
        <v>-8.2273263160271295E-2</v>
      </c>
      <c r="AY389">
        <v>0.25444340069432902</v>
      </c>
      <c r="AZ389">
        <v>0.67346642949292701</v>
      </c>
      <c r="BA389">
        <v>-6.0960514935557202E-2</v>
      </c>
      <c r="BB389">
        <v>9.6209489927561107E-2</v>
      </c>
      <c r="BC389">
        <v>0.23656453888273499</v>
      </c>
      <c r="BD389">
        <v>0.84563656702698597</v>
      </c>
      <c r="BE389">
        <v>-4.7693880000003998E-2</v>
      </c>
      <c r="BF389">
        <v>-0.104506027448414</v>
      </c>
      <c r="BG389">
        <v>0.32320182761232502</v>
      </c>
      <c r="BH389">
        <v>0.85545775702451499</v>
      </c>
      <c r="BI389">
        <v>-0.104506027448414</v>
      </c>
      <c r="BJ389">
        <v>0.43739160032782098</v>
      </c>
      <c r="BK389">
        <v>1.71091551404903</v>
      </c>
      <c r="BL389">
        <v>-3.0926620741742599</v>
      </c>
      <c r="BM389">
        <v>-8.1857264878504896</v>
      </c>
      <c r="BN389">
        <v>2.6468221524125202</v>
      </c>
      <c r="BO389">
        <v>7.4551087899131998</v>
      </c>
      <c r="BP389">
        <v>-2.4558916450377302</v>
      </c>
      <c r="BQ389">
        <v>9.9110004349509406</v>
      </c>
      <c r="BR389">
        <v>1.88857576071133</v>
      </c>
      <c r="BS389">
        <v>0.47919401130718697</v>
      </c>
      <c r="BT389">
        <v>3.9411505906751798</v>
      </c>
    </row>
    <row r="390" spans="1:72" x14ac:dyDescent="0.2">
      <c r="A390">
        <v>388</v>
      </c>
      <c r="B390" s="244">
        <v>44760.111111111109</v>
      </c>
      <c r="C390">
        <v>0</v>
      </c>
      <c r="D390">
        <v>1.68818181818181</v>
      </c>
      <c r="E390">
        <v>31.1108823529411</v>
      </c>
      <c r="F390">
        <v>57.757567567567499</v>
      </c>
      <c r="G390">
        <v>7</v>
      </c>
      <c r="H390">
        <v>5.1274999999999897</v>
      </c>
      <c r="I390">
        <v>1.3474999999999999</v>
      </c>
      <c r="J390">
        <v>31.506451612903199</v>
      </c>
      <c r="K390">
        <v>1.51799999999999</v>
      </c>
      <c r="L390">
        <v>37.9954054054054</v>
      </c>
      <c r="M390">
        <v>-0.16250000000000001</v>
      </c>
      <c r="N390">
        <v>1600.5151515151499</v>
      </c>
      <c r="O390">
        <v>55.5085714285714</v>
      </c>
      <c r="P390">
        <v>2.2916842105263102</v>
      </c>
      <c r="Q390">
        <v>61.894999999999897</v>
      </c>
      <c r="R390">
        <v>6.9844736842105197</v>
      </c>
      <c r="S390">
        <v>5.7969999999999997</v>
      </c>
      <c r="T390">
        <v>5</v>
      </c>
      <c r="U390">
        <v>1.62778571428571</v>
      </c>
      <c r="V390">
        <v>1.8485714285714199E-2</v>
      </c>
      <c r="W390">
        <v>14.570428571428501</v>
      </c>
      <c r="X390">
        <v>1.94265714285714</v>
      </c>
      <c r="Y390">
        <v>73.054871428571403</v>
      </c>
      <c r="Z390">
        <v>2.2174857142857101</v>
      </c>
      <c r="AA390">
        <v>9.9999999999999894E-4</v>
      </c>
      <c r="AB390">
        <v>6.8571428571428505E-4</v>
      </c>
      <c r="AC390">
        <v>32.799064171123</v>
      </c>
      <c r="AD390">
        <v>-24.958503396444499</v>
      </c>
      <c r="AE390">
        <v>35.5102087129032</v>
      </c>
      <c r="AF390">
        <v>1.07400615</v>
      </c>
      <c r="AG390">
        <v>1.3496125299999999</v>
      </c>
      <c r="AH390">
        <v>4.7890849999999902E-2</v>
      </c>
      <c r="AI390">
        <v>44.9814516129032</v>
      </c>
      <c r="AJ390">
        <v>0.48607584981684498</v>
      </c>
      <c r="AK390">
        <v>0.78944114606378901</v>
      </c>
      <c r="AL390">
        <v>2.38766449611847E-2</v>
      </c>
      <c r="AM390">
        <v>3.0003756695411998E-2</v>
      </c>
      <c r="AN390">
        <v>0.15561969987629301</v>
      </c>
      <c r="AO390">
        <v>1.06467995768865E-3</v>
      </c>
      <c r="AP390">
        <v>35.5102087129032</v>
      </c>
      <c r="AQ390">
        <v>0.83856028262076299</v>
      </c>
      <c r="AR390">
        <v>6.3361627138860497</v>
      </c>
      <c r="AS390">
        <v>1.3969085732580999</v>
      </c>
      <c r="AT390">
        <v>0.79122732439114896</v>
      </c>
      <c r="AU390">
        <v>93.413228571428505</v>
      </c>
      <c r="AV390">
        <v>44.081840282668097</v>
      </c>
      <c r="AW390">
        <v>0.899611330235082</v>
      </c>
      <c r="AX390">
        <v>-4.7296043258102799E-2</v>
      </c>
      <c r="AY390">
        <v>0.23544586737923601</v>
      </c>
      <c r="AZ390">
        <v>0.66383728611394499</v>
      </c>
      <c r="BA390">
        <v>-3.5044164311443401E-2</v>
      </c>
      <c r="BB390">
        <v>9.4833898016277896E-2</v>
      </c>
      <c r="BC390">
        <v>0.21922208488213599</v>
      </c>
      <c r="BD390">
        <v>0.851987110235079</v>
      </c>
      <c r="BE390">
        <v>-4.7624220000002701E-2</v>
      </c>
      <c r="BF390">
        <v>-6.0083070017059703E-2</v>
      </c>
      <c r="BG390">
        <v>0.29910135310421399</v>
      </c>
      <c r="BH390">
        <v>0.84331329629114105</v>
      </c>
      <c r="BI390">
        <v>-6.0083070017059703E-2</v>
      </c>
      <c r="BJ390">
        <v>0.47803656617430901</v>
      </c>
      <c r="BK390">
        <v>1.6866265925822801</v>
      </c>
      <c r="BL390">
        <v>-4.9781303288811403</v>
      </c>
      <c r="BM390">
        <v>-14.035789050920499</v>
      </c>
      <c r="BN390">
        <v>2.8194900743137299</v>
      </c>
      <c r="BO390">
        <v>8.6142148111665104</v>
      </c>
      <c r="BP390">
        <v>-1.4119521454009001</v>
      </c>
      <c r="BQ390">
        <v>10.026166956567399</v>
      </c>
      <c r="BR390">
        <v>1.78876781161128</v>
      </c>
      <c r="BS390">
        <v>0.50206979418113296</v>
      </c>
      <c r="BT390">
        <v>3.5627871509950699</v>
      </c>
    </row>
    <row r="391" spans="1:72" x14ac:dyDescent="0.2">
      <c r="A391">
        <v>389</v>
      </c>
      <c r="B391" s="244">
        <v>44760.125</v>
      </c>
      <c r="C391">
        <v>0</v>
      </c>
      <c r="D391">
        <v>1.6796774193548301</v>
      </c>
      <c r="E391">
        <v>31.230571428571398</v>
      </c>
      <c r="F391">
        <v>57.616499999999903</v>
      </c>
      <c r="G391">
        <v>7</v>
      </c>
      <c r="H391">
        <v>5.1339999999999897</v>
      </c>
      <c r="I391">
        <v>1.3480000000000001</v>
      </c>
      <c r="J391">
        <v>31.5126666666666</v>
      </c>
      <c r="K391">
        <v>1.54325</v>
      </c>
      <c r="L391">
        <v>38.010645161290299</v>
      </c>
      <c r="M391">
        <v>-0.17142857142857101</v>
      </c>
      <c r="N391">
        <v>1599.85294117647</v>
      </c>
      <c r="O391">
        <v>54.291176470588198</v>
      </c>
      <c r="P391">
        <v>2.2935135135135098</v>
      </c>
      <c r="Q391">
        <v>61.921500000000002</v>
      </c>
      <c r="R391">
        <v>6.9989473684210504</v>
      </c>
      <c r="S391">
        <v>6.4935</v>
      </c>
      <c r="T391">
        <v>5</v>
      </c>
      <c r="U391">
        <v>1.5829166666666601</v>
      </c>
      <c r="V391">
        <v>3.16666666666666E-2</v>
      </c>
      <c r="W391">
        <v>14.573799999999901</v>
      </c>
      <c r="X391">
        <v>1.90536666666666</v>
      </c>
      <c r="Y391">
        <v>72.641733333333306</v>
      </c>
      <c r="Z391">
        <v>2.3356999999999899</v>
      </c>
      <c r="AA391">
        <v>1.4499999999999999E-3</v>
      </c>
      <c r="AB391">
        <v>0</v>
      </c>
      <c r="AC391">
        <v>32.910248847926198</v>
      </c>
      <c r="AD391">
        <v>-24.706251152073701</v>
      </c>
      <c r="AE391">
        <v>35.521499226666599</v>
      </c>
      <c r="AF391">
        <v>1.0753676399999901</v>
      </c>
      <c r="AG391">
        <v>1.3501152080000001</v>
      </c>
      <c r="AH391">
        <v>4.79515599999999E-2</v>
      </c>
      <c r="AI391">
        <v>44.994666666666603</v>
      </c>
      <c r="AJ391">
        <v>0.48899575487369001</v>
      </c>
      <c r="AK391">
        <v>0.78946021513660802</v>
      </c>
      <c r="AL391">
        <v>2.38998912463699E-2</v>
      </c>
      <c r="AM391">
        <v>3.0006116458246902E-2</v>
      </c>
      <c r="AN391">
        <v>0.15557399395483901</v>
      </c>
      <c r="AO391">
        <v>1.06571652936644E-3</v>
      </c>
      <c r="AP391">
        <v>35.521499226666599</v>
      </c>
      <c r="AQ391">
        <v>0.82246361195073503</v>
      </c>
      <c r="AR391">
        <v>6.3376288286198799</v>
      </c>
      <c r="AS391">
        <v>1.47137784633256</v>
      </c>
      <c r="AT391">
        <v>0.77403953031881201</v>
      </c>
      <c r="AU391">
        <v>93.0395166666666</v>
      </c>
      <c r="AV391">
        <v>44.152969513569801</v>
      </c>
      <c r="AW391">
        <v>0.84169715309680904</v>
      </c>
      <c r="AX391">
        <v>-0.12126263833256801</v>
      </c>
      <c r="AY391">
        <v>0.25290402804926398</v>
      </c>
      <c r="AZ391">
        <v>0.66237117138011503</v>
      </c>
      <c r="BA391">
        <v>-8.9816511668068005E-2</v>
      </c>
      <c r="BB391">
        <v>9.4624453054302199E-2</v>
      </c>
      <c r="BC391">
        <v>0.235179131900662</v>
      </c>
      <c r="BD391">
        <v>0.79401256109681095</v>
      </c>
      <c r="BE391">
        <v>-4.7684591999998097E-2</v>
      </c>
      <c r="BF391">
        <v>-0.15352694395812899</v>
      </c>
      <c r="BG391">
        <v>0.32019410986769198</v>
      </c>
      <c r="BH391">
        <v>0.83860802557388903</v>
      </c>
      <c r="BI391">
        <v>-0.15352694395812899</v>
      </c>
      <c r="BJ391">
        <v>0.33333433181912497</v>
      </c>
      <c r="BK391">
        <v>1.6772160511477701</v>
      </c>
      <c r="BL391">
        <v>-2.0855890283012202</v>
      </c>
      <c r="BM391">
        <v>-5.4622856676063201</v>
      </c>
      <c r="BN391">
        <v>2.6190613747404998</v>
      </c>
      <c r="BO391">
        <v>5.16824203275623</v>
      </c>
      <c r="BP391">
        <v>-3.6078831830160398</v>
      </c>
      <c r="BQ391">
        <v>8.7761252157722804</v>
      </c>
      <c r="BR391">
        <v>1.93821185587659</v>
      </c>
      <c r="BS391">
        <v>0.394745109402377</v>
      </c>
      <c r="BT391">
        <v>4.9100338666917098</v>
      </c>
    </row>
    <row r="392" spans="1:72" x14ac:dyDescent="0.2">
      <c r="A392">
        <v>390</v>
      </c>
      <c r="B392" s="244">
        <v>44760.138888888891</v>
      </c>
      <c r="C392">
        <v>0</v>
      </c>
      <c r="D392">
        <v>1.59851851851851</v>
      </c>
      <c r="E392">
        <v>31.159999999999901</v>
      </c>
      <c r="F392">
        <v>57.555999999999898</v>
      </c>
      <c r="G392">
        <v>7</v>
      </c>
      <c r="H392">
        <v>5.1449999999999996</v>
      </c>
      <c r="I392">
        <v>1.3525</v>
      </c>
      <c r="J392">
        <v>31.519600000000001</v>
      </c>
      <c r="K392">
        <v>1.5129999999999999</v>
      </c>
      <c r="L392">
        <v>38.006923076923002</v>
      </c>
      <c r="M392">
        <v>-0.05</v>
      </c>
      <c r="N392">
        <v>1599.9166666666599</v>
      </c>
      <c r="O392">
        <v>54.148484848484799</v>
      </c>
      <c r="P392">
        <v>2.2888857142857102</v>
      </c>
      <c r="Q392">
        <v>61.847000000000001</v>
      </c>
      <c r="R392">
        <v>6.9933333333333296</v>
      </c>
      <c r="S392">
        <v>7.2052499999999897</v>
      </c>
      <c r="T392">
        <v>5</v>
      </c>
      <c r="U392">
        <v>1.6373428571428501</v>
      </c>
      <c r="V392">
        <v>6.53857142857142E-2</v>
      </c>
      <c r="W392">
        <v>14.4943714285714</v>
      </c>
      <c r="X392">
        <v>1.95359999999999</v>
      </c>
      <c r="Y392">
        <v>72.401842857142796</v>
      </c>
      <c r="Z392">
        <v>2.2365428571428501</v>
      </c>
      <c r="AA392">
        <v>1E-4</v>
      </c>
      <c r="AB392">
        <v>0</v>
      </c>
      <c r="AC392">
        <v>32.7585185185185</v>
      </c>
      <c r="AD392">
        <v>-24.797481481481402</v>
      </c>
      <c r="AE392">
        <v>35.537021799999998</v>
      </c>
      <c r="AF392">
        <v>1.0776717</v>
      </c>
      <c r="AG392">
        <v>1.35461974</v>
      </c>
      <c r="AH392">
        <v>4.8054299999999897E-2</v>
      </c>
      <c r="AI392">
        <v>45.017099999999999</v>
      </c>
      <c r="AJ392">
        <v>0.49083034903018402</v>
      </c>
      <c r="AK392">
        <v>0.78941161914028202</v>
      </c>
      <c r="AL392">
        <v>2.3939163118015101E-2</v>
      </c>
      <c r="AM392">
        <v>3.0091226222924101E-2</v>
      </c>
      <c r="AN392">
        <v>0.15549646689813401</v>
      </c>
      <c r="AO392">
        <v>1.067467695609E-3</v>
      </c>
      <c r="AP392">
        <v>35.537021799999998</v>
      </c>
      <c r="AQ392">
        <v>0.84328383634311299</v>
      </c>
      <c r="AR392">
        <v>6.3030881594668902</v>
      </c>
      <c r="AS392">
        <v>1.4089136500292601</v>
      </c>
      <c r="AT392">
        <v>0.80365756605350802</v>
      </c>
      <c r="AU392">
        <v>92.723699999999894</v>
      </c>
      <c r="AV392">
        <v>44.092307445839197</v>
      </c>
      <c r="AW392">
        <v>0.92479255416073103</v>
      </c>
      <c r="AX392">
        <v>-5.4293910029261601E-2</v>
      </c>
      <c r="AY392">
        <v>0.23438786365688599</v>
      </c>
      <c r="AZ392">
        <v>0.69691184053310196</v>
      </c>
      <c r="BA392">
        <v>-4.0080554288439298E-2</v>
      </c>
      <c r="BB392">
        <v>9.9558834361871795E-2</v>
      </c>
      <c r="BC392">
        <v>0.21749468196751001</v>
      </c>
      <c r="BD392">
        <v>0.87700579416072699</v>
      </c>
      <c r="BE392">
        <v>-4.7786760000004098E-2</v>
      </c>
      <c r="BF392">
        <v>-6.9058258844653705E-2</v>
      </c>
      <c r="BG392">
        <v>0.298125844127619</v>
      </c>
      <c r="BH392">
        <v>0.88642571974464102</v>
      </c>
      <c r="BI392">
        <v>-6.9058258844653705E-2</v>
      </c>
      <c r="BJ392">
        <v>0.458135170565932</v>
      </c>
      <c r="BK392">
        <v>1.77285143948928</v>
      </c>
      <c r="BL392">
        <v>-4.3170194139741103</v>
      </c>
      <c r="BM392">
        <v>-12.8359118022169</v>
      </c>
      <c r="BN392">
        <v>2.9733273287276099</v>
      </c>
      <c r="BO392">
        <v>8.2743150624083501</v>
      </c>
      <c r="BP392">
        <v>-1.6228690828493599</v>
      </c>
      <c r="BQ392">
        <v>9.8971841452577092</v>
      </c>
      <c r="BR392">
        <v>1.89025047952519</v>
      </c>
      <c r="BS392">
        <v>0.48575847410379303</v>
      </c>
      <c r="BT392">
        <v>3.89133814497551</v>
      </c>
    </row>
    <row r="393" spans="1:72" x14ac:dyDescent="0.2">
      <c r="A393">
        <v>391</v>
      </c>
      <c r="B393" s="244">
        <v>44760.152777777781</v>
      </c>
      <c r="C393">
        <v>0</v>
      </c>
      <c r="D393">
        <v>1.6312499999999901</v>
      </c>
      <c r="E393">
        <v>31.001249999999999</v>
      </c>
      <c r="F393">
        <v>57.541282051282003</v>
      </c>
      <c r="G393">
        <v>7</v>
      </c>
      <c r="H393">
        <v>5.1440000000000001</v>
      </c>
      <c r="I393">
        <v>1.3519999999999901</v>
      </c>
      <c r="J393">
        <v>31.511739130434702</v>
      </c>
      <c r="K393">
        <v>1.514</v>
      </c>
      <c r="L393">
        <v>38.024594594594497</v>
      </c>
      <c r="M393">
        <v>-0.25999999999999901</v>
      </c>
      <c r="N393">
        <v>1600.5833333333301</v>
      </c>
      <c r="O393">
        <v>53.47</v>
      </c>
      <c r="P393">
        <v>2.2802999999999898</v>
      </c>
      <c r="Q393">
        <v>61.571249999999999</v>
      </c>
      <c r="R393">
        <v>6.99605263157894</v>
      </c>
      <c r="S393">
        <v>7.8767500000000004</v>
      </c>
      <c r="T393">
        <v>5</v>
      </c>
      <c r="U393">
        <v>1.6557500000000001</v>
      </c>
      <c r="V393">
        <v>5.5033333333333302E-2</v>
      </c>
      <c r="W393">
        <v>14.5500166666666</v>
      </c>
      <c r="X393">
        <v>1.95065</v>
      </c>
      <c r="Y393">
        <v>72.417116666666601</v>
      </c>
      <c r="Z393">
        <v>2.2341166666666599</v>
      </c>
      <c r="AA393">
        <v>3.6666666666666602E-4</v>
      </c>
      <c r="AB393">
        <v>0</v>
      </c>
      <c r="AC393">
        <v>32.6325</v>
      </c>
      <c r="AD393">
        <v>-24.908782051282</v>
      </c>
      <c r="AE393">
        <v>35.528380090434702</v>
      </c>
      <c r="AF393">
        <v>1.07746224</v>
      </c>
      <c r="AG393">
        <v>1.3541193279999999</v>
      </c>
      <c r="AH393">
        <v>4.8044959999999998E-2</v>
      </c>
      <c r="AI393">
        <v>45.0077391304347</v>
      </c>
      <c r="AJ393">
        <v>0.49060749344620502</v>
      </c>
      <c r="AK393">
        <v>0.78938379880561604</v>
      </c>
      <c r="AL393">
        <v>2.3939488203960999E-2</v>
      </c>
      <c r="AM393">
        <v>3.00863663485893E-2</v>
      </c>
      <c r="AN393">
        <v>0.15552880760603399</v>
      </c>
      <c r="AO393">
        <v>1.0674821914685201E-3</v>
      </c>
      <c r="AP393">
        <v>35.528380090434702</v>
      </c>
      <c r="AQ393">
        <v>0.84201045012422904</v>
      </c>
      <c r="AR393">
        <v>6.32728630031745</v>
      </c>
      <c r="AS393">
        <v>1.40738526756676</v>
      </c>
      <c r="AT393">
        <v>0.81232335727355498</v>
      </c>
      <c r="AU393">
        <v>92.807649999999896</v>
      </c>
      <c r="AV393">
        <v>44.1050621084432</v>
      </c>
      <c r="AW393">
        <v>0.90267702199154998</v>
      </c>
      <c r="AX393">
        <v>-5.32659395667665E-2</v>
      </c>
      <c r="AY393">
        <v>0.23545178987577001</v>
      </c>
      <c r="AZ393">
        <v>0.67271369968254902</v>
      </c>
      <c r="BA393">
        <v>-3.9336222787277497E-2</v>
      </c>
      <c r="BB393">
        <v>9.6101957097507004E-2</v>
      </c>
      <c r="BC393">
        <v>0.21852440033143999</v>
      </c>
      <c r="BD393">
        <v>0.85489954999155304</v>
      </c>
      <c r="BE393">
        <v>-4.7777471999997399E-2</v>
      </c>
      <c r="BF393">
        <v>-6.8012384849927804E-2</v>
      </c>
      <c r="BG393">
        <v>0.30063560085263902</v>
      </c>
      <c r="BH393">
        <v>0.85895158160646201</v>
      </c>
      <c r="BI393">
        <v>-6.8012384849927804E-2</v>
      </c>
      <c r="BJ393">
        <v>0.46524643200542298</v>
      </c>
      <c r="BK393">
        <v>1.71790316321292</v>
      </c>
      <c r="BL393">
        <v>-4.42030670613895</v>
      </c>
      <c r="BM393">
        <v>-12.629340722307701</v>
      </c>
      <c r="BN393">
        <v>2.8571186485245499</v>
      </c>
      <c r="BO393">
        <v>8.3456974571005702</v>
      </c>
      <c r="BP393">
        <v>-1.5982910439733</v>
      </c>
      <c r="BQ393">
        <v>9.9439885010738696</v>
      </c>
      <c r="BR393">
        <v>1.8335242174577999</v>
      </c>
      <c r="BS393">
        <v>0.492451385945394</v>
      </c>
      <c r="BT393">
        <v>3.72325933033542</v>
      </c>
    </row>
    <row r="394" spans="1:72" x14ac:dyDescent="0.2">
      <c r="A394">
        <v>392</v>
      </c>
      <c r="B394" s="244">
        <v>44760.166666666664</v>
      </c>
      <c r="C394">
        <v>0</v>
      </c>
      <c r="D394">
        <v>1.60967741935483</v>
      </c>
      <c r="E394">
        <v>31.120625</v>
      </c>
      <c r="F394">
        <v>57.687631578947297</v>
      </c>
      <c r="G394">
        <v>7</v>
      </c>
      <c r="H394">
        <v>5.1349999999999998</v>
      </c>
      <c r="I394">
        <v>1.35</v>
      </c>
      <c r="J394">
        <v>31.5267647058823</v>
      </c>
      <c r="K394">
        <v>1.5287499999999901</v>
      </c>
      <c r="L394">
        <v>38.020882352941101</v>
      </c>
      <c r="M394">
        <v>-5.78947368421052E-2</v>
      </c>
      <c r="N394">
        <v>1599.43589743589</v>
      </c>
      <c r="O394">
        <v>53.645945945945897</v>
      </c>
      <c r="P394">
        <v>2.2845277777777699</v>
      </c>
      <c r="Q394">
        <v>61.690249999999999</v>
      </c>
      <c r="R394">
        <v>7.0010000000000003</v>
      </c>
      <c r="S394">
        <v>8.06374999999999</v>
      </c>
      <c r="T394">
        <v>5</v>
      </c>
      <c r="U394">
        <v>1.6059714285714199</v>
      </c>
      <c r="V394">
        <v>4.8342857142857097E-2</v>
      </c>
      <c r="W394">
        <v>14.5057857142857</v>
      </c>
      <c r="X394">
        <v>1.96047142857142</v>
      </c>
      <c r="Y394">
        <v>72.321585714285703</v>
      </c>
      <c r="Z394">
        <v>2.2542</v>
      </c>
      <c r="AA394">
        <v>0</v>
      </c>
      <c r="AB394">
        <v>0</v>
      </c>
      <c r="AC394">
        <v>32.7303024193548</v>
      </c>
      <c r="AD394">
        <v>-24.957329159592501</v>
      </c>
      <c r="AE394">
        <v>35.536378105882299</v>
      </c>
      <c r="AF394">
        <v>1.0755771000000001</v>
      </c>
      <c r="AG394">
        <v>1.35211562</v>
      </c>
      <c r="AH394">
        <v>4.7960899999999897E-2</v>
      </c>
      <c r="AI394">
        <v>45.0117647058823</v>
      </c>
      <c r="AJ394">
        <v>0.49136613577960903</v>
      </c>
      <c r="AK394">
        <v>0.78949088839518999</v>
      </c>
      <c r="AL394">
        <v>2.3895466152639801E-2</v>
      </c>
      <c r="AM394">
        <v>3.0039160402509101E-2</v>
      </c>
      <c r="AN394">
        <v>0.15551489806586499</v>
      </c>
      <c r="AO394">
        <v>1.06551921066387E-3</v>
      </c>
      <c r="AP394">
        <v>35.536378105882299</v>
      </c>
      <c r="AQ394">
        <v>0.84624993208782695</v>
      </c>
      <c r="AR394">
        <v>6.3080518275699902</v>
      </c>
      <c r="AS394">
        <v>1.4200367946238199</v>
      </c>
      <c r="AT394">
        <v>0.78911997502960096</v>
      </c>
      <c r="AU394">
        <v>92.648014285714197</v>
      </c>
      <c r="AV394">
        <v>44.110716660164002</v>
      </c>
      <c r="AW394">
        <v>0.90104804571834696</v>
      </c>
      <c r="AX394">
        <v>-6.7921174623827907E-2</v>
      </c>
      <c r="AY394">
        <v>0.229327167912172</v>
      </c>
      <c r="AZ394">
        <v>0.69194817243000095</v>
      </c>
      <c r="BA394">
        <v>-5.0233259359748997E-2</v>
      </c>
      <c r="BB394">
        <v>9.8849738918571697E-2</v>
      </c>
      <c r="BC394">
        <v>0.213213137312213</v>
      </c>
      <c r="BD394">
        <v>0.85335416571834599</v>
      </c>
      <c r="BE394">
        <v>-4.7693880000000799E-2</v>
      </c>
      <c r="BF394">
        <v>-8.6465713221945906E-2</v>
      </c>
      <c r="BG394">
        <v>0.29194043307576401</v>
      </c>
      <c r="BH394">
        <v>0.88087098865915003</v>
      </c>
      <c r="BI394">
        <v>-8.6465713221945906E-2</v>
      </c>
      <c r="BJ394">
        <v>0.41094943970763698</v>
      </c>
      <c r="BK394">
        <v>1.7617419773183001</v>
      </c>
      <c r="BL394">
        <v>-3.3763722312264099</v>
      </c>
      <c r="BM394">
        <v>-10.1875177551369</v>
      </c>
      <c r="BN394">
        <v>3.01729698547972</v>
      </c>
      <c r="BO394">
        <v>7.2993444539771497</v>
      </c>
      <c r="BP394">
        <v>-2.0319442607157199</v>
      </c>
      <c r="BQ394">
        <v>9.3312887146928798</v>
      </c>
      <c r="BR394">
        <v>1.9087336897956</v>
      </c>
      <c r="BS394">
        <v>0.44553572499641603</v>
      </c>
      <c r="BT394">
        <v>4.2841316256086097</v>
      </c>
    </row>
    <row r="395" spans="1:72" x14ac:dyDescent="0.2">
      <c r="A395">
        <v>393</v>
      </c>
      <c r="B395" s="244">
        <v>44760.180555555555</v>
      </c>
      <c r="C395">
        <v>0</v>
      </c>
      <c r="D395">
        <v>1.6587499999999999</v>
      </c>
      <c r="E395">
        <v>31.086857142857099</v>
      </c>
      <c r="F395">
        <v>57.836842105263102</v>
      </c>
      <c r="G395">
        <v>7</v>
      </c>
      <c r="H395">
        <v>5.1379999999999999</v>
      </c>
      <c r="I395">
        <v>1.35</v>
      </c>
      <c r="J395">
        <v>31.476363636363601</v>
      </c>
      <c r="K395">
        <v>1.5277499999999899</v>
      </c>
      <c r="L395">
        <v>37.976538461538397</v>
      </c>
      <c r="M395">
        <v>-0.233333333333333</v>
      </c>
      <c r="N395">
        <v>1600.05263157894</v>
      </c>
      <c r="O395">
        <v>53.422857142857097</v>
      </c>
      <c r="P395">
        <v>2.2734705882352899</v>
      </c>
      <c r="Q395">
        <v>61.414499999999997</v>
      </c>
      <c r="R395">
        <v>6.9933333333333296</v>
      </c>
      <c r="S395">
        <v>8.2155000000000005</v>
      </c>
      <c r="T395">
        <v>5</v>
      </c>
      <c r="U395">
        <v>1.62079999999999</v>
      </c>
      <c r="V395">
        <v>4.0471428571428499E-2</v>
      </c>
      <c r="W395">
        <v>14.5531285714285</v>
      </c>
      <c r="X395">
        <v>1.9559428571428501</v>
      </c>
      <c r="Y395">
        <v>72.542657142857095</v>
      </c>
      <c r="Z395">
        <v>2.2238142857142802</v>
      </c>
      <c r="AA395">
        <v>0</v>
      </c>
      <c r="AB395">
        <v>0</v>
      </c>
      <c r="AC395">
        <v>32.745607142857097</v>
      </c>
      <c r="AD395">
        <v>-25.091234962405998</v>
      </c>
      <c r="AE395">
        <v>35.488319556363599</v>
      </c>
      <c r="AF395">
        <v>1.07620548</v>
      </c>
      <c r="AG395">
        <v>1.3521168560000001</v>
      </c>
      <c r="AH395">
        <v>4.7988919999999997E-2</v>
      </c>
      <c r="AI395">
        <v>44.964363636363601</v>
      </c>
      <c r="AJ395">
        <v>0.48920622643415201</v>
      </c>
      <c r="AK395">
        <v>0.78925434914113801</v>
      </c>
      <c r="AL395">
        <v>2.3934631627470601E-2</v>
      </c>
      <c r="AM395">
        <v>3.0070854931582101E-2</v>
      </c>
      <c r="AN395">
        <v>0.15567884061721601</v>
      </c>
      <c r="AO395">
        <v>1.0672656325817599E-3</v>
      </c>
      <c r="AP395">
        <v>35.488319556363599</v>
      </c>
      <c r="AQ395">
        <v>0.84429514549515705</v>
      </c>
      <c r="AR395">
        <v>6.3286395573493097</v>
      </c>
      <c r="AS395">
        <v>1.4008952666686101</v>
      </c>
      <c r="AT395">
        <v>0.79290545180447303</v>
      </c>
      <c r="AU395">
        <v>92.896342857142798</v>
      </c>
      <c r="AV395">
        <v>44.062149525876698</v>
      </c>
      <c r="AW395">
        <v>0.90221411048691602</v>
      </c>
      <c r="AX395">
        <v>-4.8778410668615303E-2</v>
      </c>
      <c r="AY395">
        <v>0.231910334504842</v>
      </c>
      <c r="AZ395">
        <v>0.67136044265068495</v>
      </c>
      <c r="BA395">
        <v>-3.6075588032322602E-2</v>
      </c>
      <c r="BB395">
        <v>9.5908634664383499E-2</v>
      </c>
      <c r="BC395">
        <v>0.215488899484922</v>
      </c>
      <c r="BD395">
        <v>0.85449236648691196</v>
      </c>
      <c r="BE395">
        <v>-4.7721744000004E-2</v>
      </c>
      <c r="BF395">
        <v>-6.2067371937622101E-2</v>
      </c>
      <c r="BG395">
        <v>0.29509089760384</v>
      </c>
      <c r="BH395">
        <v>0.85426273072520298</v>
      </c>
      <c r="BI395">
        <v>-6.2067371937622101E-2</v>
      </c>
      <c r="BJ395">
        <v>0.46604705133243601</v>
      </c>
      <c r="BK395">
        <v>1.7085254614504</v>
      </c>
      <c r="BL395">
        <v>-4.7543643043305801</v>
      </c>
      <c r="BM395">
        <v>-13.763475140912</v>
      </c>
      <c r="BN395">
        <v>2.8949138643783199</v>
      </c>
      <c r="BO395">
        <v>8.4204698195179208</v>
      </c>
      <c r="BP395">
        <v>-1.4585832405341199</v>
      </c>
      <c r="BQ395">
        <v>9.8790530600520405</v>
      </c>
      <c r="BR395">
        <v>1.8140399937443601</v>
      </c>
      <c r="BS395">
        <v>0.490874000107485</v>
      </c>
      <c r="BT395">
        <v>3.6955308151320798</v>
      </c>
    </row>
    <row r="396" spans="1:72" x14ac:dyDescent="0.2">
      <c r="A396">
        <v>394</v>
      </c>
      <c r="B396" s="244">
        <v>44760.194444444445</v>
      </c>
      <c r="C396">
        <v>0</v>
      </c>
      <c r="D396">
        <v>1.653125</v>
      </c>
      <c r="E396">
        <v>31.151621621621601</v>
      </c>
      <c r="F396">
        <v>57.728250000000003</v>
      </c>
      <c r="G396">
        <v>7</v>
      </c>
      <c r="H396">
        <v>5.1475</v>
      </c>
      <c r="I396">
        <v>1.35</v>
      </c>
      <c r="J396">
        <v>31.472666666666601</v>
      </c>
      <c r="K396">
        <v>1.5640000000000001</v>
      </c>
      <c r="L396">
        <v>37.973703703703698</v>
      </c>
      <c r="M396">
        <v>0.1</v>
      </c>
      <c r="N396">
        <v>1600.1081081080999</v>
      </c>
      <c r="O396">
        <v>53.094736842105199</v>
      </c>
      <c r="P396">
        <v>2.2629090909090901</v>
      </c>
      <c r="Q396">
        <v>61.12</v>
      </c>
      <c r="R396">
        <v>7.0018918918918898</v>
      </c>
      <c r="S396">
        <v>8.1982499999999998</v>
      </c>
      <c r="T396">
        <v>5</v>
      </c>
      <c r="U396">
        <v>1.64015</v>
      </c>
      <c r="V396">
        <v>3.1283333333333302E-2</v>
      </c>
      <c r="W396">
        <v>14.6067999999999</v>
      </c>
      <c r="X396">
        <v>1.95271666666666</v>
      </c>
      <c r="Y396">
        <v>72.617000000000004</v>
      </c>
      <c r="Z396">
        <v>2.3178333333333301</v>
      </c>
      <c r="AA396">
        <v>0</v>
      </c>
      <c r="AB396">
        <v>4.6833333333333301E-3</v>
      </c>
      <c r="AC396">
        <v>32.804746621621597</v>
      </c>
      <c r="AD396">
        <v>-24.9235033783783</v>
      </c>
      <c r="AE396">
        <v>35.492040566666603</v>
      </c>
      <c r="AF396">
        <v>1.0781953500000001</v>
      </c>
      <c r="AG396">
        <v>1.35212077</v>
      </c>
      <c r="AH396">
        <v>4.807765E-2</v>
      </c>
      <c r="AI396">
        <v>44.9701666666666</v>
      </c>
      <c r="AJ396">
        <v>0.48875663503954497</v>
      </c>
      <c r="AK396">
        <v>0.78923524632997399</v>
      </c>
      <c r="AL396">
        <v>2.39757917285904E-2</v>
      </c>
      <c r="AM396">
        <v>3.00670615704485E-2</v>
      </c>
      <c r="AN396">
        <v>0.15565875154268899</v>
      </c>
      <c r="AO396">
        <v>1.06910099658662E-3</v>
      </c>
      <c r="AP396">
        <v>35.492040566666603</v>
      </c>
      <c r="AQ396">
        <v>0.84290253990469</v>
      </c>
      <c r="AR396">
        <v>6.3519793584298396</v>
      </c>
      <c r="AS396">
        <v>1.4601227118884399</v>
      </c>
      <c r="AT396">
        <v>0.80163419496011001</v>
      </c>
      <c r="AU396">
        <v>93.134500000000003</v>
      </c>
      <c r="AV396">
        <v>44.147045176889598</v>
      </c>
      <c r="AW396">
        <v>0.82312148977701505</v>
      </c>
      <c r="AX396">
        <v>-0.108001941888443</v>
      </c>
      <c r="AY396">
        <v>0.235292810095309</v>
      </c>
      <c r="AZ396">
        <v>0.64802064157015105</v>
      </c>
      <c r="BA396">
        <v>-7.9875958039194506E-2</v>
      </c>
      <c r="BB396">
        <v>9.2574377367164395E-2</v>
      </c>
      <c r="BC396">
        <v>0.21822836658988401</v>
      </c>
      <c r="BD396">
        <v>0.77531150977701702</v>
      </c>
      <c r="BE396">
        <v>-4.7809979999998399E-2</v>
      </c>
      <c r="BF396">
        <v>-0.137177737231857</v>
      </c>
      <c r="BG396">
        <v>0.298855138263522</v>
      </c>
      <c r="BH396">
        <v>0.82307784226648095</v>
      </c>
      <c r="BI396">
        <v>-0.137177737231857</v>
      </c>
      <c r="BJ396">
        <v>0.32335480206333</v>
      </c>
      <c r="BK396">
        <v>1.6461556845329599</v>
      </c>
      <c r="BL396">
        <v>-2.1785979583436199</v>
      </c>
      <c r="BM396">
        <v>-6.0000832414615202</v>
      </c>
      <c r="BN396">
        <v>2.7541030314851498</v>
      </c>
      <c r="BO396">
        <v>5.1736996707639502</v>
      </c>
      <c r="BP396">
        <v>-3.22367682494865</v>
      </c>
      <c r="BQ396">
        <v>8.3973764957125994</v>
      </c>
      <c r="BR396">
        <v>1.8793578378271201</v>
      </c>
      <c r="BS396">
        <v>0.378225896956073</v>
      </c>
      <c r="BT396">
        <v>4.9688766764835997</v>
      </c>
    </row>
    <row r="397" spans="1:72" x14ac:dyDescent="0.2">
      <c r="A397">
        <v>395</v>
      </c>
      <c r="B397" s="244">
        <v>44760.208333333336</v>
      </c>
      <c r="C397">
        <v>0</v>
      </c>
      <c r="D397">
        <v>1.5818749999999999</v>
      </c>
      <c r="E397">
        <v>31.056842105263101</v>
      </c>
      <c r="F397">
        <v>57.5826315789473</v>
      </c>
      <c r="G397">
        <v>7</v>
      </c>
      <c r="H397">
        <v>5.14</v>
      </c>
      <c r="I397">
        <v>1.35</v>
      </c>
      <c r="J397">
        <v>31.5008695652173</v>
      </c>
      <c r="K397">
        <v>1.5174999999999901</v>
      </c>
      <c r="L397">
        <v>37.9895833333333</v>
      </c>
      <c r="M397">
        <v>-4.2857142857142802E-2</v>
      </c>
      <c r="N397">
        <v>1600.0909090908999</v>
      </c>
      <c r="O397">
        <v>54.125641025641002</v>
      </c>
      <c r="P397">
        <v>2.2606944444444399</v>
      </c>
      <c r="Q397">
        <v>61.041749999999901</v>
      </c>
      <c r="R397">
        <v>7.0063157894736801</v>
      </c>
      <c r="S397">
        <v>8.1892499999999995</v>
      </c>
      <c r="T397">
        <v>5</v>
      </c>
      <c r="U397">
        <v>1.6845857142857099</v>
      </c>
      <c r="V397">
        <v>2.8842857142857101E-2</v>
      </c>
      <c r="W397">
        <v>14.6518428571428</v>
      </c>
      <c r="X397">
        <v>1.96301428571428</v>
      </c>
      <c r="Y397">
        <v>72.737985714285699</v>
      </c>
      <c r="Z397">
        <v>2.2933714285714202</v>
      </c>
      <c r="AA397">
        <v>0</v>
      </c>
      <c r="AB397">
        <v>1.02142857142857E-2</v>
      </c>
      <c r="AC397">
        <v>32.638717105263098</v>
      </c>
      <c r="AD397">
        <v>-24.943914473684199</v>
      </c>
      <c r="AE397">
        <v>35.5143871652174</v>
      </c>
      <c r="AF397">
        <v>1.0766244</v>
      </c>
      <c r="AG397">
        <v>1.3521176800000001</v>
      </c>
      <c r="AH397">
        <v>4.8007599999999997E-2</v>
      </c>
      <c r="AI397">
        <v>44.990869565217402</v>
      </c>
      <c r="AJ397">
        <v>0.48825090242005897</v>
      </c>
      <c r="AK397">
        <v>0.78936876544999401</v>
      </c>
      <c r="AL397">
        <v>2.3929841996926899E-2</v>
      </c>
      <c r="AM397">
        <v>3.0053157297615901E-2</v>
      </c>
      <c r="AN397">
        <v>0.155587123957517</v>
      </c>
      <c r="AO397">
        <v>1.0670520588718401E-3</v>
      </c>
      <c r="AP397">
        <v>35.5143871652174</v>
      </c>
      <c r="AQ397">
        <v>0.84734757250894699</v>
      </c>
      <c r="AR397">
        <v>6.3715668997678598</v>
      </c>
      <c r="AS397">
        <v>1.44471289695255</v>
      </c>
      <c r="AT397">
        <v>0.82250049520393997</v>
      </c>
      <c r="AU397">
        <v>93.330799999999996</v>
      </c>
      <c r="AV397">
        <v>44.178014534446703</v>
      </c>
      <c r="AW397">
        <v>0.81285503077064103</v>
      </c>
      <c r="AX397">
        <v>-9.2595216952551199E-2</v>
      </c>
      <c r="AY397">
        <v>0.22927682749105199</v>
      </c>
      <c r="AZ397">
        <v>0.62843310023213395</v>
      </c>
      <c r="BA397">
        <v>-6.8481625765407603E-2</v>
      </c>
      <c r="BB397">
        <v>8.9776157176019195E-2</v>
      </c>
      <c r="BC397">
        <v>0.212958973891965</v>
      </c>
      <c r="BD397">
        <v>0.76511471077063598</v>
      </c>
      <c r="BE397">
        <v>-4.77403200000057E-2</v>
      </c>
      <c r="BF397">
        <v>-0.11820728208301701</v>
      </c>
      <c r="BG397">
        <v>0.29269536283091202</v>
      </c>
      <c r="BH397">
        <v>0.80225924399001103</v>
      </c>
      <c r="BI397">
        <v>-0.11820728208301701</v>
      </c>
      <c r="BJ397">
        <v>0.34897616149579103</v>
      </c>
      <c r="BK397">
        <v>1.6045184879800201</v>
      </c>
      <c r="BL397">
        <v>-2.4761195560299898</v>
      </c>
      <c r="BM397">
        <v>-6.7868851212278498</v>
      </c>
      <c r="BN397">
        <v>2.7409359554953601</v>
      </c>
      <c r="BO397">
        <v>5.7696496869164804</v>
      </c>
      <c r="BP397">
        <v>-2.7778711289508999</v>
      </c>
      <c r="BQ397">
        <v>8.5475208158673794</v>
      </c>
      <c r="BR397">
        <v>1.8054708675211499</v>
      </c>
      <c r="BS397">
        <v>0.39625907432899798</v>
      </c>
      <c r="BT397">
        <v>4.5562890151561204</v>
      </c>
    </row>
    <row r="398" spans="1:72" x14ac:dyDescent="0.2">
      <c r="A398">
        <v>396</v>
      </c>
      <c r="B398" s="244">
        <v>44760.222222222219</v>
      </c>
      <c r="C398">
        <v>0</v>
      </c>
      <c r="D398">
        <v>1.5974999999999999</v>
      </c>
      <c r="E398">
        <v>30.9718918918919</v>
      </c>
      <c r="F398">
        <v>57.695641025641002</v>
      </c>
      <c r="G398">
        <v>7</v>
      </c>
      <c r="H398">
        <v>5.1639999999999997</v>
      </c>
      <c r="I398">
        <v>1.3560000000000001</v>
      </c>
      <c r="J398">
        <v>31.492352941176399</v>
      </c>
      <c r="K398">
        <v>1.5035897435897401</v>
      </c>
      <c r="L398">
        <v>37.974782608695598</v>
      </c>
      <c r="M398">
        <v>-0.125</v>
      </c>
      <c r="N398">
        <v>1600.3783783783699</v>
      </c>
      <c r="O398">
        <v>52.978378378378302</v>
      </c>
      <c r="P398">
        <v>2.2404242424242402</v>
      </c>
      <c r="Q398">
        <v>60.565749999999902</v>
      </c>
      <c r="R398">
        <v>6.9982499999999996</v>
      </c>
      <c r="S398">
        <v>7.65749999999999</v>
      </c>
      <c r="T398">
        <v>5</v>
      </c>
      <c r="U398">
        <v>1.67668333333333</v>
      </c>
      <c r="V398">
        <v>3.11666666666666E-2</v>
      </c>
      <c r="W398">
        <v>14.735016666666599</v>
      </c>
      <c r="X398">
        <v>1.9667666666666599</v>
      </c>
      <c r="Y398">
        <v>72.831050000000005</v>
      </c>
      <c r="Z398">
        <v>2.3124500000000001</v>
      </c>
      <c r="AA398">
        <v>2.5000000000000001E-4</v>
      </c>
      <c r="AB398">
        <v>1.12666666666666E-2</v>
      </c>
      <c r="AC398">
        <v>32.569391891891897</v>
      </c>
      <c r="AD398">
        <v>-25.126249133749099</v>
      </c>
      <c r="AE398">
        <v>35.5246107011764</v>
      </c>
      <c r="AF398">
        <v>1.0816514399999999</v>
      </c>
      <c r="AG398">
        <v>1.358127568</v>
      </c>
      <c r="AH398">
        <v>4.8231759999999901E-2</v>
      </c>
      <c r="AI398">
        <v>45.012352941176403</v>
      </c>
      <c r="AJ398">
        <v>0.48776738357028299</v>
      </c>
      <c r="AK398">
        <v>0.78921914496674095</v>
      </c>
      <c r="AL398">
        <v>2.4030102168032301E-2</v>
      </c>
      <c r="AM398">
        <v>3.0172330021824002E-2</v>
      </c>
      <c r="AN398">
        <v>0.15551286574927101</v>
      </c>
      <c r="AO398">
        <v>1.0715227453901501E-3</v>
      </c>
      <c r="AP398">
        <v>35.5246107011764</v>
      </c>
      <c r="AQ398">
        <v>0.84896731155734195</v>
      </c>
      <c r="AR398">
        <v>6.4077362401611797</v>
      </c>
      <c r="AS398">
        <v>1.45673147268559</v>
      </c>
      <c r="AT398">
        <v>0.81783144257590001</v>
      </c>
      <c r="AU398">
        <v>93.5219666666666</v>
      </c>
      <c r="AV398">
        <v>44.238045725580598</v>
      </c>
      <c r="AW398">
        <v>0.77430721559586801</v>
      </c>
      <c r="AX398">
        <v>-9.8603904685596405E-2</v>
      </c>
      <c r="AY398">
        <v>0.23268412844265701</v>
      </c>
      <c r="AZ398">
        <v>0.59226375983880997</v>
      </c>
      <c r="BA398">
        <v>-7.2602829814287603E-2</v>
      </c>
      <c r="BB398">
        <v>8.4609108548401493E-2</v>
      </c>
      <c r="BC398">
        <v>0.215119325725353</v>
      </c>
      <c r="BD398">
        <v>0.72634398359587105</v>
      </c>
      <c r="BE398">
        <v>-4.7963231999997101E-2</v>
      </c>
      <c r="BF398">
        <v>-0.12614592382332199</v>
      </c>
      <c r="BG398">
        <v>0.297677403699319</v>
      </c>
      <c r="BH398">
        <v>0.75769473196992299</v>
      </c>
      <c r="BI398">
        <v>-0.12614592382332199</v>
      </c>
      <c r="BJ398">
        <v>0.34306295975199502</v>
      </c>
      <c r="BK398">
        <v>1.51538946393984</v>
      </c>
      <c r="BL398">
        <v>-2.35978614827255</v>
      </c>
      <c r="BM398">
        <v>-6.0064939793943601</v>
      </c>
      <c r="BN398">
        <v>2.54535521525598</v>
      </c>
      <c r="BO398">
        <v>5.4906457340918999</v>
      </c>
      <c r="BP398">
        <v>-2.9644292098480598</v>
      </c>
      <c r="BQ398">
        <v>8.4550749439399695</v>
      </c>
      <c r="BR398">
        <v>1.7298375344394901</v>
      </c>
      <c r="BS398">
        <v>0.39352132928132399</v>
      </c>
      <c r="BT398">
        <v>4.39579104288614</v>
      </c>
    </row>
    <row r="399" spans="1:72" x14ac:dyDescent="0.2">
      <c r="A399">
        <v>397</v>
      </c>
      <c r="B399" s="244">
        <v>44760.236111111109</v>
      </c>
      <c r="C399">
        <v>0</v>
      </c>
      <c r="D399">
        <v>1.54275862068965</v>
      </c>
      <c r="E399">
        <v>31.052352941176402</v>
      </c>
      <c r="F399">
        <v>57.625999999999998</v>
      </c>
      <c r="G399">
        <v>7</v>
      </c>
      <c r="H399">
        <v>5.14</v>
      </c>
      <c r="I399">
        <v>1.3525</v>
      </c>
      <c r="J399">
        <v>31.4705263157894</v>
      </c>
      <c r="K399">
        <v>1.5230769230769201</v>
      </c>
      <c r="L399">
        <v>37.985714285714202</v>
      </c>
      <c r="M399">
        <v>0.1</v>
      </c>
      <c r="N399">
        <v>1600.43589743589</v>
      </c>
      <c r="O399">
        <v>51.911764705882298</v>
      </c>
      <c r="P399">
        <v>2.2289687499999999</v>
      </c>
      <c r="Q399">
        <v>60.267000000000003</v>
      </c>
      <c r="R399">
        <v>7.0034999999999998</v>
      </c>
      <c r="S399">
        <v>7.2929999999999904</v>
      </c>
      <c r="T399">
        <v>5</v>
      </c>
      <c r="U399">
        <v>1.6923285714285701</v>
      </c>
      <c r="V399">
        <v>3.8857142857142798E-2</v>
      </c>
      <c r="W399">
        <v>14.6936571428571</v>
      </c>
      <c r="X399">
        <v>2.0202428571428501</v>
      </c>
      <c r="Y399">
        <v>72.652371428571399</v>
      </c>
      <c r="Z399">
        <v>2.2721</v>
      </c>
      <c r="AA399">
        <v>0</v>
      </c>
      <c r="AB399">
        <v>1.7471428571428499E-2</v>
      </c>
      <c r="AC399">
        <v>32.595111561866098</v>
      </c>
      <c r="AD399">
        <v>-25.0308884381338</v>
      </c>
      <c r="AE399">
        <v>35.4840439157894</v>
      </c>
      <c r="AF399">
        <v>1.0766244</v>
      </c>
      <c r="AG399">
        <v>1.35461768</v>
      </c>
      <c r="AH399">
        <v>4.80075999999999E-2</v>
      </c>
      <c r="AI399">
        <v>44.963026315789399</v>
      </c>
      <c r="AJ399">
        <v>0.48840861238336503</v>
      </c>
      <c r="AK399">
        <v>0.78918273130847205</v>
      </c>
      <c r="AL399">
        <v>2.3944660495904501E-2</v>
      </c>
      <c r="AM399">
        <v>3.0127368884960998E-2</v>
      </c>
      <c r="AN399">
        <v>0.15568347092201401</v>
      </c>
      <c r="AO399">
        <v>1.0677128283765301E-3</v>
      </c>
      <c r="AP399">
        <v>35.4840439157894</v>
      </c>
      <c r="AQ399">
        <v>0.87205064850337899</v>
      </c>
      <c r="AR399">
        <v>6.3897504498777202</v>
      </c>
      <c r="AS399">
        <v>1.43131292745311</v>
      </c>
      <c r="AT399">
        <v>0.82654784926815195</v>
      </c>
      <c r="AU399">
        <v>93.330699999999993</v>
      </c>
      <c r="AV399">
        <v>44.177157941623598</v>
      </c>
      <c r="AW399">
        <v>0.78586837416577904</v>
      </c>
      <c r="AX399">
        <v>-7.6695247453110099E-2</v>
      </c>
      <c r="AY399">
        <v>0.20457375149661999</v>
      </c>
      <c r="AZ399">
        <v>0.610249550122278</v>
      </c>
      <c r="BA399">
        <v>-5.6617633584341E-2</v>
      </c>
      <c r="BB399">
        <v>8.7178507160325505E-2</v>
      </c>
      <c r="BC399">
        <v>0.19001403971210401</v>
      </c>
      <c r="BD399">
        <v>0.73812805416578897</v>
      </c>
      <c r="BE399">
        <v>-4.7740319999990198E-2</v>
      </c>
      <c r="BF399">
        <v>-9.8040324374435106E-2</v>
      </c>
      <c r="BG399">
        <v>0.26150873256502499</v>
      </c>
      <c r="BH399">
        <v>0.78008828226181204</v>
      </c>
      <c r="BI399">
        <v>-9.8040324374435106E-2</v>
      </c>
      <c r="BJ399">
        <v>0.326936816381179</v>
      </c>
      <c r="BK399">
        <v>1.5601765645236201</v>
      </c>
      <c r="BL399">
        <v>-2.6673589080169902</v>
      </c>
      <c r="BM399">
        <v>-7.9568104985302002</v>
      </c>
      <c r="BN399">
        <v>2.98302957079202</v>
      </c>
      <c r="BO399">
        <v>5.6146817341292703</v>
      </c>
      <c r="BP399">
        <v>-2.3039476227992202</v>
      </c>
      <c r="BQ399">
        <v>7.9186293569285002</v>
      </c>
      <c r="BR399">
        <v>1.7268451159601601</v>
      </c>
      <c r="BS399">
        <v>0.36615294613095301</v>
      </c>
      <c r="BT399">
        <v>4.71618522862454</v>
      </c>
    </row>
    <row r="400" spans="1:72" x14ac:dyDescent="0.2">
      <c r="A400">
        <v>398</v>
      </c>
      <c r="B400" s="244">
        <v>44760.25</v>
      </c>
      <c r="C400">
        <v>0</v>
      </c>
      <c r="D400">
        <v>1.54485714285714</v>
      </c>
      <c r="E400">
        <v>31.099722222222201</v>
      </c>
      <c r="F400">
        <v>57.797499999999999</v>
      </c>
      <c r="G400">
        <v>7</v>
      </c>
      <c r="H400">
        <v>5.1379999999999999</v>
      </c>
      <c r="I400">
        <v>1.3480000000000001</v>
      </c>
      <c r="J400">
        <v>31.507200000000001</v>
      </c>
      <c r="K400">
        <v>1.5294736842105201</v>
      </c>
      <c r="L400">
        <v>37.9807142857142</v>
      </c>
      <c r="M400">
        <v>-0.35</v>
      </c>
      <c r="N400">
        <v>1600.23529411764</v>
      </c>
      <c r="O400">
        <v>52.219354838709599</v>
      </c>
      <c r="P400">
        <v>2.2130571428571399</v>
      </c>
      <c r="Q400">
        <v>59.736410256410203</v>
      </c>
      <c r="R400">
        <v>7.00428571428571</v>
      </c>
      <c r="S400">
        <v>7.9351282051282004</v>
      </c>
      <c r="T400">
        <v>5</v>
      </c>
      <c r="U400">
        <v>1.6742142857142801</v>
      </c>
      <c r="V400">
        <v>4.72428571428571E-2</v>
      </c>
      <c r="W400">
        <v>14.7225428571428</v>
      </c>
      <c r="X400">
        <v>2.0260571428571401</v>
      </c>
      <c r="Y400">
        <v>72.744171428571406</v>
      </c>
      <c r="Z400">
        <v>2.3041</v>
      </c>
      <c r="AA400">
        <v>0</v>
      </c>
      <c r="AB400">
        <v>1.26285714285714E-2</v>
      </c>
      <c r="AC400">
        <v>32.644579365079302</v>
      </c>
      <c r="AD400">
        <v>-25.152920634920601</v>
      </c>
      <c r="AE400">
        <v>35.519155920000003</v>
      </c>
      <c r="AF400">
        <v>1.07620548</v>
      </c>
      <c r="AG400">
        <v>1.3501168560000001</v>
      </c>
      <c r="AH400">
        <v>4.7988919999999997E-2</v>
      </c>
      <c r="AI400">
        <v>44.993200000000002</v>
      </c>
      <c r="AJ400">
        <v>0.48827493973007502</v>
      </c>
      <c r="AK400">
        <v>0.78943386822897599</v>
      </c>
      <c r="AL400">
        <v>2.39192918040948E-2</v>
      </c>
      <c r="AM400">
        <v>3.0007131210938499E-2</v>
      </c>
      <c r="AN400">
        <v>0.15557906528097501</v>
      </c>
      <c r="AO400">
        <v>1.0665816167776401E-3</v>
      </c>
      <c r="AP400">
        <v>35.519155920000003</v>
      </c>
      <c r="AQ400">
        <v>0.87456042182582905</v>
      </c>
      <c r="AR400">
        <v>6.4023118227243598</v>
      </c>
      <c r="AS400">
        <v>1.4514713772037799</v>
      </c>
      <c r="AT400">
        <v>0.81747687945237402</v>
      </c>
      <c r="AU400">
        <v>93.471085714285707</v>
      </c>
      <c r="AV400">
        <v>44.247499541753903</v>
      </c>
      <c r="AW400">
        <v>0.74570045824602704</v>
      </c>
      <c r="AX400">
        <v>-0.10135452120378</v>
      </c>
      <c r="AY400">
        <v>0.20164505817417</v>
      </c>
      <c r="AZ400">
        <v>0.59768817727563595</v>
      </c>
      <c r="BA400">
        <v>-7.5070924974646E-2</v>
      </c>
      <c r="BB400">
        <v>8.5384025325090901E-2</v>
      </c>
      <c r="BC400">
        <v>0.18736668965314199</v>
      </c>
      <c r="BD400">
        <v>0.69797871424602598</v>
      </c>
      <c r="BE400">
        <v>-4.77217440000006E-2</v>
      </c>
      <c r="BF400">
        <v>-0.12936619592884299</v>
      </c>
      <c r="BG400">
        <v>0.257374350882629</v>
      </c>
      <c r="BH400">
        <v>0.76287317948386602</v>
      </c>
      <c r="BI400">
        <v>-0.12936619592884299</v>
      </c>
      <c r="BJ400">
        <v>0.25601630990757202</v>
      </c>
      <c r="BK400">
        <v>1.52574635896773</v>
      </c>
      <c r="BL400">
        <v>-1.9895023505537299</v>
      </c>
      <c r="BM400">
        <v>-5.8970055817632296</v>
      </c>
      <c r="BN400">
        <v>2.9640606255739899</v>
      </c>
      <c r="BO400">
        <v>4.0696129663427598</v>
      </c>
      <c r="BP400">
        <v>-3.0401056043278198</v>
      </c>
      <c r="BQ400">
        <v>7.1097185706705801</v>
      </c>
      <c r="BR400">
        <v>1.74566889204676</v>
      </c>
      <c r="BS400">
        <v>0.30776278827910902</v>
      </c>
      <c r="BT400">
        <v>5.6721246314665601</v>
      </c>
    </row>
    <row r="401" spans="1:72" x14ac:dyDescent="0.2">
      <c r="A401">
        <v>399</v>
      </c>
      <c r="B401" s="244">
        <v>44760.263888888891</v>
      </c>
      <c r="C401">
        <v>0</v>
      </c>
      <c r="D401">
        <v>1.60363636363636</v>
      </c>
      <c r="E401">
        <v>31.201538461538401</v>
      </c>
      <c r="F401">
        <v>57.794499999999999</v>
      </c>
      <c r="G401">
        <v>7</v>
      </c>
      <c r="H401">
        <v>5.1475</v>
      </c>
      <c r="I401">
        <v>1.3525</v>
      </c>
      <c r="J401">
        <v>31.509615384615302</v>
      </c>
      <c r="K401">
        <v>1.5854999999999999</v>
      </c>
      <c r="L401">
        <v>38.0058333333333</v>
      </c>
      <c r="M401">
        <v>-7.0000000000000007E-2</v>
      </c>
      <c r="N401">
        <v>1600.7</v>
      </c>
      <c r="O401">
        <v>50.880555555555503</v>
      </c>
      <c r="P401">
        <v>2.1924736842105199</v>
      </c>
      <c r="Q401">
        <v>59.153499999999902</v>
      </c>
      <c r="R401">
        <v>6.9952777777777699</v>
      </c>
      <c r="S401">
        <v>9.8762500000000006</v>
      </c>
      <c r="T401">
        <v>5</v>
      </c>
      <c r="U401">
        <v>1.6820333333333299</v>
      </c>
      <c r="V401">
        <v>3.4033333333333297E-2</v>
      </c>
      <c r="W401">
        <v>14.6466333333333</v>
      </c>
      <c r="X401">
        <v>2.0561833333333301</v>
      </c>
      <c r="Y401">
        <v>72.5786333333333</v>
      </c>
      <c r="Z401">
        <v>2.1988500000000002</v>
      </c>
      <c r="AA401">
        <v>2.9999999999999997E-4</v>
      </c>
      <c r="AB401">
        <v>4.3E-3</v>
      </c>
      <c r="AC401">
        <v>32.805174825174802</v>
      </c>
      <c r="AD401">
        <v>-24.989325174825101</v>
      </c>
      <c r="AE401">
        <v>35.528989284615299</v>
      </c>
      <c r="AF401">
        <v>1.0781953500000001</v>
      </c>
      <c r="AG401">
        <v>1.3546207699999999</v>
      </c>
      <c r="AH401">
        <v>4.807765E-2</v>
      </c>
      <c r="AI401">
        <v>45.009615384615302</v>
      </c>
      <c r="AJ401">
        <v>0.48952408791497398</v>
      </c>
      <c r="AK401">
        <v>0.78936442760093894</v>
      </c>
      <c r="AL401">
        <v>2.3954778124332402E-2</v>
      </c>
      <c r="AM401">
        <v>3.0096252954496899E-2</v>
      </c>
      <c r="AN401">
        <v>0.15552232428968099</v>
      </c>
      <c r="AO401">
        <v>1.06816398205511E-3</v>
      </c>
      <c r="AP401">
        <v>35.528989284615299</v>
      </c>
      <c r="AQ401">
        <v>0.88756458310713704</v>
      </c>
      <c r="AR401">
        <v>6.3693014625944002</v>
      </c>
      <c r="AS401">
        <v>1.38516897607071</v>
      </c>
      <c r="AT401">
        <v>0.82339583334258404</v>
      </c>
      <c r="AU401">
        <v>93.162333333333294</v>
      </c>
      <c r="AV401">
        <v>44.171024306387601</v>
      </c>
      <c r="AW401">
        <v>0.83859107822775003</v>
      </c>
      <c r="AX401">
        <v>-3.0548206070714502E-2</v>
      </c>
      <c r="AY401">
        <v>0.19063076689286201</v>
      </c>
      <c r="AZ401">
        <v>0.630698537405598</v>
      </c>
      <c r="BA401">
        <v>-2.25511130105546E-2</v>
      </c>
      <c r="BB401">
        <v>9.0099791057942497E-2</v>
      </c>
      <c r="BC401">
        <v>0.17680540626785499</v>
      </c>
      <c r="BD401">
        <v>0.79078109822774501</v>
      </c>
      <c r="BE401">
        <v>-4.7809980000004901E-2</v>
      </c>
      <c r="BF401">
        <v>-3.8800034640764001E-2</v>
      </c>
      <c r="BG401">
        <v>0.242124867886406</v>
      </c>
      <c r="BH401">
        <v>0.80106586431194804</v>
      </c>
      <c r="BI401">
        <v>-3.8800034640764001E-2</v>
      </c>
      <c r="BJ401">
        <v>0.40664966649128398</v>
      </c>
      <c r="BK401">
        <v>1.6021317286238901</v>
      </c>
      <c r="BL401">
        <v>-6.2403260751737903</v>
      </c>
      <c r="BM401">
        <v>-20.6460089978974</v>
      </c>
      <c r="BN401">
        <v>3.3084824012697802</v>
      </c>
      <c r="BO401">
        <v>7.6429259767952802</v>
      </c>
      <c r="BP401">
        <v>-0.91180081405795499</v>
      </c>
      <c r="BQ401">
        <v>8.5547267908532394</v>
      </c>
      <c r="BR401">
        <v>1.66809178751319</v>
      </c>
      <c r="BS401">
        <v>0.42216968034759</v>
      </c>
      <c r="BT401">
        <v>3.9512354040673499</v>
      </c>
    </row>
    <row r="402" spans="1:72" x14ac:dyDescent="0.2">
      <c r="A402">
        <v>400</v>
      </c>
      <c r="B402" s="244">
        <v>44760.277777777781</v>
      </c>
      <c r="C402">
        <v>0</v>
      </c>
      <c r="D402">
        <v>1.6351724137931001</v>
      </c>
      <c r="E402">
        <v>30.945789473684201</v>
      </c>
      <c r="F402">
        <v>57.438157894736797</v>
      </c>
      <c r="G402">
        <v>7</v>
      </c>
      <c r="H402">
        <v>5.1379999999999999</v>
      </c>
      <c r="I402">
        <v>1.3480000000000001</v>
      </c>
      <c r="J402">
        <v>31.521666666666601</v>
      </c>
      <c r="K402">
        <v>1.5434999999999901</v>
      </c>
      <c r="L402">
        <v>38.010666666666602</v>
      </c>
      <c r="M402">
        <v>-0.01</v>
      </c>
      <c r="N402">
        <v>1599.4871794871699</v>
      </c>
      <c r="O402">
        <v>51.1</v>
      </c>
      <c r="P402">
        <v>2.1769705882352901</v>
      </c>
      <c r="Q402">
        <v>58.794249999999998</v>
      </c>
      <c r="R402">
        <v>7.0044736842105202</v>
      </c>
      <c r="S402">
        <v>10.9825</v>
      </c>
      <c r="T402">
        <v>5</v>
      </c>
      <c r="U402">
        <v>1.67778571428571</v>
      </c>
      <c r="V402">
        <v>4.11142857142857E-2</v>
      </c>
      <c r="W402">
        <v>14.756771428571399</v>
      </c>
      <c r="X402">
        <v>2.0092714285714202</v>
      </c>
      <c r="Y402">
        <v>72.525471428571393</v>
      </c>
      <c r="Z402">
        <v>2.3449714285714198</v>
      </c>
      <c r="AA402">
        <v>4.8571428571428501E-4</v>
      </c>
      <c r="AB402">
        <v>2.5714285714285699E-4</v>
      </c>
      <c r="AC402">
        <v>32.580961887477301</v>
      </c>
      <c r="AD402">
        <v>-24.8571960072595</v>
      </c>
      <c r="AE402">
        <v>35.533622586666603</v>
      </c>
      <c r="AF402">
        <v>1.07620548</v>
      </c>
      <c r="AG402">
        <v>1.3501168560000001</v>
      </c>
      <c r="AH402">
        <v>4.7988919999999997E-2</v>
      </c>
      <c r="AI402">
        <v>45.007666666666601</v>
      </c>
      <c r="AJ402">
        <v>0.48994679919678702</v>
      </c>
      <c r="AK402">
        <v>0.78950154981003196</v>
      </c>
      <c r="AL402">
        <v>2.39116035045881E-2</v>
      </c>
      <c r="AM402">
        <v>2.9997486117179999E-2</v>
      </c>
      <c r="AN402">
        <v>0.15552905801233799</v>
      </c>
      <c r="AO402">
        <v>1.06623878894706E-3</v>
      </c>
      <c r="AP402">
        <v>35.533622586666603</v>
      </c>
      <c r="AQ402">
        <v>0.86731476174258904</v>
      </c>
      <c r="AR402">
        <v>6.4171966146830899</v>
      </c>
      <c r="AS402">
        <v>1.4772183971755</v>
      </c>
      <c r="AT402">
        <v>0.82202574045238097</v>
      </c>
      <c r="AU402">
        <v>93.314271428571402</v>
      </c>
      <c r="AV402">
        <v>44.295352360267799</v>
      </c>
      <c r="AW402">
        <v>0.712314306398802</v>
      </c>
      <c r="AX402">
        <v>-0.12710154117550801</v>
      </c>
      <c r="AY402">
        <v>0.20889071825741001</v>
      </c>
      <c r="AZ402">
        <v>0.58280338531690201</v>
      </c>
      <c r="BA402">
        <v>-9.4141140902479201E-2</v>
      </c>
      <c r="BB402">
        <v>8.3257626473843105E-2</v>
      </c>
      <c r="BC402">
        <v>0.19409928878768601</v>
      </c>
      <c r="BD402">
        <v>0.66459256239880404</v>
      </c>
      <c r="BE402">
        <v>-4.7721743999998102E-2</v>
      </c>
      <c r="BF402">
        <v>-0.162545770357228</v>
      </c>
      <c r="BG402">
        <v>0.267143123565589</v>
      </c>
      <c r="BH402">
        <v>0.74532711686261599</v>
      </c>
      <c r="BI402">
        <v>-0.162545770357228</v>
      </c>
      <c r="BJ402">
        <v>0.20919470641672</v>
      </c>
      <c r="BK402">
        <v>1.49065423372523</v>
      </c>
      <c r="BL402">
        <v>-1.64349477060206</v>
      </c>
      <c r="BM402">
        <v>-4.58533688833983</v>
      </c>
      <c r="BN402">
        <v>2.7899917726297798</v>
      </c>
      <c r="BO402">
        <v>2.8872202921060102</v>
      </c>
      <c r="BP402">
        <v>-3.8198256033948699</v>
      </c>
      <c r="BQ402">
        <v>6.7070458955008903</v>
      </c>
      <c r="BR402">
        <v>1.7669820433325201</v>
      </c>
      <c r="BS402">
        <v>0.274213014559612</v>
      </c>
      <c r="BT402">
        <v>6.4438299771085097</v>
      </c>
    </row>
    <row r="403" spans="1:72" x14ac:dyDescent="0.2">
      <c r="A403">
        <v>401</v>
      </c>
      <c r="B403" s="244">
        <v>44760.291666666664</v>
      </c>
      <c r="C403">
        <v>0</v>
      </c>
      <c r="D403">
        <v>1.5931999999999999</v>
      </c>
      <c r="E403">
        <v>31.1494871794871</v>
      </c>
      <c r="F403">
        <v>57.572499999999998</v>
      </c>
      <c r="G403">
        <v>7</v>
      </c>
      <c r="H403">
        <v>5.1475</v>
      </c>
      <c r="I403">
        <v>1.3525</v>
      </c>
      <c r="J403">
        <v>31.4991666666666</v>
      </c>
      <c r="K403">
        <v>1.4997499999999999</v>
      </c>
      <c r="L403">
        <v>37.989130434782602</v>
      </c>
      <c r="M403">
        <v>-0.24</v>
      </c>
      <c r="N403">
        <v>1599.55263157894</v>
      </c>
      <c r="O403">
        <v>51.509374999999999</v>
      </c>
      <c r="P403">
        <v>2.1593249999999999</v>
      </c>
      <c r="Q403">
        <v>58.295999999999999</v>
      </c>
      <c r="R403">
        <v>6.9938461538461496</v>
      </c>
      <c r="S403">
        <v>10.89475</v>
      </c>
      <c r="T403">
        <v>5</v>
      </c>
      <c r="U403">
        <v>1.6870999999999901</v>
      </c>
      <c r="V403">
        <v>5.5899999999999998E-2</v>
      </c>
      <c r="W403">
        <v>14.6987142857142</v>
      </c>
      <c r="X403">
        <v>1.98029999999999</v>
      </c>
      <c r="Y403">
        <v>72.362814285714293</v>
      </c>
      <c r="Z403">
        <v>2.27372857142857</v>
      </c>
      <c r="AA403">
        <v>3.2857142857142802E-4</v>
      </c>
      <c r="AB403">
        <v>0</v>
      </c>
      <c r="AC403">
        <v>32.742687179487099</v>
      </c>
      <c r="AD403">
        <v>-24.829812820512799</v>
      </c>
      <c r="AE403">
        <v>35.518540566666601</v>
      </c>
      <c r="AF403">
        <v>1.0781953500000001</v>
      </c>
      <c r="AG403">
        <v>1.3546207699999999</v>
      </c>
      <c r="AH403">
        <v>4.807765E-2</v>
      </c>
      <c r="AI403">
        <v>44.999166666666603</v>
      </c>
      <c r="AJ403">
        <v>0.49083967943019402</v>
      </c>
      <c r="AK403">
        <v>0.78931551843552605</v>
      </c>
      <c r="AL403">
        <v>2.3960340376673599E-2</v>
      </c>
      <c r="AM403">
        <v>3.01032412452082E-2</v>
      </c>
      <c r="AN403">
        <v>0.15555843626733801</v>
      </c>
      <c r="AO403">
        <v>1.06841200762977E-3</v>
      </c>
      <c r="AP403">
        <v>35.518540566666601</v>
      </c>
      <c r="AQ403">
        <v>0.85480906076487895</v>
      </c>
      <c r="AR403">
        <v>6.3919496219784602</v>
      </c>
      <c r="AS403">
        <v>1.4323388485564901</v>
      </c>
      <c r="AT403">
        <v>0.82809562316667995</v>
      </c>
      <c r="AU403">
        <v>93.002657142857103</v>
      </c>
      <c r="AV403">
        <v>44.197638097966497</v>
      </c>
      <c r="AW403">
        <v>0.80152856870015599</v>
      </c>
      <c r="AX403">
        <v>-7.7718078556491904E-2</v>
      </c>
      <c r="AY403">
        <v>0.22338628923511999</v>
      </c>
      <c r="AZ403">
        <v>0.60805037802153195</v>
      </c>
      <c r="BA403">
        <v>-5.7372572662156798E-2</v>
      </c>
      <c r="BB403">
        <v>8.6864339717361794E-2</v>
      </c>
      <c r="BC403">
        <v>0.207185357676715</v>
      </c>
      <c r="BD403">
        <v>0.75371858870016095</v>
      </c>
      <c r="BE403">
        <v>-4.7809979999994798E-2</v>
      </c>
      <c r="BF403">
        <v>-9.8900046151859003E-2</v>
      </c>
      <c r="BG403">
        <v>0.28426995012475798</v>
      </c>
      <c r="BH403">
        <v>0.77377376751887805</v>
      </c>
      <c r="BI403">
        <v>-9.8900046151859003E-2</v>
      </c>
      <c r="BJ403">
        <v>0.37073980794579797</v>
      </c>
      <c r="BK403">
        <v>1.5475475350377501</v>
      </c>
      <c r="BL403">
        <v>-2.87431564681241</v>
      </c>
      <c r="BM403">
        <v>-7.8237958183635596</v>
      </c>
      <c r="BN403">
        <v>2.7219682107774301</v>
      </c>
      <c r="BO403">
        <v>6.2925839083482096</v>
      </c>
      <c r="BP403">
        <v>-2.3241510845686801</v>
      </c>
      <c r="BQ403">
        <v>8.6167349929168999</v>
      </c>
      <c r="BR403">
        <v>1.71567761349591</v>
      </c>
      <c r="BS403">
        <v>0.410299826406541</v>
      </c>
      <c r="BT403">
        <v>4.1815216655635403</v>
      </c>
    </row>
    <row r="404" spans="1:72" x14ac:dyDescent="0.2">
      <c r="A404">
        <v>402</v>
      </c>
      <c r="B404" s="244">
        <v>44760.305555555555</v>
      </c>
      <c r="C404">
        <v>0</v>
      </c>
      <c r="D404">
        <v>1.6120000000000001</v>
      </c>
      <c r="E404">
        <v>31.061081081080999</v>
      </c>
      <c r="F404">
        <v>57.6241025641025</v>
      </c>
      <c r="G404">
        <v>7</v>
      </c>
      <c r="H404">
        <v>5.1375000000000002</v>
      </c>
      <c r="I404">
        <v>1.35</v>
      </c>
      <c r="J404">
        <v>31.5090476190476</v>
      </c>
      <c r="K404">
        <v>1.5407499999999901</v>
      </c>
      <c r="L404">
        <v>37.971249999999998</v>
      </c>
      <c r="M404">
        <v>0.16250000000000001</v>
      </c>
      <c r="N404">
        <v>1598.8947368421</v>
      </c>
      <c r="O404">
        <v>50.571428571428498</v>
      </c>
      <c r="P404">
        <v>2.1484054054053998</v>
      </c>
      <c r="Q404">
        <v>57.978999999999999</v>
      </c>
      <c r="R404">
        <v>7.0036111111111099</v>
      </c>
      <c r="S404">
        <v>10.723750000000001</v>
      </c>
      <c r="T404">
        <v>5</v>
      </c>
      <c r="U404">
        <v>1.63106666666666</v>
      </c>
      <c r="V404">
        <v>4.59833333333333E-2</v>
      </c>
      <c r="W404">
        <v>14.728016666666599</v>
      </c>
      <c r="X404">
        <v>2.0622166666666599</v>
      </c>
      <c r="Y404">
        <v>72.366050000000001</v>
      </c>
      <c r="Z404">
        <v>2.2440666666666602</v>
      </c>
      <c r="AA404">
        <v>2.9999999999999997E-4</v>
      </c>
      <c r="AB404">
        <v>0</v>
      </c>
      <c r="AC404">
        <v>32.673081081081001</v>
      </c>
      <c r="AD404">
        <v>-24.9510214830214</v>
      </c>
      <c r="AE404">
        <v>35.520613119047603</v>
      </c>
      <c r="AF404">
        <v>1.0761007499999999</v>
      </c>
      <c r="AG404">
        <v>1.3521166499999999</v>
      </c>
      <c r="AH404">
        <v>4.7984249999999999E-2</v>
      </c>
      <c r="AI404">
        <v>44.996547619047597</v>
      </c>
      <c r="AJ404">
        <v>0.49084637228434602</v>
      </c>
      <c r="AK404">
        <v>0.78940752121194402</v>
      </c>
      <c r="AL404">
        <v>2.39151847628521E-2</v>
      </c>
      <c r="AM404">
        <v>3.0049342039468602E-2</v>
      </c>
      <c r="AN404">
        <v>0.15556749062758701</v>
      </c>
      <c r="AO404">
        <v>1.0663984803066899E-3</v>
      </c>
      <c r="AP404">
        <v>35.520613119047603</v>
      </c>
      <c r="AQ404">
        <v>0.89016890972429097</v>
      </c>
      <c r="AR404">
        <v>6.4046921883833097</v>
      </c>
      <c r="AS404">
        <v>1.4136532855361099</v>
      </c>
      <c r="AT404">
        <v>0.80060315628725398</v>
      </c>
      <c r="AU404">
        <v>93.031416666666601</v>
      </c>
      <c r="AV404">
        <v>44.229127502691298</v>
      </c>
      <c r="AW404">
        <v>0.76742011635628404</v>
      </c>
      <c r="AX404">
        <v>-6.1536635536115498E-2</v>
      </c>
      <c r="AY404">
        <v>0.185931840275709</v>
      </c>
      <c r="AZ404">
        <v>0.595307811616681</v>
      </c>
      <c r="BA404">
        <v>-4.5511336271257002E-2</v>
      </c>
      <c r="BB404">
        <v>8.5043973088097302E-2</v>
      </c>
      <c r="BC404">
        <v>0.17278292973563</v>
      </c>
      <c r="BD404">
        <v>0.71970301635627498</v>
      </c>
      <c r="BE404">
        <v>-4.7717100000008998E-2</v>
      </c>
      <c r="BF404">
        <v>-7.8475197190881002E-2</v>
      </c>
      <c r="BG404">
        <v>0.23711140042968801</v>
      </c>
      <c r="BH404">
        <v>0.75917211753432601</v>
      </c>
      <c r="BI404">
        <v>-7.8475197190881002E-2</v>
      </c>
      <c r="BJ404">
        <v>0.31727240647761401</v>
      </c>
      <c r="BK404">
        <v>1.51834423506865</v>
      </c>
      <c r="BL404">
        <v>-3.0214820595218699</v>
      </c>
      <c r="BM404">
        <v>-9.6740389920618597</v>
      </c>
      <c r="BN404">
        <v>3.20175291512163</v>
      </c>
      <c r="BO404">
        <v>5.6530003724198998</v>
      </c>
      <c r="BP404">
        <v>-1.8441671339857</v>
      </c>
      <c r="BQ404">
        <v>7.49716750640561</v>
      </c>
      <c r="BR404">
        <v>1.6517520702931501</v>
      </c>
      <c r="BS404">
        <v>0.34866248535396599</v>
      </c>
      <c r="BT404">
        <v>4.7373954459604901</v>
      </c>
    </row>
    <row r="405" spans="1:72" x14ac:dyDescent="0.2">
      <c r="A405">
        <v>403</v>
      </c>
      <c r="B405" s="244">
        <v>44760.319444444445</v>
      </c>
      <c r="C405">
        <v>0</v>
      </c>
      <c r="D405">
        <v>1.4763636363636301</v>
      </c>
      <c r="E405">
        <v>31.174324324324299</v>
      </c>
      <c r="F405">
        <v>57.441794871794798</v>
      </c>
      <c r="G405">
        <v>7</v>
      </c>
      <c r="H405">
        <v>5.1379999999999999</v>
      </c>
      <c r="I405">
        <v>1.35</v>
      </c>
      <c r="J405">
        <v>31.4895999999999</v>
      </c>
      <c r="K405">
        <v>1.5114999999999901</v>
      </c>
      <c r="L405">
        <v>37.991923076923001</v>
      </c>
      <c r="M405">
        <v>-0.16666666666666599</v>
      </c>
      <c r="N405">
        <v>1598.9459459459399</v>
      </c>
      <c r="O405">
        <v>50.144444444444403</v>
      </c>
      <c r="P405">
        <v>2.11857894736842</v>
      </c>
      <c r="Q405">
        <v>57.232750000000003</v>
      </c>
      <c r="R405">
        <v>7.00891891891892</v>
      </c>
      <c r="S405">
        <v>10.430249999999999</v>
      </c>
      <c r="T405">
        <v>5</v>
      </c>
      <c r="U405">
        <v>1.6435142857142799</v>
      </c>
      <c r="V405">
        <v>4.8828571428571402E-2</v>
      </c>
      <c r="W405">
        <v>14.7604857142857</v>
      </c>
      <c r="X405">
        <v>2.0236571428571399</v>
      </c>
      <c r="Y405">
        <v>72.182485714285704</v>
      </c>
      <c r="Z405">
        <v>2.2777571428571401</v>
      </c>
      <c r="AA405">
        <v>0</v>
      </c>
      <c r="AB405">
        <v>5.7142857142857104E-4</v>
      </c>
      <c r="AC405">
        <v>32.650687960687897</v>
      </c>
      <c r="AD405">
        <v>-24.791106911106901</v>
      </c>
      <c r="AE405">
        <v>35.501555919999902</v>
      </c>
      <c r="AF405">
        <v>1.07620548</v>
      </c>
      <c r="AG405">
        <v>1.3521168560000001</v>
      </c>
      <c r="AH405">
        <v>4.7988919999999997E-2</v>
      </c>
      <c r="AI405">
        <v>44.977599999999903</v>
      </c>
      <c r="AJ405">
        <v>0.49183060916637</v>
      </c>
      <c r="AK405">
        <v>0.78931636903703095</v>
      </c>
      <c r="AL405">
        <v>2.3927587954893099E-2</v>
      </c>
      <c r="AM405">
        <v>3.0062005442709198E-2</v>
      </c>
      <c r="AN405">
        <v>0.155633026217494</v>
      </c>
      <c r="AO405">
        <v>1.0669515492156001E-3</v>
      </c>
      <c r="AP405">
        <v>35.501555919999902</v>
      </c>
      <c r="AQ405">
        <v>0.87352444659690598</v>
      </c>
      <c r="AR405">
        <v>6.4188118258305398</v>
      </c>
      <c r="AS405">
        <v>1.4348766533911701</v>
      </c>
      <c r="AT405">
        <v>0.80833063231648905</v>
      </c>
      <c r="AU405">
        <v>92.887900000000002</v>
      </c>
      <c r="AV405">
        <v>44.2287688458186</v>
      </c>
      <c r="AW405">
        <v>0.74883115418138801</v>
      </c>
      <c r="AX405">
        <v>-8.2759797391174603E-2</v>
      </c>
      <c r="AY405">
        <v>0.20268103340309301</v>
      </c>
      <c r="AZ405">
        <v>0.581188174169459</v>
      </c>
      <c r="BA405">
        <v>-6.1207577602430702E-2</v>
      </c>
      <c r="BB405">
        <v>8.3026882024208395E-2</v>
      </c>
      <c r="BC405">
        <v>0.18832930808259199</v>
      </c>
      <c r="BD405">
        <v>0.70110941018137796</v>
      </c>
      <c r="BE405">
        <v>-4.7721744000009898E-2</v>
      </c>
      <c r="BF405">
        <v>-0.105612625848827</v>
      </c>
      <c r="BG405">
        <v>0.258648242531068</v>
      </c>
      <c r="BH405">
        <v>0.74167423219027395</v>
      </c>
      <c r="BI405">
        <v>-0.105612625848827</v>
      </c>
      <c r="BJ405">
        <v>0.306071233364481</v>
      </c>
      <c r="BK405">
        <v>1.4833484643805399</v>
      </c>
      <c r="BL405">
        <v>-2.4490276655112599</v>
      </c>
      <c r="BM405">
        <v>-7.0225905873403702</v>
      </c>
      <c r="BN405">
        <v>2.86750153386867</v>
      </c>
      <c r="BO405">
        <v>5.11313668802633</v>
      </c>
      <c r="BP405">
        <v>-2.4818967074474299</v>
      </c>
      <c r="BQ405">
        <v>7.5950333954737701</v>
      </c>
      <c r="BR405">
        <v>1.6628899283235501</v>
      </c>
      <c r="BS405">
        <v>0.34831628370401202</v>
      </c>
      <c r="BT405">
        <v>4.7740803577722497</v>
      </c>
    </row>
    <row r="406" spans="1:72" x14ac:dyDescent="0.2">
      <c r="A406">
        <v>404</v>
      </c>
      <c r="B406" s="244">
        <v>44760.333333333336</v>
      </c>
      <c r="C406">
        <v>0</v>
      </c>
      <c r="D406">
        <v>1.4653571428571399</v>
      </c>
      <c r="E406">
        <v>31.1532352941176</v>
      </c>
      <c r="F406">
        <v>57.590256410256401</v>
      </c>
      <c r="G406">
        <v>7</v>
      </c>
      <c r="H406">
        <v>5.1325000000000003</v>
      </c>
      <c r="I406">
        <v>1.35</v>
      </c>
      <c r="J406">
        <v>31.5055555555555</v>
      </c>
      <c r="K406">
        <v>1.55375</v>
      </c>
      <c r="L406">
        <v>37.994705882352903</v>
      </c>
      <c r="M406">
        <v>3.0769230769230702E-2</v>
      </c>
      <c r="N406">
        <v>1600.7435897435801</v>
      </c>
      <c r="O406">
        <v>48.904999999999902</v>
      </c>
      <c r="P406">
        <v>2.0913055555555502</v>
      </c>
      <c r="Q406">
        <v>56.456249999999997</v>
      </c>
      <c r="R406">
        <v>7.0017500000000004</v>
      </c>
      <c r="S406">
        <v>9.8644999999999996</v>
      </c>
      <c r="T406">
        <v>5</v>
      </c>
      <c r="U406">
        <v>1.6450428571428499</v>
      </c>
      <c r="V406">
        <v>4.8628571428571403E-2</v>
      </c>
      <c r="W406">
        <v>14.7709142857142</v>
      </c>
      <c r="X406">
        <v>1.9989142857142801</v>
      </c>
      <c r="Y406">
        <v>72.518199999999993</v>
      </c>
      <c r="Z406">
        <v>2.3240714285714201</v>
      </c>
      <c r="AA406">
        <v>4.0857142857142802E-3</v>
      </c>
      <c r="AB406">
        <v>0</v>
      </c>
      <c r="AC406">
        <v>32.618592436974701</v>
      </c>
      <c r="AD406">
        <v>-24.971663973281601</v>
      </c>
      <c r="AE406">
        <v>35.513216855555498</v>
      </c>
      <c r="AF406">
        <v>1.07505345</v>
      </c>
      <c r="AG406">
        <v>1.35211459</v>
      </c>
      <c r="AH406">
        <v>4.7937550000000002E-2</v>
      </c>
      <c r="AI406">
        <v>44.988055555555498</v>
      </c>
      <c r="AJ406">
        <v>0.48971453863382602</v>
      </c>
      <c r="AK406">
        <v>0.78939212679908799</v>
      </c>
      <c r="AL406">
        <v>2.3896419543458999E-2</v>
      </c>
      <c r="AM406">
        <v>3.0054968442240801E-2</v>
      </c>
      <c r="AN406">
        <v>0.155596855955593</v>
      </c>
      <c r="AO406">
        <v>1.06556172317343E-3</v>
      </c>
      <c r="AP406">
        <v>35.513216855555498</v>
      </c>
      <c r="AQ406">
        <v>0.86284403530825005</v>
      </c>
      <c r="AR406">
        <v>6.4233468417445101</v>
      </c>
      <c r="AS406">
        <v>1.4640524096820999</v>
      </c>
      <c r="AT406">
        <v>0.80560140381858603</v>
      </c>
      <c r="AU406">
        <v>93.257142857142796</v>
      </c>
      <c r="AV406">
        <v>44.263460142290398</v>
      </c>
      <c r="AW406">
        <v>0.72459541326513399</v>
      </c>
      <c r="AX406">
        <v>-0.11193781968210099</v>
      </c>
      <c r="AY406">
        <v>0.212209414691749</v>
      </c>
      <c r="AZ406">
        <v>0.57665315825548802</v>
      </c>
      <c r="BA406">
        <v>-8.27872286195072E-2</v>
      </c>
      <c r="BB406">
        <v>8.2379022607926802E-2</v>
      </c>
      <c r="BC406">
        <v>0.19739429206217499</v>
      </c>
      <c r="BD406">
        <v>0.67692475326513601</v>
      </c>
      <c r="BE406">
        <v>-4.7670659999997998E-2</v>
      </c>
      <c r="BF406">
        <v>-0.14298826134510301</v>
      </c>
      <c r="BG406">
        <v>0.27107420292810203</v>
      </c>
      <c r="BH406">
        <v>0.73661102862537797</v>
      </c>
      <c r="BI406">
        <v>-0.14298826134510301</v>
      </c>
      <c r="BJ406">
        <v>0.25617188316599898</v>
      </c>
      <c r="BK406">
        <v>1.47322205725075</v>
      </c>
      <c r="BL406">
        <v>-1.8957794183808101</v>
      </c>
      <c r="BM406">
        <v>-5.1515489572081901</v>
      </c>
      <c r="BN406">
        <v>2.7173778274310698</v>
      </c>
      <c r="BO406">
        <v>3.8561130517655098</v>
      </c>
      <c r="BP406">
        <v>-3.3602241416099199</v>
      </c>
      <c r="BQ406">
        <v>7.2163371933754297</v>
      </c>
      <c r="BR406">
        <v>1.71630210153743</v>
      </c>
      <c r="BS406">
        <v>0.31336718770403998</v>
      </c>
      <c r="BT406">
        <v>5.4769681347697201</v>
      </c>
    </row>
    <row r="407" spans="1:72" x14ac:dyDescent="0.2">
      <c r="A407">
        <v>405</v>
      </c>
      <c r="B407" s="244">
        <v>44760.347222222219</v>
      </c>
      <c r="C407">
        <v>0</v>
      </c>
      <c r="D407">
        <v>1.42444444444444</v>
      </c>
      <c r="E407">
        <v>31.063947368421001</v>
      </c>
      <c r="F407">
        <v>57.4159459459459</v>
      </c>
      <c r="G407">
        <v>7</v>
      </c>
      <c r="H407">
        <v>5.1440000000000001</v>
      </c>
      <c r="I407">
        <v>1.35</v>
      </c>
      <c r="J407">
        <v>31.519230769230699</v>
      </c>
      <c r="K407">
        <v>1.5567499999999901</v>
      </c>
      <c r="L407">
        <v>38.0089655172413</v>
      </c>
      <c r="M407">
        <v>-0.185714285714285</v>
      </c>
      <c r="N407">
        <v>1600.6842105263099</v>
      </c>
      <c r="O407">
        <v>48.94</v>
      </c>
      <c r="P407">
        <v>2.0830256410256398</v>
      </c>
      <c r="Q407">
        <v>56.256500000000003</v>
      </c>
      <c r="R407">
        <v>6.9980555555555499</v>
      </c>
      <c r="S407">
        <v>9.5137499999999999</v>
      </c>
      <c r="T407">
        <v>5</v>
      </c>
      <c r="U407">
        <v>1.69455</v>
      </c>
      <c r="V407">
        <v>4.4499999999999998E-2</v>
      </c>
      <c r="W407">
        <v>14.8153166666666</v>
      </c>
      <c r="X407">
        <v>2.0039166666666599</v>
      </c>
      <c r="Y407">
        <v>72.328199999999995</v>
      </c>
      <c r="Z407">
        <v>2.3642833333333302</v>
      </c>
      <c r="AA407">
        <v>4.6999999999999898E-3</v>
      </c>
      <c r="AB407">
        <v>0</v>
      </c>
      <c r="AC407">
        <v>32.488391812865501</v>
      </c>
      <c r="AD407">
        <v>-24.927554133080399</v>
      </c>
      <c r="AE407">
        <v>35.535871729230699</v>
      </c>
      <c r="AF407">
        <v>1.07746224</v>
      </c>
      <c r="AG407">
        <v>1.3521193279999999</v>
      </c>
      <c r="AH407">
        <v>4.8044959999999998E-2</v>
      </c>
      <c r="AI407">
        <v>45.013230769230702</v>
      </c>
      <c r="AJ407">
        <v>0.49131420012153898</v>
      </c>
      <c r="AK407">
        <v>0.78945392547832005</v>
      </c>
      <c r="AL407">
        <v>2.3936567573294602E-2</v>
      </c>
      <c r="AM407">
        <v>3.00382644145652E-2</v>
      </c>
      <c r="AN407">
        <v>0.15550983300636301</v>
      </c>
      <c r="AO407">
        <v>1.06735195805677E-3</v>
      </c>
      <c r="AP407">
        <v>35.535871729230699</v>
      </c>
      <c r="AQ407">
        <v>0.86500334478837504</v>
      </c>
      <c r="AR407">
        <v>6.4426558626987598</v>
      </c>
      <c r="AS407">
        <v>1.48938396160465</v>
      </c>
      <c r="AT407">
        <v>0.83255647781595499</v>
      </c>
      <c r="AU407">
        <v>93.206266666666593</v>
      </c>
      <c r="AV407">
        <v>44.3329148983225</v>
      </c>
      <c r="AW407">
        <v>0.680315870908202</v>
      </c>
      <c r="AX407">
        <v>-0.13726463360465199</v>
      </c>
      <c r="AY407">
        <v>0.212458895211624</v>
      </c>
      <c r="AZ407">
        <v>0.557344137301231</v>
      </c>
      <c r="BA407">
        <v>-0.101518135834718</v>
      </c>
      <c r="BB407">
        <v>7.9620591043032998E-2</v>
      </c>
      <c r="BC407">
        <v>0.197184539118163</v>
      </c>
      <c r="BD407">
        <v>0.63253839890820296</v>
      </c>
      <c r="BE407">
        <v>-4.7777471999999301E-2</v>
      </c>
      <c r="BF407">
        <v>-0.176043177713163</v>
      </c>
      <c r="BG407">
        <v>0.27248052221671998</v>
      </c>
      <c r="BH407">
        <v>0.71479907412207</v>
      </c>
      <c r="BI407">
        <v>-0.176043177713163</v>
      </c>
      <c r="BJ407">
        <v>0.19287468900711199</v>
      </c>
      <c r="BK407">
        <v>1.42959814824414</v>
      </c>
      <c r="BL407">
        <v>-1.54780506553163</v>
      </c>
      <c r="BM407">
        <v>-4.0603622554844403</v>
      </c>
      <c r="BN407">
        <v>2.6233033770889</v>
      </c>
      <c r="BO407">
        <v>2.4030750397999801</v>
      </c>
      <c r="BP407">
        <v>-4.1370146762593398</v>
      </c>
      <c r="BQ407">
        <v>6.5400897160593203</v>
      </c>
      <c r="BR407">
        <v>1.72887155035651</v>
      </c>
      <c r="BS407">
        <v>0.26329196009237799</v>
      </c>
      <c r="BT407">
        <v>6.5663666666841198</v>
      </c>
    </row>
    <row r="408" spans="1:72" x14ac:dyDescent="0.2">
      <c r="A408">
        <v>406</v>
      </c>
      <c r="B408" s="244">
        <v>44760.361111111109</v>
      </c>
      <c r="C408">
        <v>0</v>
      </c>
      <c r="D408">
        <v>1.53291666666666</v>
      </c>
      <c r="E408">
        <v>31.122894736842099</v>
      </c>
      <c r="F408">
        <v>57.57</v>
      </c>
      <c r="G408">
        <v>7</v>
      </c>
      <c r="H408">
        <v>5.1375000000000002</v>
      </c>
      <c r="I408">
        <v>1.3474999999999999</v>
      </c>
      <c r="J408">
        <v>31.466785714285699</v>
      </c>
      <c r="K408">
        <v>1.5622499999999999</v>
      </c>
      <c r="L408">
        <v>37.967812499999901</v>
      </c>
      <c r="M408">
        <v>-9.0909090909090898E-2</v>
      </c>
      <c r="N408">
        <v>1600.0250000000001</v>
      </c>
      <c r="O408">
        <v>48.931578947368401</v>
      </c>
      <c r="P408">
        <v>2.0851562499999998</v>
      </c>
      <c r="Q408">
        <v>56.238250000000001</v>
      </c>
      <c r="R408">
        <v>6.9994736842105203</v>
      </c>
      <c r="S408">
        <v>9.62425</v>
      </c>
      <c r="T408">
        <v>5</v>
      </c>
      <c r="U408">
        <v>1.70198571428571</v>
      </c>
      <c r="V408">
        <v>4.6757142857142803E-2</v>
      </c>
      <c r="W408">
        <v>14.814699999999901</v>
      </c>
      <c r="X408">
        <v>2.0236857142857101</v>
      </c>
      <c r="Y408">
        <v>72.301885714285703</v>
      </c>
      <c r="Z408">
        <v>2.33041428571428</v>
      </c>
      <c r="AA408">
        <v>5.1999999999999998E-3</v>
      </c>
      <c r="AB408">
        <v>0</v>
      </c>
      <c r="AC408">
        <v>32.6558114035087</v>
      </c>
      <c r="AD408">
        <v>-24.914188596491201</v>
      </c>
      <c r="AE408">
        <v>35.478351214285702</v>
      </c>
      <c r="AF408">
        <v>1.0761007499999999</v>
      </c>
      <c r="AG408">
        <v>1.34961665</v>
      </c>
      <c r="AH408">
        <v>4.7984249999999999E-2</v>
      </c>
      <c r="AI408">
        <v>44.951785714285698</v>
      </c>
      <c r="AJ408">
        <v>0.49069745365266099</v>
      </c>
      <c r="AK408">
        <v>0.78925343344059096</v>
      </c>
      <c r="AL408">
        <v>2.3938998927422201E-2</v>
      </c>
      <c r="AM408">
        <v>3.00236493067969E-2</v>
      </c>
      <c r="AN408">
        <v>0.155722400985182</v>
      </c>
      <c r="AO408">
        <v>1.06746037421046E-3</v>
      </c>
      <c r="AP408">
        <v>35.478351214285702</v>
      </c>
      <c r="AQ408">
        <v>0.87353677963534504</v>
      </c>
      <c r="AR408">
        <v>6.4423876962326201</v>
      </c>
      <c r="AS408">
        <v>1.4680481024005301</v>
      </c>
      <c r="AT408">
        <v>0.83516005615320499</v>
      </c>
      <c r="AU408">
        <v>93.172671428571405</v>
      </c>
      <c r="AV408">
        <v>44.262323792554199</v>
      </c>
      <c r="AW408">
        <v>0.68946192173149201</v>
      </c>
      <c r="AX408">
        <v>-0.118431452400538</v>
      </c>
      <c r="AY408">
        <v>0.20256397036465401</v>
      </c>
      <c r="AZ408">
        <v>0.55761230376737703</v>
      </c>
      <c r="BA408">
        <v>-8.7751920073406001E-2</v>
      </c>
      <c r="BB408">
        <v>7.96589005381967E-2</v>
      </c>
      <c r="BC408">
        <v>0.18823885250953801</v>
      </c>
      <c r="BD408">
        <v>0.64174482173149305</v>
      </c>
      <c r="BE408">
        <v>-4.7717099999999103E-2</v>
      </c>
      <c r="BF408">
        <v>-0.15111074072078301</v>
      </c>
      <c r="BG408">
        <v>0.25845829789896801</v>
      </c>
      <c r="BH408">
        <v>0.71147660988178596</v>
      </c>
      <c r="BI408">
        <v>-0.15111074072078301</v>
      </c>
      <c r="BJ408">
        <v>0.21469511435636901</v>
      </c>
      <c r="BK408">
        <v>1.4229532197635699</v>
      </c>
      <c r="BL408">
        <v>-1.7103899872778501</v>
      </c>
      <c r="BM408">
        <v>-4.70831263540971</v>
      </c>
      <c r="BN408">
        <v>2.7527713974186399</v>
      </c>
      <c r="BO408">
        <v>3.0447461608160702</v>
      </c>
      <c r="BP408">
        <v>-3.5511024069384098</v>
      </c>
      <c r="BQ408">
        <v>6.5958485677544898</v>
      </c>
      <c r="BR408">
        <v>1.6798414789889</v>
      </c>
      <c r="BS408">
        <v>0.275139410644682</v>
      </c>
      <c r="BT408">
        <v>6.1054193401550299</v>
      </c>
    </row>
    <row r="409" spans="1:72" x14ac:dyDescent="0.2">
      <c r="A409">
        <v>407</v>
      </c>
      <c r="B409" s="244">
        <v>44760.375</v>
      </c>
      <c r="C409">
        <v>0</v>
      </c>
      <c r="D409">
        <v>1.7123999999999999</v>
      </c>
      <c r="E409">
        <v>31.13</v>
      </c>
      <c r="F409">
        <v>57.8808108108108</v>
      </c>
      <c r="G409">
        <v>7</v>
      </c>
      <c r="H409">
        <v>5.1360000000000001</v>
      </c>
      <c r="I409">
        <v>1.3480000000000001</v>
      </c>
      <c r="J409">
        <v>31.511071428571402</v>
      </c>
      <c r="K409">
        <v>1.5974999999999999</v>
      </c>
      <c r="L409">
        <v>38.0131034482758</v>
      </c>
      <c r="M409">
        <v>-2.7272727272727199E-2</v>
      </c>
      <c r="N409">
        <v>1599.54054054054</v>
      </c>
      <c r="O409">
        <v>48.420512820512798</v>
      </c>
      <c r="P409">
        <v>2.0591842105263098</v>
      </c>
      <c r="Q409">
        <v>55.570749999999997</v>
      </c>
      <c r="R409">
        <v>6.9935897435897401</v>
      </c>
      <c r="S409">
        <v>9.9975000000000005</v>
      </c>
      <c r="T409">
        <v>5</v>
      </c>
      <c r="U409">
        <v>1.6376166666666601</v>
      </c>
      <c r="V409">
        <v>3.6166666666666597E-2</v>
      </c>
      <c r="W409">
        <v>14.80025</v>
      </c>
      <c r="X409">
        <v>2.03476666666666</v>
      </c>
      <c r="Y409">
        <v>72.039033333333293</v>
      </c>
      <c r="Z409">
        <v>2.37926666666666</v>
      </c>
      <c r="AA409">
        <v>3.2666666666666599E-3</v>
      </c>
      <c r="AB409">
        <v>3.31666666666666E-3</v>
      </c>
      <c r="AC409">
        <v>32.842399999999998</v>
      </c>
      <c r="AD409">
        <v>-25.038410810810699</v>
      </c>
      <c r="AE409">
        <v>35.521465668571402</v>
      </c>
      <c r="AF409">
        <v>1.0757865600000001</v>
      </c>
      <c r="AG409">
        <v>1.3501160320000001</v>
      </c>
      <c r="AH409">
        <v>4.7970239999999997E-2</v>
      </c>
      <c r="AI409">
        <v>44.9950714285714</v>
      </c>
      <c r="AJ409">
        <v>0.493086373108441</v>
      </c>
      <c r="AK409">
        <v>0.78945236757676596</v>
      </c>
      <c r="AL409">
        <v>2.3908986603294598E-2</v>
      </c>
      <c r="AM409">
        <v>3.0005864845514801E-2</v>
      </c>
      <c r="AN409">
        <v>0.15557259445875801</v>
      </c>
      <c r="AO409">
        <v>1.0661220990870401E-3</v>
      </c>
      <c r="AP409">
        <v>35.521465668571402</v>
      </c>
      <c r="AQ409">
        <v>0.87831994304348704</v>
      </c>
      <c r="AR409">
        <v>6.4361039036340104</v>
      </c>
      <c r="AS409">
        <v>1.4988227357327</v>
      </c>
      <c r="AT409">
        <v>0.80748646270860103</v>
      </c>
      <c r="AU409">
        <v>92.890933333333294</v>
      </c>
      <c r="AV409">
        <v>44.334712250981603</v>
      </c>
      <c r="AW409">
        <v>0.66035917758979601</v>
      </c>
      <c r="AX409">
        <v>-0.14870670373270001</v>
      </c>
      <c r="AY409">
        <v>0.19746661695651299</v>
      </c>
      <c r="AZ409">
        <v>0.56389609636598104</v>
      </c>
      <c r="BA409">
        <v>-0.110143647070402</v>
      </c>
      <c r="BB409">
        <v>8.0556585195140196E-2</v>
      </c>
      <c r="BC409">
        <v>0.18355557161498001</v>
      </c>
      <c r="BD409">
        <v>0.61265600958979405</v>
      </c>
      <c r="BE409">
        <v>-4.7703168000002703E-2</v>
      </c>
      <c r="BF409">
        <v>-0.188661993506235</v>
      </c>
      <c r="BG409">
        <v>0.25052297355008601</v>
      </c>
      <c r="BH409">
        <v>0.71540662929371401</v>
      </c>
      <c r="BI409">
        <v>-0.188661993506235</v>
      </c>
      <c r="BJ409">
        <v>0.123721960087702</v>
      </c>
      <c r="BK409">
        <v>1.43081325858742</v>
      </c>
      <c r="BL409">
        <v>-1.32789317495368</v>
      </c>
      <c r="BM409">
        <v>-3.79200185473535</v>
      </c>
      <c r="BN409">
        <v>2.8556527936575899</v>
      </c>
      <c r="BO409">
        <v>1.14642069791584</v>
      </c>
      <c r="BP409">
        <v>-4.4335568473965301</v>
      </c>
      <c r="BQ409">
        <v>5.5799775453123797</v>
      </c>
      <c r="BR409">
        <v>1.7515386475480199</v>
      </c>
      <c r="BS409">
        <v>0.19918675749019699</v>
      </c>
      <c r="BT409">
        <v>8.79344927151711</v>
      </c>
    </row>
    <row r="410" spans="1:72" x14ac:dyDescent="0.2">
      <c r="A410">
        <v>408</v>
      </c>
      <c r="B410" s="244">
        <v>44760.388888888891</v>
      </c>
      <c r="C410">
        <v>0</v>
      </c>
      <c r="D410">
        <v>1.60217391304347</v>
      </c>
      <c r="E410">
        <v>31.035</v>
      </c>
      <c r="F410">
        <v>57.589749999999903</v>
      </c>
      <c r="G410">
        <v>7</v>
      </c>
      <c r="H410">
        <v>5.1449999999999996</v>
      </c>
      <c r="I410">
        <v>1.35</v>
      </c>
      <c r="J410">
        <v>31.5184</v>
      </c>
      <c r="K410">
        <v>1.57375</v>
      </c>
      <c r="L410">
        <v>38.015925925925899</v>
      </c>
      <c r="M410">
        <v>-0.28571428571428498</v>
      </c>
      <c r="N410">
        <v>1601.15384615384</v>
      </c>
      <c r="O410">
        <v>49.372222222222199</v>
      </c>
      <c r="P410">
        <v>2.0645714285714201</v>
      </c>
      <c r="Q410">
        <v>55.685249999999897</v>
      </c>
      <c r="R410">
        <v>7.0112820512820502</v>
      </c>
      <c r="S410">
        <v>10.187749999999999</v>
      </c>
      <c r="T410">
        <v>5</v>
      </c>
      <c r="U410">
        <v>1.6749857142857101</v>
      </c>
      <c r="V410">
        <v>5.0857142857142802E-2</v>
      </c>
      <c r="W410">
        <v>14.756971428571401</v>
      </c>
      <c r="X410">
        <v>2.00437142857142</v>
      </c>
      <c r="Y410">
        <v>72.176299999999998</v>
      </c>
      <c r="Z410">
        <v>2.3211428571428501</v>
      </c>
      <c r="AA410">
        <v>1.4E-3</v>
      </c>
      <c r="AB410">
        <v>1.44285714285714E-3</v>
      </c>
      <c r="AC410">
        <v>32.637173913043398</v>
      </c>
      <c r="AD410">
        <v>-24.952576086956501</v>
      </c>
      <c r="AE410">
        <v>35.535821800000001</v>
      </c>
      <c r="AF410">
        <v>1.0776717</v>
      </c>
      <c r="AG410">
        <v>1.35211974</v>
      </c>
      <c r="AH410">
        <v>4.8054300000000001E-2</v>
      </c>
      <c r="AI410">
        <v>45.013399999999997</v>
      </c>
      <c r="AJ410">
        <v>0.49234751296478202</v>
      </c>
      <c r="AK410">
        <v>0.78944984826740405</v>
      </c>
      <c r="AL410">
        <v>2.3941130863254001E-2</v>
      </c>
      <c r="AM410">
        <v>3.0038160636610401E-2</v>
      </c>
      <c r="AN410">
        <v>0.15550924835715499</v>
      </c>
      <c r="AO410">
        <v>1.06755543904703E-3</v>
      </c>
      <c r="AP410">
        <v>35.535821800000001</v>
      </c>
      <c r="AQ410">
        <v>0.86519964565020502</v>
      </c>
      <c r="AR410">
        <v>6.4172835875910303</v>
      </c>
      <c r="AS410">
        <v>1.4622075515575901</v>
      </c>
      <c r="AT410">
        <v>0.82467505068011004</v>
      </c>
      <c r="AU410">
        <v>92.933771428571404</v>
      </c>
      <c r="AV410">
        <v>44.280512584798799</v>
      </c>
      <c r="AW410">
        <v>0.73288741520116196</v>
      </c>
      <c r="AX410">
        <v>-0.110087811557597</v>
      </c>
      <c r="AY410">
        <v>0.21247205434979399</v>
      </c>
      <c r="AZ410">
        <v>0.58271641240896199</v>
      </c>
      <c r="BA410">
        <v>-8.1418685269395996E-2</v>
      </c>
      <c r="BB410">
        <v>8.3245201772708902E-2</v>
      </c>
      <c r="BC410">
        <v>0.19715842436039999</v>
      </c>
      <c r="BD410">
        <v>0.68510065520115904</v>
      </c>
      <c r="BE410">
        <v>-4.7786760000002697E-2</v>
      </c>
      <c r="BF410">
        <v>-0.14054501656468499</v>
      </c>
      <c r="BG410">
        <v>0.27125517326231002</v>
      </c>
      <c r="BH410">
        <v>0.74393238157598596</v>
      </c>
      <c r="BI410">
        <v>-0.14054501656468499</v>
      </c>
      <c r="BJ410">
        <v>0.26142031339524902</v>
      </c>
      <c r="BK410">
        <v>1.4878647631519699</v>
      </c>
      <c r="BL410">
        <v>-1.9300234180659399</v>
      </c>
      <c r="BM410">
        <v>-5.2931964416795303</v>
      </c>
      <c r="BN410">
        <v>2.7425555525040002</v>
      </c>
      <c r="BO410">
        <v>3.9840495786997199</v>
      </c>
      <c r="BP410">
        <v>-3.3028078892701198</v>
      </c>
      <c r="BQ410">
        <v>7.2868574679698401</v>
      </c>
      <c r="BR410">
        <v>1.7267912913119301</v>
      </c>
      <c r="BS410">
        <v>0.31763832002112302</v>
      </c>
      <c r="BT410">
        <v>5.4363443654943904</v>
      </c>
    </row>
    <row r="411" spans="1:72" x14ac:dyDescent="0.2">
      <c r="A411">
        <v>409</v>
      </c>
      <c r="B411" s="244">
        <v>44760.402777777781</v>
      </c>
      <c r="C411">
        <v>0</v>
      </c>
      <c r="D411">
        <v>1.3616129032258</v>
      </c>
      <c r="E411">
        <v>31.1657692307692</v>
      </c>
      <c r="F411">
        <v>57.538684210526299</v>
      </c>
      <c r="G411">
        <v>7</v>
      </c>
      <c r="H411">
        <v>5.1419999999999897</v>
      </c>
      <c r="I411">
        <v>1.3519999999999901</v>
      </c>
      <c r="J411">
        <v>31.510833333333299</v>
      </c>
      <c r="K411">
        <v>1.66624999999999</v>
      </c>
      <c r="L411">
        <v>37.990645161290303</v>
      </c>
      <c r="M411">
        <v>0.15454545454545399</v>
      </c>
      <c r="N411">
        <v>1598.625</v>
      </c>
      <c r="O411">
        <v>48.230769230769198</v>
      </c>
      <c r="P411">
        <v>2.0352972972972898</v>
      </c>
      <c r="Q411">
        <v>54.979749999999903</v>
      </c>
      <c r="R411">
        <v>7.0160526315789404</v>
      </c>
      <c r="S411">
        <v>10.338999999999899</v>
      </c>
      <c r="T411">
        <v>5</v>
      </c>
      <c r="U411">
        <v>1.6632714285714201</v>
      </c>
      <c r="V411">
        <v>4.81857142857142E-2</v>
      </c>
      <c r="W411">
        <v>14.767514285714199</v>
      </c>
      <c r="X411">
        <v>2.04658571428571</v>
      </c>
      <c r="Y411">
        <v>72.080600000000004</v>
      </c>
      <c r="Z411">
        <v>2.33537142857142</v>
      </c>
      <c r="AA411">
        <v>0</v>
      </c>
      <c r="AB411">
        <v>1.4142857142857099E-3</v>
      </c>
      <c r="AC411">
        <v>32.527382133994998</v>
      </c>
      <c r="AD411">
        <v>-25.011302076531202</v>
      </c>
      <c r="AE411">
        <v>35.525912613333297</v>
      </c>
      <c r="AF411">
        <v>1.07704332</v>
      </c>
      <c r="AG411">
        <v>1.3541185039999999</v>
      </c>
      <c r="AH411">
        <v>4.80262799999999E-2</v>
      </c>
      <c r="AI411">
        <v>45.004833333333302</v>
      </c>
      <c r="AJ411">
        <v>0.49286371941040003</v>
      </c>
      <c r="AK411">
        <v>0.78937993948798102</v>
      </c>
      <c r="AL411">
        <v>2.3931725555403301E-2</v>
      </c>
      <c r="AM411">
        <v>3.0088290605823801E-2</v>
      </c>
      <c r="AN411">
        <v>0.15553884953097599</v>
      </c>
      <c r="AO411">
        <v>1.06713604835036E-3</v>
      </c>
      <c r="AP411">
        <v>35.525912613333297</v>
      </c>
      <c r="AQ411">
        <v>0.88342170994464997</v>
      </c>
      <c r="AR411">
        <v>6.42186830230954</v>
      </c>
      <c r="AS411">
        <v>1.4711708622502999</v>
      </c>
      <c r="AT411">
        <v>0.819766142674765</v>
      </c>
      <c r="AU411">
        <v>92.893342857142798</v>
      </c>
      <c r="AV411">
        <v>44.302373487837798</v>
      </c>
      <c r="AW411">
        <v>0.702459845495496</v>
      </c>
      <c r="AX411">
        <v>-0.11705235825030701</v>
      </c>
      <c r="AY411">
        <v>0.193621610055349</v>
      </c>
      <c r="AZ411">
        <v>0.57813169769045503</v>
      </c>
      <c r="BA411">
        <v>-8.6441738964898707E-2</v>
      </c>
      <c r="BB411">
        <v>8.2590242527207897E-2</v>
      </c>
      <c r="BC411">
        <v>0.179771422801591</v>
      </c>
      <c r="BD411">
        <v>0.65470094949549795</v>
      </c>
      <c r="BE411">
        <v>-4.7758895999998802E-2</v>
      </c>
      <c r="BF411">
        <v>-0.14994079676229299</v>
      </c>
      <c r="BG411">
        <v>0.248023866550514</v>
      </c>
      <c r="BH411">
        <v>0.74057053340073697</v>
      </c>
      <c r="BI411">
        <v>-0.14994079676229299</v>
      </c>
      <c r="BJ411">
        <v>0.19616613957644199</v>
      </c>
      <c r="BK411">
        <v>1.48114106680147</v>
      </c>
      <c r="BL411">
        <v>-1.6541453153921499</v>
      </c>
      <c r="BM411">
        <v>-4.9390862886689302</v>
      </c>
      <c r="BN411">
        <v>2.98588415582944</v>
      </c>
      <c r="BO411">
        <v>2.8205097388770302</v>
      </c>
      <c r="BP411">
        <v>-3.52360872391389</v>
      </c>
      <c r="BQ411">
        <v>6.3441184627909202</v>
      </c>
      <c r="BR411">
        <v>1.7360404212973699</v>
      </c>
      <c r="BS411">
        <v>0.25614245828135901</v>
      </c>
      <c r="BT411">
        <v>6.7776362924978999</v>
      </c>
    </row>
    <row r="412" spans="1:72" x14ac:dyDescent="0.2">
      <c r="A412">
        <v>410</v>
      </c>
      <c r="B412" s="244">
        <v>44760.416666666664</v>
      </c>
      <c r="C412">
        <v>0</v>
      </c>
      <c r="D412">
        <v>1.22142857142857</v>
      </c>
      <c r="E412">
        <v>31.092702702702699</v>
      </c>
      <c r="F412">
        <v>57.186923076923001</v>
      </c>
      <c r="G412">
        <v>7</v>
      </c>
      <c r="H412">
        <v>5.14</v>
      </c>
      <c r="I412">
        <v>1.35</v>
      </c>
      <c r="J412">
        <v>31.490645161290299</v>
      </c>
      <c r="K412">
        <v>1.6494871794871699</v>
      </c>
      <c r="L412">
        <v>37.978529411764697</v>
      </c>
      <c r="M412">
        <v>3.1578947368420998E-2</v>
      </c>
      <c r="N412">
        <v>1599.2368421052599</v>
      </c>
      <c r="O412">
        <v>47.892499999999899</v>
      </c>
      <c r="P412">
        <v>2.0286315789473601</v>
      </c>
      <c r="Q412">
        <v>54.774999999999999</v>
      </c>
      <c r="R412">
        <v>6.9983333333333304</v>
      </c>
      <c r="S412">
        <v>10.2295</v>
      </c>
      <c r="T412">
        <v>5</v>
      </c>
      <c r="U412">
        <v>1.66733333333333</v>
      </c>
      <c r="V412">
        <v>4.8599999999999997E-2</v>
      </c>
      <c r="W412">
        <v>14.7614666666666</v>
      </c>
      <c r="X412">
        <v>2.0443499999999899</v>
      </c>
      <c r="Y412">
        <v>72.190883333333304</v>
      </c>
      <c r="Z412">
        <v>2.2901333333333298</v>
      </c>
      <c r="AA412">
        <v>0</v>
      </c>
      <c r="AB412">
        <v>0</v>
      </c>
      <c r="AC412">
        <v>32.314131274131199</v>
      </c>
      <c r="AD412">
        <v>-24.872791802791699</v>
      </c>
      <c r="AE412">
        <v>35.504162761290303</v>
      </c>
      <c r="AF412">
        <v>1.0766244</v>
      </c>
      <c r="AG412">
        <v>1.3521176800000001</v>
      </c>
      <c r="AH412">
        <v>4.8007599999999997E-2</v>
      </c>
      <c r="AI412">
        <v>44.980645161290298</v>
      </c>
      <c r="AJ412">
        <v>0.49180950726636502</v>
      </c>
      <c r="AK412">
        <v>0.78932088755020002</v>
      </c>
      <c r="AL412">
        <v>2.3935281411359699E-2</v>
      </c>
      <c r="AM412">
        <v>3.0059988582902999E-2</v>
      </c>
      <c r="AN412">
        <v>0.15562248995983899</v>
      </c>
      <c r="AO412">
        <v>1.06729460699942E-3</v>
      </c>
      <c r="AP412">
        <v>35.504162761290303</v>
      </c>
      <c r="AQ412">
        <v>0.88245664968675397</v>
      </c>
      <c r="AR412">
        <v>6.4192384072361399</v>
      </c>
      <c r="AS412">
        <v>1.4426730538230099</v>
      </c>
      <c r="AT412">
        <v>0.82001038511545299</v>
      </c>
      <c r="AU412">
        <v>92.954166666666595</v>
      </c>
      <c r="AV412">
        <v>44.248530872036199</v>
      </c>
      <c r="AW412">
        <v>0.73211428925408395</v>
      </c>
      <c r="AX412">
        <v>-9.0555373823019106E-2</v>
      </c>
      <c r="AY412">
        <v>0.19416775031324501</v>
      </c>
      <c r="AZ412">
        <v>0.58076159276385397</v>
      </c>
      <c r="BA412">
        <v>-6.6972997367373402E-2</v>
      </c>
      <c r="BB412">
        <v>8.2965941823407802E-2</v>
      </c>
      <c r="BC412">
        <v>0.180348643698996</v>
      </c>
      <c r="BD412">
        <v>0.684373969254081</v>
      </c>
      <c r="BE412">
        <v>-4.7740320000003798E-2</v>
      </c>
      <c r="BF412">
        <v>-0.116764413189708</v>
      </c>
      <c r="BG412">
        <v>0.25036485929594399</v>
      </c>
      <c r="BH412">
        <v>0.74884883932701296</v>
      </c>
      <c r="BI412">
        <v>-0.116764413189708</v>
      </c>
      <c r="BJ412">
        <v>0.26720089221247301</v>
      </c>
      <c r="BK412">
        <v>1.4976976786540199</v>
      </c>
      <c r="BL412">
        <v>-2.1441880488807299</v>
      </c>
      <c r="BM412">
        <v>-6.4133310729730004</v>
      </c>
      <c r="BN412">
        <v>2.99103013670873</v>
      </c>
      <c r="BO412">
        <v>4.3717389957770996</v>
      </c>
      <c r="BP412">
        <v>-2.74396370995813</v>
      </c>
      <c r="BQ412">
        <v>7.1157027057352398</v>
      </c>
      <c r="BR412">
        <v>1.6961971810765299</v>
      </c>
      <c r="BS412">
        <v>0.313906657488356</v>
      </c>
      <c r="BT412">
        <v>5.4035081468109496</v>
      </c>
    </row>
    <row r="413" spans="1:72" x14ac:dyDescent="0.2">
      <c r="A413">
        <v>411</v>
      </c>
      <c r="B413" s="244">
        <v>44760.430555555555</v>
      </c>
      <c r="C413">
        <v>0</v>
      </c>
      <c r="D413">
        <v>1.2643478260869501</v>
      </c>
      <c r="E413">
        <v>31.066111111111098</v>
      </c>
      <c r="F413">
        <v>57.326666666666597</v>
      </c>
      <c r="G413">
        <v>7</v>
      </c>
      <c r="H413">
        <v>5.1375000000000002</v>
      </c>
      <c r="I413">
        <v>1.35</v>
      </c>
      <c r="J413">
        <v>31.514666666666599</v>
      </c>
      <c r="K413">
        <v>1.68105263157894</v>
      </c>
      <c r="L413">
        <v>38.002307692307603</v>
      </c>
      <c r="M413">
        <v>-3.7499999999999999E-2</v>
      </c>
      <c r="N413">
        <v>1599.7435897435801</v>
      </c>
      <c r="O413">
        <v>46.936111111111103</v>
      </c>
      <c r="P413">
        <v>2.0169749999999902</v>
      </c>
      <c r="Q413">
        <v>54.454250000000002</v>
      </c>
      <c r="R413">
        <v>6.99117647058823</v>
      </c>
      <c r="S413">
        <v>10.2005</v>
      </c>
      <c r="T413">
        <v>5</v>
      </c>
      <c r="U413">
        <v>1.61842857142857</v>
      </c>
      <c r="V413">
        <v>4.2971428571428501E-2</v>
      </c>
      <c r="W413">
        <v>14.7812428571428</v>
      </c>
      <c r="X413">
        <v>2.02361428571428</v>
      </c>
      <c r="Y413">
        <v>72.267942857142799</v>
      </c>
      <c r="Z413">
        <v>2.2506999999999899</v>
      </c>
      <c r="AA413">
        <v>0</v>
      </c>
      <c r="AB413">
        <v>0</v>
      </c>
      <c r="AC413">
        <v>32.330458937198003</v>
      </c>
      <c r="AD413">
        <v>-24.996207729468502</v>
      </c>
      <c r="AE413">
        <v>35.526232166666603</v>
      </c>
      <c r="AF413">
        <v>1.0761007499999999</v>
      </c>
      <c r="AG413">
        <v>1.3521166499999999</v>
      </c>
      <c r="AH413">
        <v>4.7984249999999999E-2</v>
      </c>
      <c r="AI413">
        <v>45.002166666666596</v>
      </c>
      <c r="AJ413">
        <v>0.49159047237436698</v>
      </c>
      <c r="AK413">
        <v>0.78943381614959196</v>
      </c>
      <c r="AL413">
        <v>2.3912198671915699E-2</v>
      </c>
      <c r="AM413">
        <v>3.0045590027146799E-2</v>
      </c>
      <c r="AN413">
        <v>0.15554806620421899</v>
      </c>
      <c r="AO413">
        <v>1.06626532796569E-3</v>
      </c>
      <c r="AP413">
        <v>35.526232166666603</v>
      </c>
      <c r="AQ413">
        <v>0.873505947039246</v>
      </c>
      <c r="AR413">
        <v>6.4278383712045102</v>
      </c>
      <c r="AS413">
        <v>1.41783196418234</v>
      </c>
      <c r="AT413">
        <v>0.79560406593274402</v>
      </c>
      <c r="AU413">
        <v>92.941928571428505</v>
      </c>
      <c r="AV413">
        <v>44.2454084490927</v>
      </c>
      <c r="AW413">
        <v>0.75675821757388895</v>
      </c>
      <c r="AX413">
        <v>-6.57153141823483E-2</v>
      </c>
      <c r="AY413">
        <v>0.202594802960753</v>
      </c>
      <c r="AZ413">
        <v>0.57216162879548604</v>
      </c>
      <c r="BA413">
        <v>-4.8601808270276298E-2</v>
      </c>
      <c r="BB413">
        <v>8.1737375542212304E-2</v>
      </c>
      <c r="BC413">
        <v>0.18826750465581699</v>
      </c>
      <c r="BD413">
        <v>0.70904111757389099</v>
      </c>
      <c r="BE413">
        <v>-4.7717099999997903E-2</v>
      </c>
      <c r="BF413">
        <v>-8.4692212264911401E-2</v>
      </c>
      <c r="BG413">
        <v>0.26109898841096602</v>
      </c>
      <c r="BH413">
        <v>0.73738723946937901</v>
      </c>
      <c r="BI413">
        <v>-8.4692212264911401E-2</v>
      </c>
      <c r="BJ413">
        <v>0.35281355229211098</v>
      </c>
      <c r="BK413">
        <v>1.47477447893875</v>
      </c>
      <c r="BL413">
        <v>-3.08291614339069</v>
      </c>
      <c r="BM413">
        <v>-8.7066711300784299</v>
      </c>
      <c r="BN413">
        <v>2.8241673549065598</v>
      </c>
      <c r="BO413">
        <v>6.1034847684335896</v>
      </c>
      <c r="BP413">
        <v>-1.99026698822541</v>
      </c>
      <c r="BQ413">
        <v>8.0937517566590103</v>
      </c>
      <c r="BR413">
        <v>1.6187512397891</v>
      </c>
      <c r="BS413">
        <v>0.386690437198075</v>
      </c>
      <c r="BT413">
        <v>4.1861682733052099</v>
      </c>
    </row>
    <row r="414" spans="1:72" x14ac:dyDescent="0.2">
      <c r="A414">
        <v>412</v>
      </c>
      <c r="B414" s="244">
        <v>44760.444444444445</v>
      </c>
      <c r="C414">
        <v>0</v>
      </c>
      <c r="D414">
        <v>1.6587499999999999</v>
      </c>
      <c r="E414">
        <v>119.558157894736</v>
      </c>
      <c r="F414">
        <v>39.954615384615302</v>
      </c>
      <c r="G414">
        <v>7</v>
      </c>
      <c r="H414">
        <v>5.1420000000000003</v>
      </c>
      <c r="I414">
        <v>1.35</v>
      </c>
      <c r="J414">
        <v>31.508749999999999</v>
      </c>
      <c r="K414">
        <v>1.7072499999999899</v>
      </c>
      <c r="L414">
        <v>37.991212121212101</v>
      </c>
      <c r="M414">
        <v>-5.7142857142857099E-2</v>
      </c>
      <c r="N414">
        <v>1600.95</v>
      </c>
      <c r="O414">
        <v>48.094736842105199</v>
      </c>
      <c r="P414">
        <v>2.0291944444444399</v>
      </c>
      <c r="Q414">
        <v>54.804499999999997</v>
      </c>
      <c r="R414">
        <v>6.9472972972972897</v>
      </c>
      <c r="S414">
        <v>9.9892500000000002</v>
      </c>
      <c r="T414">
        <v>5</v>
      </c>
      <c r="U414">
        <v>1.62558333333333</v>
      </c>
      <c r="V414">
        <v>4.5566666666666603E-2</v>
      </c>
      <c r="W414">
        <v>14.6248666666666</v>
      </c>
      <c r="X414">
        <v>2.0121666666666602</v>
      </c>
      <c r="Y414">
        <v>72.210750000000004</v>
      </c>
      <c r="Z414">
        <v>2.1714833333333301</v>
      </c>
      <c r="AA414">
        <v>0</v>
      </c>
      <c r="AB414">
        <v>0</v>
      </c>
      <c r="AC414">
        <v>121.216907894736</v>
      </c>
      <c r="AD414">
        <v>81.262292510121398</v>
      </c>
      <c r="AE414">
        <v>35.523829280000001</v>
      </c>
      <c r="AF414">
        <v>1.07704332</v>
      </c>
      <c r="AG414">
        <v>1.3521185040000001</v>
      </c>
      <c r="AH414">
        <v>4.8026279999999998E-2</v>
      </c>
      <c r="AI414">
        <v>45.000749999999996</v>
      </c>
      <c r="AJ414">
        <v>0.49194654923262798</v>
      </c>
      <c r="AK414">
        <v>0.78940527168991603</v>
      </c>
      <c r="AL414">
        <v>2.39338971017149E-2</v>
      </c>
      <c r="AM414">
        <v>3.0046577090381801E-2</v>
      </c>
      <c r="AN414">
        <v>0.155552963006172</v>
      </c>
      <c r="AO414">
        <v>1.0672328794519999E-3</v>
      </c>
      <c r="AP414">
        <v>35.523829280000001</v>
      </c>
      <c r="AQ414">
        <v>0.86856450963779697</v>
      </c>
      <c r="AR414">
        <v>6.35983591111368</v>
      </c>
      <c r="AS414">
        <v>1.3679293018568499</v>
      </c>
      <c r="AT414">
        <v>0.79970011132340602</v>
      </c>
      <c r="AU414">
        <v>92.644850000000005</v>
      </c>
      <c r="AV414">
        <v>44.120159002608297</v>
      </c>
      <c r="AW414">
        <v>0.88059099739164903</v>
      </c>
      <c r="AX414">
        <v>-1.58107978568593E-2</v>
      </c>
      <c r="AY414">
        <v>0.20847881036220201</v>
      </c>
      <c r="AZ414">
        <v>0.64016408888631104</v>
      </c>
      <c r="BA414">
        <v>-1.16933521803643E-2</v>
      </c>
      <c r="BB414">
        <v>9.1452012698044399E-2</v>
      </c>
      <c r="BC414">
        <v>0.19356585430770001</v>
      </c>
      <c r="BD414">
        <v>0.83283210139165398</v>
      </c>
      <c r="BE414">
        <v>-4.7758895999995901E-2</v>
      </c>
      <c r="BF414">
        <v>-5.4347471444155604E-3</v>
      </c>
      <c r="BG414">
        <v>7.1661761129630797E-2</v>
      </c>
      <c r="BH414">
        <v>0.220047715841417</v>
      </c>
      <c r="BI414">
        <v>-5.4347471444155604E-3</v>
      </c>
      <c r="BJ414">
        <v>0.13245402797042999</v>
      </c>
      <c r="BK414">
        <v>0.44009543168283399</v>
      </c>
      <c r="BL414">
        <v>-13.185850091161299</v>
      </c>
      <c r="BM414">
        <v>-40.489043923142802</v>
      </c>
      <c r="BN414">
        <v>3.0706434278578101</v>
      </c>
      <c r="BO414">
        <v>2.4941429134767299</v>
      </c>
      <c r="BP414">
        <v>-0.12771655789376499</v>
      </c>
      <c r="BQ414">
        <v>2.6218594713705001</v>
      </c>
      <c r="BR414">
        <v>0.44933450182834</v>
      </c>
      <c r="BS414">
        <v>0.13462792682819599</v>
      </c>
      <c r="BT414">
        <v>3.3376024753151801</v>
      </c>
    </row>
    <row r="415" spans="1:72" x14ac:dyDescent="0.2">
      <c r="A415">
        <v>413</v>
      </c>
      <c r="B415" s="244">
        <v>44760.458333333336</v>
      </c>
      <c r="C415">
        <v>0</v>
      </c>
      <c r="D415">
        <v>2.8413333333333299</v>
      </c>
      <c r="E415">
        <v>146.87774999999999</v>
      </c>
      <c r="F415">
        <v>0</v>
      </c>
      <c r="G415">
        <v>7</v>
      </c>
      <c r="H415">
        <v>5.13</v>
      </c>
      <c r="I415">
        <v>1.345</v>
      </c>
      <c r="J415">
        <v>31.492692307692302</v>
      </c>
      <c r="K415">
        <v>1.6685000000000001</v>
      </c>
      <c r="L415">
        <v>37.990909090909</v>
      </c>
      <c r="M415">
        <v>0.18</v>
      </c>
      <c r="N415">
        <v>1599.62857142857</v>
      </c>
      <c r="O415">
        <v>52.052941176470497</v>
      </c>
      <c r="P415">
        <v>2.14674358974358</v>
      </c>
      <c r="Q415">
        <v>57.973999999999997</v>
      </c>
      <c r="R415">
        <v>6.9158333333333299</v>
      </c>
      <c r="S415">
        <v>10.011249999999899</v>
      </c>
      <c r="T415">
        <v>5</v>
      </c>
      <c r="U415">
        <v>1.7044285714285701</v>
      </c>
      <c r="V415">
        <v>3.9557142857142798E-2</v>
      </c>
      <c r="W415">
        <v>14.4986714285714</v>
      </c>
      <c r="X415">
        <v>1.89662857142857</v>
      </c>
      <c r="Y415">
        <v>72.636785714285693</v>
      </c>
      <c r="Z415">
        <v>2.13444285714285</v>
      </c>
      <c r="AA415">
        <v>0</v>
      </c>
      <c r="AB415">
        <v>0</v>
      </c>
      <c r="AC415">
        <v>149.719083333333</v>
      </c>
      <c r="AD415">
        <v>149.719083333333</v>
      </c>
      <c r="AE415">
        <v>35.4984015076923</v>
      </c>
      <c r="AF415">
        <v>1.0745298000000001</v>
      </c>
      <c r="AG415">
        <v>1.3471135599999999</v>
      </c>
      <c r="AH415">
        <v>4.7914199999999997E-2</v>
      </c>
      <c r="AI415">
        <v>44.967692307692303</v>
      </c>
      <c r="AJ415">
        <v>0.48871107330277502</v>
      </c>
      <c r="AK415">
        <v>0.78942013000786804</v>
      </c>
      <c r="AL415">
        <v>2.3895595812378101E-2</v>
      </c>
      <c r="AM415">
        <v>2.99573647404974E-2</v>
      </c>
      <c r="AN415">
        <v>0.155667316706011</v>
      </c>
      <c r="AO415">
        <v>1.0655249923021599E-3</v>
      </c>
      <c r="AP415">
        <v>35.4984015076923</v>
      </c>
      <c r="AQ415">
        <v>0.81869175769463798</v>
      </c>
      <c r="AR415">
        <v>6.3049580769875897</v>
      </c>
      <c r="AS415">
        <v>1.3445955962935201</v>
      </c>
      <c r="AT415">
        <v>0.83297311651077399</v>
      </c>
      <c r="AU415">
        <v>92.870957142857094</v>
      </c>
      <c r="AV415">
        <v>43.966646938667999</v>
      </c>
      <c r="AW415">
        <v>1.00104536902424</v>
      </c>
      <c r="AX415">
        <v>2.5179637064729398E-3</v>
      </c>
      <c r="AY415">
        <v>0.255838042305361</v>
      </c>
      <c r="AZ415">
        <v>0.69504192301240997</v>
      </c>
      <c r="BA415">
        <v>1.8691547477800901E-3</v>
      </c>
      <c r="BB415">
        <v>9.9291703287487099E-2</v>
      </c>
      <c r="BC415">
        <v>0.23809301734150301</v>
      </c>
      <c r="BD415">
        <v>0.95339792902424503</v>
      </c>
      <c r="BE415">
        <v>-4.7647440000001998E-2</v>
      </c>
      <c r="BF415">
        <v>7.00746705767564E-4</v>
      </c>
      <c r="BG415">
        <v>7.1199463635887403E-2</v>
      </c>
      <c r="BH415">
        <v>0.19342945121458299</v>
      </c>
      <c r="BI415">
        <v>7.00746705767564E-4</v>
      </c>
      <c r="BJ415">
        <v>0.14380042068331</v>
      </c>
      <c r="BK415">
        <v>0.38685890242916599</v>
      </c>
      <c r="BL415">
        <v>101.605134993676</v>
      </c>
      <c r="BM415">
        <v>276.03333647171303</v>
      </c>
      <c r="BN415">
        <v>2.7167262411382298</v>
      </c>
      <c r="BO415">
        <v>2.6960745938313302</v>
      </c>
      <c r="BP415">
        <v>1.6467547585537701E-2</v>
      </c>
      <c r="BQ415">
        <v>2.6796070462457999</v>
      </c>
      <c r="BR415">
        <v>0.38566763302936102</v>
      </c>
      <c r="BS415">
        <v>0.143520122001003</v>
      </c>
      <c r="BT415">
        <v>2.6872025166385001</v>
      </c>
    </row>
    <row r="416" spans="1:72" x14ac:dyDescent="0.2">
      <c r="A416">
        <v>414</v>
      </c>
      <c r="B416" s="244">
        <v>44760.472222222219</v>
      </c>
      <c r="C416">
        <v>0</v>
      </c>
      <c r="D416">
        <v>4.4493749999999901</v>
      </c>
      <c r="E416">
        <v>147.01799999999901</v>
      </c>
      <c r="F416">
        <v>0</v>
      </c>
      <c r="G416">
        <v>7</v>
      </c>
      <c r="H416">
        <v>5.1319999999999997</v>
      </c>
      <c r="I416">
        <v>1.3480000000000001</v>
      </c>
      <c r="J416">
        <v>31.480454545454499</v>
      </c>
      <c r="K416">
        <v>1.6631578947368399</v>
      </c>
      <c r="L416">
        <v>37.981000000000002</v>
      </c>
      <c r="M416">
        <v>0.146666666666666</v>
      </c>
      <c r="N416">
        <v>1599.8918918918901</v>
      </c>
      <c r="O416">
        <v>55.405555555555502</v>
      </c>
      <c r="P416">
        <v>2.16778947368421</v>
      </c>
      <c r="Q416">
        <v>58.532499999999899</v>
      </c>
      <c r="R416">
        <v>6.93394736842105</v>
      </c>
      <c r="S416">
        <v>8.84424999999999</v>
      </c>
      <c r="T416">
        <v>5</v>
      </c>
      <c r="U416">
        <v>1.8137142857142801</v>
      </c>
      <c r="V416">
        <v>3.14142857142857E-2</v>
      </c>
      <c r="W416">
        <v>14.0833571428571</v>
      </c>
      <c r="X416">
        <v>1.7121142857142799</v>
      </c>
      <c r="Y416">
        <v>73.015028571428502</v>
      </c>
      <c r="Z416">
        <v>2.03002857142857</v>
      </c>
      <c r="AA416">
        <v>0</v>
      </c>
      <c r="AB416">
        <v>0</v>
      </c>
      <c r="AC416">
        <v>151.46737499999901</v>
      </c>
      <c r="AD416">
        <v>151.46737499999901</v>
      </c>
      <c r="AE416">
        <v>35.487725425454499</v>
      </c>
      <c r="AF416">
        <v>1.0749487200000001</v>
      </c>
      <c r="AG416">
        <v>1.3501143840000001</v>
      </c>
      <c r="AH416">
        <v>4.79328799999999E-2</v>
      </c>
      <c r="AI416">
        <v>44.960454545454503</v>
      </c>
      <c r="AJ416">
        <v>0.486033164949567</v>
      </c>
      <c r="AK416">
        <v>0.78930975641220003</v>
      </c>
      <c r="AL416">
        <v>2.3908760061872501E-2</v>
      </c>
      <c r="AM416">
        <v>3.0028930927178399E-2</v>
      </c>
      <c r="AN416">
        <v>0.155692376128516</v>
      </c>
      <c r="AO416">
        <v>1.0661119974118599E-3</v>
      </c>
      <c r="AP416">
        <v>35.487725425454499</v>
      </c>
      <c r="AQ416">
        <v>0.73904499545198199</v>
      </c>
      <c r="AR416">
        <v>6.1243526213013197</v>
      </c>
      <c r="AS416">
        <v>1.27881965467403</v>
      </c>
      <c r="AT416">
        <v>0.88152529459995799</v>
      </c>
      <c r="AU416">
        <v>92.654242857142805</v>
      </c>
      <c r="AV416">
        <v>43.629942696881798</v>
      </c>
      <c r="AW416">
        <v>1.3305118485726599</v>
      </c>
      <c r="AX416">
        <v>7.1294729325961495E-2</v>
      </c>
      <c r="AY416">
        <v>0.33590372454801698</v>
      </c>
      <c r="AZ416">
        <v>0.87564737869867904</v>
      </c>
      <c r="BA416">
        <v>5.2806436381142602E-2</v>
      </c>
      <c r="BB416">
        <v>0.12509248267123901</v>
      </c>
      <c r="BC416">
        <v>0.31248348716394297</v>
      </c>
      <c r="BD416">
        <v>1.2828458325726499</v>
      </c>
      <c r="BE416">
        <v>-4.7666016000003503E-2</v>
      </c>
      <c r="BF416">
        <v>1.96122347925754E-2</v>
      </c>
      <c r="BG416">
        <v>9.2402661119822496E-2</v>
      </c>
      <c r="BH416">
        <v>0.240878984307863</v>
      </c>
      <c r="BI416">
        <v>1.96122347925754E-2</v>
      </c>
      <c r="BJ416">
        <v>0.22402979182479499</v>
      </c>
      <c r="BK416">
        <v>0.48175796861572701</v>
      </c>
      <c r="BL416">
        <v>4.7114804659998901</v>
      </c>
      <c r="BM416">
        <v>12.282077328538399</v>
      </c>
      <c r="BN416">
        <v>2.6068403375905498</v>
      </c>
      <c r="BO416">
        <v>4.30158145532336</v>
      </c>
      <c r="BP416">
        <v>0.46088751762552199</v>
      </c>
      <c r="BQ416">
        <v>3.8406939376978402</v>
      </c>
      <c r="BR416">
        <v>0.44841716946834898</v>
      </c>
      <c r="BS416">
        <v>0.21618489790776499</v>
      </c>
      <c r="BT416">
        <v>2.07422985512921</v>
      </c>
    </row>
    <row r="417" spans="1:72" x14ac:dyDescent="0.2">
      <c r="A417">
        <v>415</v>
      </c>
      <c r="B417" s="244">
        <v>44760.486111111109</v>
      </c>
      <c r="C417">
        <v>0</v>
      </c>
      <c r="D417">
        <v>5.1661904761904696</v>
      </c>
      <c r="E417">
        <v>147.11449999999999</v>
      </c>
      <c r="F417">
        <v>0</v>
      </c>
      <c r="G417">
        <v>7</v>
      </c>
      <c r="H417">
        <v>5.1324999999999896</v>
      </c>
      <c r="I417">
        <v>1.3474999999999999</v>
      </c>
      <c r="J417">
        <v>31.4926315789473</v>
      </c>
      <c r="K417">
        <v>1.5654999999999999</v>
      </c>
      <c r="L417">
        <v>37.9667999999999</v>
      </c>
      <c r="M417">
        <v>0.12727272727272701</v>
      </c>
      <c r="N417">
        <v>1599.74074074074</v>
      </c>
      <c r="O417">
        <v>61.411764705882298</v>
      </c>
      <c r="P417">
        <v>2.1635555555555501</v>
      </c>
      <c r="Q417">
        <v>58.447999999999901</v>
      </c>
      <c r="R417">
        <v>6.9772727272727204</v>
      </c>
      <c r="S417">
        <v>5.7812499999999902</v>
      </c>
      <c r="T417">
        <v>5</v>
      </c>
      <c r="U417">
        <v>1.77681666666666</v>
      </c>
      <c r="V417">
        <v>1.24E-2</v>
      </c>
      <c r="W417">
        <v>13.905900000000001</v>
      </c>
      <c r="X417">
        <v>1.6476833333333301</v>
      </c>
      <c r="Y417">
        <v>73.550533333333306</v>
      </c>
      <c r="Z417">
        <v>1.91001666666666</v>
      </c>
      <c r="AA417">
        <v>0</v>
      </c>
      <c r="AB417">
        <v>0</v>
      </c>
      <c r="AC417">
        <v>152.28069047618999</v>
      </c>
      <c r="AD417">
        <v>152.28069047618999</v>
      </c>
      <c r="AE417">
        <v>35.500292878947299</v>
      </c>
      <c r="AF417">
        <v>1.07505345</v>
      </c>
      <c r="AG417">
        <v>1.3496145900000001</v>
      </c>
      <c r="AH417">
        <v>4.7937549999999898E-2</v>
      </c>
      <c r="AI417">
        <v>44.972631578947301</v>
      </c>
      <c r="AJ417">
        <v>0.48266533592705402</v>
      </c>
      <c r="AK417">
        <v>0.78937548532440704</v>
      </c>
      <c r="AL417">
        <v>2.3904615146053701E-2</v>
      </c>
      <c r="AM417">
        <v>3.0009686838779099E-2</v>
      </c>
      <c r="AN417">
        <v>0.155650220016852</v>
      </c>
      <c r="AO417">
        <v>1.06592717208126E-3</v>
      </c>
      <c r="AP417">
        <v>35.500292878947299</v>
      </c>
      <c r="AQ417">
        <v>0.71123296601757902</v>
      </c>
      <c r="AR417">
        <v>6.0471828025569998</v>
      </c>
      <c r="AS417">
        <v>1.20321796868575</v>
      </c>
      <c r="AT417">
        <v>0.85760781329745595</v>
      </c>
      <c r="AU417">
        <v>92.790949999999995</v>
      </c>
      <c r="AV417">
        <v>43.461926616207698</v>
      </c>
      <c r="AW417">
        <v>1.51070496273967</v>
      </c>
      <c r="AX417">
        <v>0.14639662131424799</v>
      </c>
      <c r="AY417">
        <v>0.36382048398242001</v>
      </c>
      <c r="AZ417">
        <v>0.95281719744299498</v>
      </c>
      <c r="BA417">
        <v>0.10847290952467201</v>
      </c>
      <c r="BB417">
        <v>0.13611674249185601</v>
      </c>
      <c r="BC417">
        <v>0.33842083291990799</v>
      </c>
      <c r="BD417">
        <v>1.46303430273966</v>
      </c>
      <c r="BE417">
        <v>-4.7670660000008899E-2</v>
      </c>
      <c r="BF417">
        <v>4.0056682185721497E-2</v>
      </c>
      <c r="BG417">
        <v>9.9547662840227494E-2</v>
      </c>
      <c r="BH417">
        <v>0.26070748980700298</v>
      </c>
      <c r="BI417">
        <v>4.0056682185721497E-2</v>
      </c>
      <c r="BJ417">
        <v>0.27920869005189802</v>
      </c>
      <c r="BK417">
        <v>0.52141497961400596</v>
      </c>
      <c r="BL417">
        <v>2.4851699493901598</v>
      </c>
      <c r="BM417">
        <v>6.5084643954843999</v>
      </c>
      <c r="BN417">
        <v>2.61892125207835</v>
      </c>
      <c r="BO417">
        <v>5.4694342066730304</v>
      </c>
      <c r="BP417">
        <v>0.94133203136445598</v>
      </c>
      <c r="BQ417">
        <v>4.5281021753085797</v>
      </c>
      <c r="BR417">
        <v>0.45331861989827898</v>
      </c>
      <c r="BS417">
        <v>0.26318601717760898</v>
      </c>
      <c r="BT417">
        <v>1.7224266880119199</v>
      </c>
    </row>
    <row r="418" spans="1:72" x14ac:dyDescent="0.2">
      <c r="A418">
        <v>416</v>
      </c>
      <c r="B418" s="244">
        <v>44760.5</v>
      </c>
      <c r="C418">
        <v>0</v>
      </c>
      <c r="D418">
        <v>5.0481481481481403</v>
      </c>
      <c r="E418">
        <v>147.293846153846</v>
      </c>
      <c r="F418">
        <v>0</v>
      </c>
      <c r="G418">
        <v>7</v>
      </c>
      <c r="H418">
        <v>5.1559999999999997</v>
      </c>
      <c r="I418">
        <v>1.3520000000000001</v>
      </c>
      <c r="J418">
        <v>31.517894736842099</v>
      </c>
      <c r="K418">
        <v>1.4644999999999999</v>
      </c>
      <c r="L418">
        <v>38.009545454545403</v>
      </c>
      <c r="M418">
        <v>4.2857142857142802E-2</v>
      </c>
      <c r="N418">
        <v>1600.31428571428</v>
      </c>
      <c r="O418">
        <v>68.335294117646995</v>
      </c>
      <c r="P418">
        <v>2.2358285714285699</v>
      </c>
      <c r="Q418">
        <v>60.392999999999901</v>
      </c>
      <c r="R418">
        <v>7.0271794871794802</v>
      </c>
      <c r="S418">
        <v>3.06374999999999</v>
      </c>
      <c r="T418">
        <v>5</v>
      </c>
      <c r="U418">
        <v>1.7446999999999999</v>
      </c>
      <c r="V418">
        <v>1.08571428571428E-2</v>
      </c>
      <c r="W418">
        <v>13.7630571428571</v>
      </c>
      <c r="X418">
        <v>1.63184285714285</v>
      </c>
      <c r="Y418">
        <v>73.698371428571406</v>
      </c>
      <c r="Z418">
        <v>2.0673714285714202</v>
      </c>
      <c r="AA418">
        <v>0</v>
      </c>
      <c r="AB418">
        <v>0</v>
      </c>
      <c r="AC418">
        <v>152.34199430199399</v>
      </c>
      <c r="AD418">
        <v>152.34199430199399</v>
      </c>
      <c r="AE418">
        <v>35.543905776842102</v>
      </c>
      <c r="AF418">
        <v>1.07997576</v>
      </c>
      <c r="AG418">
        <v>1.354124272</v>
      </c>
      <c r="AH418">
        <v>4.8157039999999998E-2</v>
      </c>
      <c r="AI418">
        <v>45.025894736842098</v>
      </c>
      <c r="AJ418">
        <v>0.482288890349379</v>
      </c>
      <c r="AK418">
        <v>0.78941031565461695</v>
      </c>
      <c r="AL418">
        <v>2.39856590593483E-2</v>
      </c>
      <c r="AM418">
        <v>3.0074344550270402E-2</v>
      </c>
      <c r="AN418">
        <v>0.155466094364412</v>
      </c>
      <c r="AO418">
        <v>1.0695409892786799E-3</v>
      </c>
      <c r="AP418">
        <v>35.543905776842102</v>
      </c>
      <c r="AQ418">
        <v>0.70439532395604798</v>
      </c>
      <c r="AR418">
        <v>5.9850655092367298</v>
      </c>
      <c r="AS418">
        <v>1.30234384558843</v>
      </c>
      <c r="AT418">
        <v>0.84144942699256198</v>
      </c>
      <c r="AU418">
        <v>92.905342857142799</v>
      </c>
      <c r="AV418">
        <v>43.535710455623303</v>
      </c>
      <c r="AW418">
        <v>1.49018428121877</v>
      </c>
      <c r="AX418">
        <v>5.1780426411562601E-2</v>
      </c>
      <c r="AY418">
        <v>0.37558043604395103</v>
      </c>
      <c r="AZ418">
        <v>1.01493449076326</v>
      </c>
      <c r="BA418">
        <v>3.82390504935596E-2</v>
      </c>
      <c r="BB418">
        <v>0.14499064153760899</v>
      </c>
      <c r="BC418">
        <v>0.34776746845128398</v>
      </c>
      <c r="BD418">
        <v>1.4422953532187801</v>
      </c>
      <c r="BE418">
        <v>-4.7888927999990102E-2</v>
      </c>
      <c r="BF418">
        <v>1.41623311223791E-2</v>
      </c>
      <c r="BG418">
        <v>0.10272403815419701</v>
      </c>
      <c r="BH418">
        <v>0.27759211968372199</v>
      </c>
      <c r="BI418">
        <v>1.41623311223791E-2</v>
      </c>
      <c r="BJ418">
        <v>0.233772738553154</v>
      </c>
      <c r="BK418">
        <v>0.55518423936744499</v>
      </c>
      <c r="BL418">
        <v>7.2533283727475002</v>
      </c>
      <c r="BM418">
        <v>19.6007364384437</v>
      </c>
      <c r="BN418">
        <v>2.7023092615092899</v>
      </c>
      <c r="BO418">
        <v>4.4654960296864603</v>
      </c>
      <c r="BP418">
        <v>0.33281478137590997</v>
      </c>
      <c r="BQ418">
        <v>4.1326812483105497</v>
      </c>
      <c r="BR418">
        <v>0.53110827645940095</v>
      </c>
      <c r="BS418">
        <v>0.228107806104202</v>
      </c>
      <c r="BT418">
        <v>2.3283213561607901</v>
      </c>
    </row>
    <row r="419" spans="1:72" x14ac:dyDescent="0.2">
      <c r="A419">
        <v>417</v>
      </c>
      <c r="B419" s="244">
        <v>44760.513888888891</v>
      </c>
      <c r="C419">
        <v>0</v>
      </c>
      <c r="D419">
        <v>4.4960000000000004</v>
      </c>
      <c r="E419">
        <v>146.95050000000001</v>
      </c>
      <c r="F419">
        <v>0</v>
      </c>
      <c r="G419">
        <v>7</v>
      </c>
      <c r="H419">
        <v>5.1324999999999896</v>
      </c>
      <c r="I419">
        <v>1.35</v>
      </c>
      <c r="J419">
        <v>31.5</v>
      </c>
      <c r="K419">
        <v>1.4329999999999901</v>
      </c>
      <c r="L419">
        <v>37.998518518518502</v>
      </c>
      <c r="M419">
        <v>0.45384615384615301</v>
      </c>
      <c r="N419">
        <v>1599.65789473684</v>
      </c>
      <c r="O419">
        <v>74.78</v>
      </c>
      <c r="P419">
        <v>2.2703235294117601</v>
      </c>
      <c r="Q419">
        <v>61.34525</v>
      </c>
      <c r="R419">
        <v>7.0339999999999998</v>
      </c>
      <c r="S419">
        <v>8.7368421052631498E-2</v>
      </c>
      <c r="T419">
        <v>5</v>
      </c>
      <c r="U419">
        <v>1.7543499999999901</v>
      </c>
      <c r="V419">
        <v>6.9666666666666601E-3</v>
      </c>
      <c r="W419">
        <v>13.7001333333333</v>
      </c>
      <c r="X419">
        <v>1.60621666666666</v>
      </c>
      <c r="Y419">
        <v>73.989383333333294</v>
      </c>
      <c r="Z419">
        <v>2.0372833333333298</v>
      </c>
      <c r="AA419">
        <v>7.1666666666666602E-4</v>
      </c>
      <c r="AB419">
        <v>0</v>
      </c>
      <c r="AC419">
        <v>151.44649999999999</v>
      </c>
      <c r="AD419">
        <v>151.44649999999999</v>
      </c>
      <c r="AE419">
        <v>35.507661300000002</v>
      </c>
      <c r="AF419">
        <v>1.07505345</v>
      </c>
      <c r="AG419">
        <v>1.35211459</v>
      </c>
      <c r="AH419">
        <v>4.7937549999999898E-2</v>
      </c>
      <c r="AI419">
        <v>44.982500000000002</v>
      </c>
      <c r="AJ419">
        <v>0.47990211163178098</v>
      </c>
      <c r="AK419">
        <v>0.78936611571166504</v>
      </c>
      <c r="AL419">
        <v>2.3899370866448E-2</v>
      </c>
      <c r="AM419">
        <v>3.0058680375701599E-2</v>
      </c>
      <c r="AN419">
        <v>0.155616072917245</v>
      </c>
      <c r="AO419">
        <v>1.0656933251820099E-3</v>
      </c>
      <c r="AP419">
        <v>35.507661300000002</v>
      </c>
      <c r="AQ419">
        <v>0.69333361622896905</v>
      </c>
      <c r="AR419">
        <v>5.9577021757722397</v>
      </c>
      <c r="AS419">
        <v>1.28338980321498</v>
      </c>
      <c r="AT419">
        <v>0.84191626954121501</v>
      </c>
      <c r="AU419">
        <v>93.087366666666597</v>
      </c>
      <c r="AV419">
        <v>43.4420868952162</v>
      </c>
      <c r="AW419">
        <v>1.5404131047837999</v>
      </c>
      <c r="AX419">
        <v>6.8724786785016895E-2</v>
      </c>
      <c r="AY419">
        <v>0.38171983377103003</v>
      </c>
      <c r="AZ419">
        <v>1.0422978242277501</v>
      </c>
      <c r="BA419">
        <v>5.0827634945509202E-2</v>
      </c>
      <c r="BB419">
        <v>0.14889968917539301</v>
      </c>
      <c r="BC419">
        <v>0.35507056302273099</v>
      </c>
      <c r="BD419">
        <v>1.4927424447838</v>
      </c>
      <c r="BE419">
        <v>-4.7670660000000697E-2</v>
      </c>
      <c r="BF419">
        <v>1.8907883527906101E-2</v>
      </c>
      <c r="BG419">
        <v>0.10502053909329601</v>
      </c>
      <c r="BH419">
        <v>0.28676183344936801</v>
      </c>
      <c r="BI419">
        <v>1.8907883527906101E-2</v>
      </c>
      <c r="BJ419">
        <v>0.24785684524240501</v>
      </c>
      <c r="BK419">
        <v>0.57352366689873602</v>
      </c>
      <c r="BL419">
        <v>5.5543254716106398</v>
      </c>
      <c r="BM419">
        <v>15.166257663166601</v>
      </c>
      <c r="BN419">
        <v>2.73053096018312</v>
      </c>
      <c r="BO419">
        <v>4.7661277931120898</v>
      </c>
      <c r="BP419">
        <v>0.444335262905794</v>
      </c>
      <c r="BQ419">
        <v>4.3217925302062996</v>
      </c>
      <c r="BR419">
        <v>0.54138026490129598</v>
      </c>
      <c r="BS419">
        <v>0.240293691831242</v>
      </c>
      <c r="BT419">
        <v>2.2529940789352998</v>
      </c>
    </row>
    <row r="420" spans="1:72" x14ac:dyDescent="0.2">
      <c r="A420">
        <v>418</v>
      </c>
      <c r="B420" s="244">
        <v>44760.527777777781</v>
      </c>
      <c r="C420">
        <v>0</v>
      </c>
      <c r="D420">
        <v>3.8223529411764701</v>
      </c>
      <c r="E420">
        <v>119.555526315789</v>
      </c>
      <c r="F420">
        <v>0</v>
      </c>
      <c r="G420">
        <v>7</v>
      </c>
      <c r="H420">
        <v>5.1349999999999998</v>
      </c>
      <c r="I420">
        <v>1.3474999999999999</v>
      </c>
      <c r="J420">
        <v>31.4783333333333</v>
      </c>
      <c r="K420">
        <v>1.41307692307692</v>
      </c>
      <c r="L420">
        <v>37.9819999999999</v>
      </c>
      <c r="M420">
        <v>0.3</v>
      </c>
      <c r="N420">
        <v>1599.64</v>
      </c>
      <c r="O420">
        <v>81.830555555555506</v>
      </c>
      <c r="P420">
        <v>2.2902499999999999</v>
      </c>
      <c r="Q420">
        <v>61.846499999999999</v>
      </c>
      <c r="R420">
        <v>7.0226086956521696</v>
      </c>
      <c r="S420">
        <v>0.31999999999999901</v>
      </c>
      <c r="T420">
        <v>5</v>
      </c>
      <c r="U420">
        <v>1.6888000000000001</v>
      </c>
      <c r="V420">
        <v>3.5999999999999999E-3</v>
      </c>
      <c r="W420">
        <v>13.698079999999999</v>
      </c>
      <c r="X420">
        <v>1.61578</v>
      </c>
      <c r="Y420">
        <v>74.434839999999994</v>
      </c>
      <c r="Z420">
        <v>2.0165599999999899</v>
      </c>
      <c r="AA420">
        <v>0</v>
      </c>
      <c r="AB420">
        <v>0</v>
      </c>
      <c r="AC420">
        <v>123.377879256965</v>
      </c>
      <c r="AD420">
        <v>123.377879256965</v>
      </c>
      <c r="AE420">
        <v>35.487946733333303</v>
      </c>
      <c r="AF420">
        <v>1.0755771000000001</v>
      </c>
      <c r="AG420">
        <v>1.34961562</v>
      </c>
      <c r="AH420">
        <v>4.7960899999999897E-2</v>
      </c>
      <c r="AI420">
        <v>44.960833333333298</v>
      </c>
      <c r="AJ420">
        <v>0.47676527192552998</v>
      </c>
      <c r="AK420">
        <v>0.78930802883991602</v>
      </c>
      <c r="AL420">
        <v>2.3922534798806301E-2</v>
      </c>
      <c r="AM420">
        <v>3.0017584638481601E-2</v>
      </c>
      <c r="AN420">
        <v>0.15569106444497899</v>
      </c>
      <c r="AO420">
        <v>1.0667262246770301E-3</v>
      </c>
      <c r="AP420">
        <v>35.487946733333303</v>
      </c>
      <c r="AQ420">
        <v>0.69746168974532896</v>
      </c>
      <c r="AR420">
        <v>5.9568092539173998</v>
      </c>
      <c r="AS420">
        <v>1.2703351071629001</v>
      </c>
      <c r="AT420">
        <v>0.80516119122783503</v>
      </c>
      <c r="AU420">
        <v>93.454059999999998</v>
      </c>
      <c r="AV420">
        <v>43.412552784158898</v>
      </c>
      <c r="AW420">
        <v>1.5482805491743501</v>
      </c>
      <c r="AX420">
        <v>7.9280512837092504E-2</v>
      </c>
      <c r="AY420">
        <v>0.37811541025466999</v>
      </c>
      <c r="AZ420">
        <v>1.04319074608259</v>
      </c>
      <c r="BA420">
        <v>5.8743031469280498E-2</v>
      </c>
      <c r="BB420">
        <v>0.14902724944036999</v>
      </c>
      <c r="BC420">
        <v>0.35154654208858599</v>
      </c>
      <c r="BD420">
        <v>1.5005866691743499</v>
      </c>
      <c r="BE420">
        <v>-4.7693879999991903E-2</v>
      </c>
      <c r="BF420">
        <v>2.6774286617987999E-2</v>
      </c>
      <c r="BG420">
        <v>0.12769557116310801</v>
      </c>
      <c r="BH420">
        <v>0.35230206053586899</v>
      </c>
      <c r="BI420">
        <v>2.6774286617987999E-2</v>
      </c>
      <c r="BJ420">
        <v>0.30893971556219202</v>
      </c>
      <c r="BK420">
        <v>0.70460412107173898</v>
      </c>
      <c r="BL420">
        <v>4.7693360792409401</v>
      </c>
      <c r="BM420">
        <v>13.158223991640501</v>
      </c>
      <c r="BN420">
        <v>2.7589215297519298</v>
      </c>
      <c r="BO420">
        <v>5.9689310094826702</v>
      </c>
      <c r="BP420">
        <v>0.62919573552271801</v>
      </c>
      <c r="BQ420">
        <v>5.33973527395995</v>
      </c>
      <c r="BR420">
        <v>0.65908783382115899</v>
      </c>
      <c r="BS420">
        <v>0.29823000091499702</v>
      </c>
      <c r="BT420">
        <v>2.2099984300674498</v>
      </c>
    </row>
    <row r="421" spans="1:72" x14ac:dyDescent="0.2">
      <c r="A421">
        <v>419</v>
      </c>
      <c r="B421" s="244">
        <v>44760.541666666664</v>
      </c>
      <c r="C421">
        <v>0</v>
      </c>
      <c r="D421">
        <v>3.2331999999999899</v>
      </c>
      <c r="E421">
        <v>31.081388888888799</v>
      </c>
      <c r="F421">
        <v>0</v>
      </c>
      <c r="G421">
        <v>7</v>
      </c>
      <c r="H421">
        <v>5.1539999999999999</v>
      </c>
      <c r="I421">
        <v>1.3540000000000001</v>
      </c>
      <c r="J421">
        <v>31.518750000000001</v>
      </c>
      <c r="K421">
        <v>1.41333333333333</v>
      </c>
      <c r="L421">
        <v>37.982916666666597</v>
      </c>
      <c r="M421">
        <v>0.51874999999999905</v>
      </c>
      <c r="N421">
        <v>1599.8974358974299</v>
      </c>
      <c r="O421">
        <v>85.884615384615401</v>
      </c>
      <c r="P421">
        <v>2.2943181818181801</v>
      </c>
      <c r="Q421">
        <v>61.973500000000001</v>
      </c>
      <c r="R421">
        <v>7.0383333333333304</v>
      </c>
      <c r="S421">
        <v>0.26124999999999998</v>
      </c>
      <c r="T421">
        <v>5</v>
      </c>
      <c r="U421">
        <v>1.7590399999999999</v>
      </c>
      <c r="V421">
        <v>0</v>
      </c>
      <c r="W421">
        <v>13.581440000000001</v>
      </c>
      <c r="X421">
        <v>1.63441999999999</v>
      </c>
      <c r="Y421">
        <v>74.290779999999998</v>
      </c>
      <c r="Z421">
        <v>2.0164399999999998</v>
      </c>
      <c r="AA421">
        <v>0</v>
      </c>
      <c r="AB421">
        <v>0</v>
      </c>
      <c r="AC421">
        <v>34.3145888888888</v>
      </c>
      <c r="AD421">
        <v>34.3145888888888</v>
      </c>
      <c r="AE421">
        <v>35.543199360000003</v>
      </c>
      <c r="AF421">
        <v>1.07955684</v>
      </c>
      <c r="AG421">
        <v>1.356123448</v>
      </c>
      <c r="AH421">
        <v>4.8138359999999998E-2</v>
      </c>
      <c r="AI421">
        <v>45.02675</v>
      </c>
      <c r="AJ421">
        <v>0.47843351974498</v>
      </c>
      <c r="AK421">
        <v>0.78937963232967001</v>
      </c>
      <c r="AL421">
        <v>2.39758996596467E-2</v>
      </c>
      <c r="AM421">
        <v>3.0118173041580799E-2</v>
      </c>
      <c r="AN421">
        <v>0.155463141354861</v>
      </c>
      <c r="AO421">
        <v>1.06910580932445E-3</v>
      </c>
      <c r="AP421">
        <v>35.543199360000003</v>
      </c>
      <c r="AQ421">
        <v>0.70550776402329596</v>
      </c>
      <c r="AR421">
        <v>5.9060866540072698</v>
      </c>
      <c r="AS421">
        <v>1.2702595129763401</v>
      </c>
      <c r="AT421">
        <v>0.84158369857221005</v>
      </c>
      <c r="AU421">
        <v>93.282120000000006</v>
      </c>
      <c r="AV421">
        <v>43.425053291006897</v>
      </c>
      <c r="AW421">
        <v>1.60169670899308</v>
      </c>
      <c r="AX421">
        <v>8.5863935023657398E-2</v>
      </c>
      <c r="AY421">
        <v>0.374049075976703</v>
      </c>
      <c r="AZ421">
        <v>1.0939133459927199</v>
      </c>
      <c r="BA421">
        <v>6.3315721846922399E-2</v>
      </c>
      <c r="BB421">
        <v>0.15627333514181699</v>
      </c>
      <c r="BC421">
        <v>0.346483910913578</v>
      </c>
      <c r="BD421">
        <v>1.5538263569930799</v>
      </c>
      <c r="BE421">
        <v>-4.7870351999997202E-2</v>
      </c>
      <c r="BF421">
        <v>0.104260726273119</v>
      </c>
      <c r="BG421">
        <v>0.454191021089066</v>
      </c>
      <c r="BH421">
        <v>1.3282899264008201</v>
      </c>
      <c r="BI421">
        <v>0.104260726273119</v>
      </c>
      <c r="BJ421">
        <v>1.1169034947243699</v>
      </c>
      <c r="BK421">
        <v>2.65657985280165</v>
      </c>
      <c r="BL421">
        <v>4.35630018439808</v>
      </c>
      <c r="BM421">
        <v>12.7400793556843</v>
      </c>
      <c r="BN421">
        <v>2.9245182417209099</v>
      </c>
      <c r="BO421">
        <v>21.778164483668998</v>
      </c>
      <c r="BP421">
        <v>2.4501270674182898</v>
      </c>
      <c r="BQ421">
        <v>19.328037416250702</v>
      </c>
      <c r="BR421">
        <v>2.47933661813734</v>
      </c>
      <c r="BS421">
        <v>1.0751992042151199</v>
      </c>
      <c r="BT421">
        <v>2.30593234111182</v>
      </c>
    </row>
    <row r="422" spans="1:72" x14ac:dyDescent="0.2">
      <c r="A422">
        <v>420</v>
      </c>
      <c r="B422" s="244">
        <v>44760.555555555555</v>
      </c>
      <c r="C422">
        <v>0</v>
      </c>
      <c r="D422">
        <v>2.3442857142857099</v>
      </c>
      <c r="E422">
        <v>31.032702702702601</v>
      </c>
      <c r="F422">
        <v>0</v>
      </c>
      <c r="G422">
        <v>7</v>
      </c>
      <c r="H422">
        <v>5.1349999999999998</v>
      </c>
      <c r="I422">
        <v>1.3474999999999999</v>
      </c>
      <c r="J422">
        <v>31.465</v>
      </c>
      <c r="K422">
        <v>1.47525</v>
      </c>
      <c r="L422">
        <v>37.9442307692307</v>
      </c>
      <c r="M422">
        <v>0.41</v>
      </c>
      <c r="N422">
        <v>1599.4</v>
      </c>
      <c r="O422">
        <v>86.646153846153794</v>
      </c>
      <c r="P422">
        <v>2.3082727272727199</v>
      </c>
      <c r="Q422">
        <v>62.288499999999999</v>
      </c>
      <c r="R422">
        <v>7.0424137931034396</v>
      </c>
      <c r="S422">
        <v>-5.0749999999999802E-2</v>
      </c>
      <c r="T422">
        <v>5</v>
      </c>
      <c r="U422">
        <v>1.7749250000000001</v>
      </c>
      <c r="V422">
        <v>0</v>
      </c>
      <c r="W422">
        <v>13.726199999999899</v>
      </c>
      <c r="X422">
        <v>1.5569999999999999</v>
      </c>
      <c r="Y422">
        <v>74.055999999999997</v>
      </c>
      <c r="Z422">
        <v>2.233425</v>
      </c>
      <c r="AA422">
        <v>0</v>
      </c>
      <c r="AB422">
        <v>0</v>
      </c>
      <c r="AC422">
        <v>33.376988416988397</v>
      </c>
      <c r="AD422">
        <v>33.376988416988397</v>
      </c>
      <c r="AE422">
        <v>35.474613400000003</v>
      </c>
      <c r="AF422">
        <v>1.0755771000000001</v>
      </c>
      <c r="AG422">
        <v>1.34961562</v>
      </c>
      <c r="AH422">
        <v>4.7960900000000001E-2</v>
      </c>
      <c r="AI422">
        <v>44.947499999999998</v>
      </c>
      <c r="AJ422">
        <v>0.47902416279572202</v>
      </c>
      <c r="AK422">
        <v>0.78924552867233899</v>
      </c>
      <c r="AL422">
        <v>2.3929631236442501E-2</v>
      </c>
      <c r="AM422">
        <v>3.0026489126202701E-2</v>
      </c>
      <c r="AN422">
        <v>0.155737249012737</v>
      </c>
      <c r="AO422">
        <v>1.0670426608821401E-3</v>
      </c>
      <c r="AP422">
        <v>35.474613400000003</v>
      </c>
      <c r="AQ422">
        <v>0.67208892976362999</v>
      </c>
      <c r="AR422">
        <v>5.9690376447736497</v>
      </c>
      <c r="AS422">
        <v>1.4069495510747501</v>
      </c>
      <c r="AT422">
        <v>0.85023196215019703</v>
      </c>
      <c r="AU422">
        <v>93.347549999999998</v>
      </c>
      <c r="AV422">
        <v>43.522689525612002</v>
      </c>
      <c r="AW422">
        <v>1.4248104743879599</v>
      </c>
      <c r="AX422">
        <v>-5.7333931074759502E-2</v>
      </c>
      <c r="AY422">
        <v>0.40348817023637001</v>
      </c>
      <c r="AZ422">
        <v>1.0309623552263401</v>
      </c>
      <c r="BA422">
        <v>-4.2481674207919699E-2</v>
      </c>
      <c r="BB422">
        <v>0.14728033646090599</v>
      </c>
      <c r="BC422">
        <v>0.37513644557546799</v>
      </c>
      <c r="BD422">
        <v>1.37711659438795</v>
      </c>
      <c r="BE422">
        <v>-4.7693880000002797E-2</v>
      </c>
      <c r="BF422">
        <v>-7.1573677197482699E-2</v>
      </c>
      <c r="BG422">
        <v>0.50370054011898202</v>
      </c>
      <c r="BH422">
        <v>1.2870173984670601</v>
      </c>
      <c r="BI422">
        <v>-7.1573677197482699E-2</v>
      </c>
      <c r="BJ422">
        <v>0.86425372584299898</v>
      </c>
      <c r="BK422">
        <v>2.57403479693413</v>
      </c>
      <c r="BL422">
        <v>-7.0375109934507796</v>
      </c>
      <c r="BM422">
        <v>-17.981714072283602</v>
      </c>
      <c r="BN422">
        <v>2.5551241183165101</v>
      </c>
      <c r="BO422">
        <v>15.5432102840523</v>
      </c>
      <c r="BP422">
        <v>-1.68198141414084</v>
      </c>
      <c r="BQ422">
        <v>17.2251916981931</v>
      </c>
      <c r="BR422">
        <v>2.6957100481698499</v>
      </c>
      <c r="BS422">
        <v>0.89288319672199201</v>
      </c>
      <c r="BT422">
        <v>3.0191071554112598</v>
      </c>
    </row>
    <row r="423" spans="1:72" x14ac:dyDescent="0.2">
      <c r="A423">
        <v>421</v>
      </c>
      <c r="B423" s="244">
        <v>44760.569444444445</v>
      </c>
      <c r="C423">
        <v>0</v>
      </c>
      <c r="D423">
        <v>1.54285714285714</v>
      </c>
      <c r="E423">
        <v>31.044999999999899</v>
      </c>
      <c r="F423">
        <v>0</v>
      </c>
      <c r="G423">
        <v>7</v>
      </c>
      <c r="H423">
        <v>5.13</v>
      </c>
      <c r="I423">
        <v>1.3460000000000001</v>
      </c>
      <c r="J423">
        <v>31.4662068965517</v>
      </c>
      <c r="K423">
        <v>1.4849999999999901</v>
      </c>
      <c r="L423">
        <v>37.951379310344798</v>
      </c>
      <c r="M423">
        <v>0.59047619047619004</v>
      </c>
      <c r="N423">
        <v>1600.10344827586</v>
      </c>
      <c r="O423">
        <v>87.014705882352899</v>
      </c>
      <c r="P423">
        <v>2.3077142857142801</v>
      </c>
      <c r="Q423">
        <v>62.414749999999898</v>
      </c>
      <c r="R423">
        <v>7.0242857142857096</v>
      </c>
      <c r="S423">
        <v>-0.15675</v>
      </c>
      <c r="T423">
        <v>5</v>
      </c>
      <c r="U423">
        <v>1.84035999999999</v>
      </c>
      <c r="V423">
        <v>4.1999999999999997E-3</v>
      </c>
      <c r="W423">
        <v>13.6772399999999</v>
      </c>
      <c r="X423">
        <v>1.5478399999999899</v>
      </c>
      <c r="Y423">
        <v>74.246279999999999</v>
      </c>
      <c r="Z423">
        <v>2.1585399999999999</v>
      </c>
      <c r="AA423">
        <v>3.4399999999999999E-3</v>
      </c>
      <c r="AB423">
        <v>8.1999999999999998E-4</v>
      </c>
      <c r="AC423">
        <v>32.587857142857104</v>
      </c>
      <c r="AD423">
        <v>32.587857142857104</v>
      </c>
      <c r="AE423">
        <v>35.471916096551702</v>
      </c>
      <c r="AF423">
        <v>1.0745298000000001</v>
      </c>
      <c r="AG423">
        <v>1.34811356</v>
      </c>
      <c r="AH423">
        <v>4.7914199999999997E-2</v>
      </c>
      <c r="AI423">
        <v>44.942206896551703</v>
      </c>
      <c r="AJ423">
        <v>0.47776017999220599</v>
      </c>
      <c r="AK423">
        <v>0.78927846552353798</v>
      </c>
      <c r="AL423">
        <v>2.3909146305907E-2</v>
      </c>
      <c r="AM423">
        <v>2.9996603484628501E-2</v>
      </c>
      <c r="AN423">
        <v>0.15575559108863099</v>
      </c>
      <c r="AO423">
        <v>1.0661292203627E-3</v>
      </c>
      <c r="AP423">
        <v>35.471916096551702</v>
      </c>
      <c r="AQ423">
        <v>0.66813495763990804</v>
      </c>
      <c r="AR423">
        <v>5.9477466769101399</v>
      </c>
      <c r="AS423">
        <v>1.3597756289004099</v>
      </c>
      <c r="AT423">
        <v>0.87925072485045597</v>
      </c>
      <c r="AU423">
        <v>93.470259999999996</v>
      </c>
      <c r="AV423">
        <v>43.447573360002202</v>
      </c>
      <c r="AW423">
        <v>1.49463353654953</v>
      </c>
      <c r="AX423">
        <v>-1.16620689004161E-2</v>
      </c>
      <c r="AY423">
        <v>0.40639484236009099</v>
      </c>
      <c r="AZ423">
        <v>1.0522533230898501</v>
      </c>
      <c r="BA423">
        <v>-8.6506576644894001E-3</v>
      </c>
      <c r="BB423">
        <v>0.150321903298551</v>
      </c>
      <c r="BC423">
        <v>0.37820713986721599</v>
      </c>
      <c r="BD423">
        <v>1.44698609654953</v>
      </c>
      <c r="BE423">
        <v>-4.7647440000001699E-2</v>
      </c>
      <c r="BF423">
        <v>-1.49110613621259E-2</v>
      </c>
      <c r="BG423">
        <v>0.51961435688882096</v>
      </c>
      <c r="BH423">
        <v>1.34540569114061</v>
      </c>
      <c r="BI423">
        <v>-1.49110613621259E-2</v>
      </c>
      <c r="BJ423">
        <v>1.00940659105339</v>
      </c>
      <c r="BK423">
        <v>2.6908113822812298</v>
      </c>
      <c r="BL423">
        <v>-34.847576860533799</v>
      </c>
      <c r="BM423">
        <v>-90.228700591223003</v>
      </c>
      <c r="BN423">
        <v>2.58923887168207</v>
      </c>
      <c r="BO423">
        <v>18.6623841027899</v>
      </c>
      <c r="BP423">
        <v>-0.35040994200995901</v>
      </c>
      <c r="BQ423">
        <v>19.0127940447999</v>
      </c>
      <c r="BR423">
        <v>2.7161601865968499</v>
      </c>
      <c r="BS423">
        <v>1.0153710155982401</v>
      </c>
      <c r="BT423">
        <v>2.6750420731642901</v>
      </c>
    </row>
    <row r="424" spans="1:72" x14ac:dyDescent="0.2">
      <c r="A424">
        <v>422</v>
      </c>
      <c r="B424" s="244">
        <v>44760.583333333336</v>
      </c>
      <c r="C424">
        <v>0</v>
      </c>
      <c r="D424">
        <v>1.24555555555555</v>
      </c>
      <c r="E424">
        <v>31.0981081081081</v>
      </c>
      <c r="F424">
        <v>0</v>
      </c>
      <c r="G424">
        <v>7</v>
      </c>
      <c r="H424">
        <v>5.1325000000000003</v>
      </c>
      <c r="I424">
        <v>1.35</v>
      </c>
      <c r="J424">
        <v>31.482272727272701</v>
      </c>
      <c r="K424">
        <v>1.4877499999999899</v>
      </c>
      <c r="L424">
        <v>37.972999999999999</v>
      </c>
      <c r="M424">
        <v>0.36428571428571399</v>
      </c>
      <c r="N424">
        <v>1600.22580645161</v>
      </c>
      <c r="O424">
        <v>87.745945945945905</v>
      </c>
      <c r="P424">
        <v>2.3213333333333299</v>
      </c>
      <c r="Q424">
        <v>62.619750000000003</v>
      </c>
      <c r="R424">
        <v>6.9988235294117596</v>
      </c>
      <c r="S424">
        <v>-0.94179487179487098</v>
      </c>
      <c r="T424">
        <v>5</v>
      </c>
      <c r="U424">
        <v>1.7902</v>
      </c>
      <c r="V424">
        <v>5.1599999999999997E-3</v>
      </c>
      <c r="W424">
        <v>13.648199999999999</v>
      </c>
      <c r="X424">
        <v>1.58747999999999</v>
      </c>
      <c r="Y424">
        <v>74.441220000000001</v>
      </c>
      <c r="Z424">
        <v>2.0555400000000001</v>
      </c>
      <c r="AA424">
        <v>2.7599999999999999E-3</v>
      </c>
      <c r="AB424">
        <v>0</v>
      </c>
      <c r="AC424">
        <v>32.343663663663598</v>
      </c>
      <c r="AD424">
        <v>32.343663663663598</v>
      </c>
      <c r="AE424">
        <v>35.489934027272703</v>
      </c>
      <c r="AF424">
        <v>1.07505345</v>
      </c>
      <c r="AG424">
        <v>1.35211459</v>
      </c>
      <c r="AH424">
        <v>4.7937550000000002E-2</v>
      </c>
      <c r="AI424">
        <v>44.964772727272702</v>
      </c>
      <c r="AJ424">
        <v>0.47675110680981198</v>
      </c>
      <c r="AK424">
        <v>0.78928307371932505</v>
      </c>
      <c r="AL424">
        <v>2.3908793146149701E-2</v>
      </c>
      <c r="AM424">
        <v>3.0070530950996901E-2</v>
      </c>
      <c r="AN424">
        <v>0.155677424246253</v>
      </c>
      <c r="AO424">
        <v>1.0661134726679901E-3</v>
      </c>
      <c r="AP424">
        <v>35.489934027272703</v>
      </c>
      <c r="AQ424">
        <v>0.68524581517094896</v>
      </c>
      <c r="AR424">
        <v>5.9351182106773699</v>
      </c>
      <c r="AS424">
        <v>1.2948906187654401</v>
      </c>
      <c r="AT424">
        <v>0.85347983141092498</v>
      </c>
      <c r="AU424">
        <v>93.522639999999996</v>
      </c>
      <c r="AV424">
        <v>43.4051886718864</v>
      </c>
      <c r="AW424">
        <v>1.5595840553862299</v>
      </c>
      <c r="AX424">
        <v>5.7223971234555901E-2</v>
      </c>
      <c r="AY424">
        <v>0.38980763482905101</v>
      </c>
      <c r="AZ424">
        <v>1.0648817893226199</v>
      </c>
      <c r="BA424">
        <v>4.2321835484783799E-2</v>
      </c>
      <c r="BB424">
        <v>0.15212596990323199</v>
      </c>
      <c r="BC424">
        <v>0.36259372483205399</v>
      </c>
      <c r="BD424">
        <v>1.51191339538623</v>
      </c>
      <c r="BE424">
        <v>-4.7670659999997998E-2</v>
      </c>
      <c r="BF424">
        <v>7.3718678241507601E-2</v>
      </c>
      <c r="BG424">
        <v>0.50216898597021797</v>
      </c>
      <c r="BH424">
        <v>1.37183205392272</v>
      </c>
      <c r="BI424">
        <v>7.3718678241507601E-2</v>
      </c>
      <c r="BJ424">
        <v>1.15177532842345</v>
      </c>
      <c r="BK424">
        <v>2.74366410784544</v>
      </c>
      <c r="BL424">
        <v>6.81196404966835</v>
      </c>
      <c r="BM424">
        <v>18.609015878289298</v>
      </c>
      <c r="BN424">
        <v>2.7318135772010299</v>
      </c>
      <c r="BO424">
        <v>22.056693501518701</v>
      </c>
      <c r="BP424">
        <v>1.7323889386754201</v>
      </c>
      <c r="BQ424">
        <v>20.324304562843299</v>
      </c>
      <c r="BR424">
        <v>2.6183423548348799</v>
      </c>
      <c r="BS424">
        <v>1.12228785712684</v>
      </c>
      <c r="BT424">
        <v>2.3330399043415202</v>
      </c>
    </row>
    <row r="425" spans="1:72" x14ac:dyDescent="0.2">
      <c r="A425">
        <v>423</v>
      </c>
      <c r="B425" s="244">
        <v>44760.597222222219</v>
      </c>
      <c r="C425">
        <v>0</v>
      </c>
      <c r="D425">
        <v>1.3314285714285701</v>
      </c>
      <c r="E425">
        <v>31.0752777777777</v>
      </c>
      <c r="F425">
        <v>0</v>
      </c>
      <c r="G425">
        <v>7</v>
      </c>
      <c r="H425">
        <v>5.1219999999999999</v>
      </c>
      <c r="I425">
        <v>1.3460000000000001</v>
      </c>
      <c r="J425">
        <v>31.451153846153801</v>
      </c>
      <c r="K425">
        <v>1.4526315789473601</v>
      </c>
      <c r="L425">
        <v>37.942727272727197</v>
      </c>
      <c r="M425">
        <v>0.39999999999999902</v>
      </c>
      <c r="N425">
        <v>1599.62962962962</v>
      </c>
      <c r="O425">
        <v>88.936842105263096</v>
      </c>
      <c r="P425">
        <v>2.3258124999999898</v>
      </c>
      <c r="Q425">
        <v>62.808499999999903</v>
      </c>
      <c r="R425">
        <v>6.9874999999999998</v>
      </c>
      <c r="S425">
        <v>-0.936499999999999</v>
      </c>
      <c r="T425">
        <v>5</v>
      </c>
      <c r="U425">
        <v>1.6785999999999901</v>
      </c>
      <c r="V425">
        <v>7.1999999999999998E-3</v>
      </c>
      <c r="W425">
        <v>13.696275</v>
      </c>
      <c r="X425">
        <v>1.5181499999999899</v>
      </c>
      <c r="Y425">
        <v>74.345524999999995</v>
      </c>
      <c r="Z425">
        <v>2.10825</v>
      </c>
      <c r="AA425">
        <v>1.2324999999999999E-2</v>
      </c>
      <c r="AB425">
        <v>0</v>
      </c>
      <c r="AC425">
        <v>32.406706349206303</v>
      </c>
      <c r="AD425">
        <v>32.406706349206303</v>
      </c>
      <c r="AE425">
        <v>35.450616326153799</v>
      </c>
      <c r="AF425">
        <v>1.0728541199999999</v>
      </c>
      <c r="AG425">
        <v>1.348110264</v>
      </c>
      <c r="AH425">
        <v>4.7839479999999997E-2</v>
      </c>
      <c r="AI425">
        <v>44.919153846153797</v>
      </c>
      <c r="AJ425">
        <v>0.47683591347500498</v>
      </c>
      <c r="AK425">
        <v>0.78920935259757197</v>
      </c>
      <c r="AL425">
        <v>2.38841124139265E-2</v>
      </c>
      <c r="AM425">
        <v>3.00119247263031E-2</v>
      </c>
      <c r="AN425">
        <v>0.155835526732642</v>
      </c>
      <c r="AO425">
        <v>1.0650129377736701E-3</v>
      </c>
      <c r="AP425">
        <v>35.450616326153799</v>
      </c>
      <c r="AQ425">
        <v>0.65531908074544298</v>
      </c>
      <c r="AR425">
        <v>5.9560243234232502</v>
      </c>
      <c r="AS425">
        <v>1.3280953652141201</v>
      </c>
      <c r="AT425">
        <v>0.800416764359144</v>
      </c>
      <c r="AU425">
        <v>93.346800000000002</v>
      </c>
      <c r="AV425">
        <v>43.390055095536603</v>
      </c>
      <c r="AW425">
        <v>1.52909875061718</v>
      </c>
      <c r="AX425">
        <v>2.0014898785872499E-2</v>
      </c>
      <c r="AY425">
        <v>0.41753503925455598</v>
      </c>
      <c r="AZ425">
        <v>1.0439756765767401</v>
      </c>
      <c r="BA425">
        <v>1.4846633335826699E-2</v>
      </c>
      <c r="BB425">
        <v>0.149139382368106</v>
      </c>
      <c r="BC425">
        <v>0.38918155923617698</v>
      </c>
      <c r="BD425">
        <v>1.48152561461717</v>
      </c>
      <c r="BE425">
        <v>-4.7573136000004901E-2</v>
      </c>
      <c r="BF425">
        <v>2.5733997990772299E-2</v>
      </c>
      <c r="BG425">
        <v>0.53684237808077195</v>
      </c>
      <c r="BH425">
        <v>1.34228347846575</v>
      </c>
      <c r="BI425">
        <v>2.5733997990772299E-2</v>
      </c>
      <c r="BJ425">
        <v>1.12515275214308</v>
      </c>
      <c r="BK425">
        <v>2.6845669569315098</v>
      </c>
      <c r="BL425">
        <v>20.8612116264745</v>
      </c>
      <c r="BM425">
        <v>52.1599278490296</v>
      </c>
      <c r="BN425">
        <v>2.5003306990488698</v>
      </c>
      <c r="BO425">
        <v>20.9958189671102</v>
      </c>
      <c r="BP425">
        <v>0.604748952783149</v>
      </c>
      <c r="BQ425">
        <v>20.391070014326999</v>
      </c>
      <c r="BR425">
        <v>2.6408191603472</v>
      </c>
      <c r="BS425">
        <v>1.11485915294678</v>
      </c>
      <c r="BT425">
        <v>2.3687468980875499</v>
      </c>
    </row>
    <row r="426" spans="1:72" x14ac:dyDescent="0.2">
      <c r="A426">
        <v>424</v>
      </c>
      <c r="B426" s="244">
        <v>44760.611111111109</v>
      </c>
      <c r="C426">
        <v>0</v>
      </c>
      <c r="D426">
        <v>1.7988888888888801</v>
      </c>
      <c r="E426">
        <v>31.078285714285698</v>
      </c>
      <c r="F426">
        <v>0</v>
      </c>
      <c r="G426">
        <v>7</v>
      </c>
      <c r="H426">
        <v>5.125</v>
      </c>
      <c r="I426">
        <v>1.345</v>
      </c>
      <c r="J426">
        <v>31.4294736842105</v>
      </c>
      <c r="K426">
        <v>1.5102499999999901</v>
      </c>
      <c r="L426">
        <v>37.911363636363603</v>
      </c>
      <c r="M426">
        <v>0.375</v>
      </c>
      <c r="N426">
        <v>1600.38709677419</v>
      </c>
      <c r="O426">
        <v>90.0085714285714</v>
      </c>
      <c r="P426">
        <v>2.3325</v>
      </c>
      <c r="Q426">
        <v>63.030999999999999</v>
      </c>
      <c r="R426">
        <v>6.96159999999999</v>
      </c>
      <c r="S426">
        <v>-1.01</v>
      </c>
      <c r="T426">
        <v>5</v>
      </c>
      <c r="U426">
        <v>1.69208</v>
      </c>
      <c r="V426">
        <v>9.3999999999999997E-4</v>
      </c>
      <c r="W426">
        <v>13.50446</v>
      </c>
      <c r="X426">
        <v>1.4490799999999999</v>
      </c>
      <c r="Y426">
        <v>74.071579999999997</v>
      </c>
      <c r="Z426">
        <v>2.0673400000000002</v>
      </c>
      <c r="AA426">
        <v>7.7600000000000004E-3</v>
      </c>
      <c r="AB426">
        <v>0</v>
      </c>
      <c r="AC426">
        <v>32.877174603174602</v>
      </c>
      <c r="AD426">
        <v>32.877174603174602</v>
      </c>
      <c r="AE426">
        <v>35.431278684210497</v>
      </c>
      <c r="AF426">
        <v>1.0734824999999999</v>
      </c>
      <c r="AG426">
        <v>1.3471115</v>
      </c>
      <c r="AH426">
        <v>4.7867499999999903E-2</v>
      </c>
      <c r="AI426">
        <v>44.899473684210498</v>
      </c>
      <c r="AJ426">
        <v>0.47833836788968898</v>
      </c>
      <c r="AK426">
        <v>0.78912458826149601</v>
      </c>
      <c r="AL426">
        <v>2.3908576469071199E-2</v>
      </c>
      <c r="AM426">
        <v>3.0002834988101999E-2</v>
      </c>
      <c r="AN426">
        <v>0.15590383195207999</v>
      </c>
      <c r="AO426">
        <v>1.0661038108523101E-3</v>
      </c>
      <c r="AP426">
        <v>35.431278684210497</v>
      </c>
      <c r="AQ426">
        <v>0.62550457696973705</v>
      </c>
      <c r="AR426">
        <v>5.8726107817414803</v>
      </c>
      <c r="AS426">
        <v>1.302324047111</v>
      </c>
      <c r="AT426">
        <v>0.80938678553878496</v>
      </c>
      <c r="AU426">
        <v>92.784539999999893</v>
      </c>
      <c r="AV426">
        <v>43.2317180900327</v>
      </c>
      <c r="AW426">
        <v>1.66775559417776</v>
      </c>
      <c r="AX426">
        <v>4.4787452888996201E-2</v>
      </c>
      <c r="AY426">
        <v>0.44797792303026202</v>
      </c>
      <c r="AZ426">
        <v>1.1273892182585099</v>
      </c>
      <c r="BA426">
        <v>3.3247027353709102E-2</v>
      </c>
      <c r="BB426">
        <v>0.161055602608358</v>
      </c>
      <c r="BC426">
        <v>0.41731273963968901</v>
      </c>
      <c r="BD426">
        <v>1.62015459417777</v>
      </c>
      <c r="BE426">
        <v>-4.7600999999991303E-2</v>
      </c>
      <c r="BF426">
        <v>5.6761077948427101E-2</v>
      </c>
      <c r="BG426">
        <v>0.56774181535432899</v>
      </c>
      <c r="BH426">
        <v>1.42878916232161</v>
      </c>
      <c r="BI426">
        <v>5.6761077948427101E-2</v>
      </c>
      <c r="BJ426">
        <v>1.24900578660551</v>
      </c>
      <c r="BK426">
        <v>2.8575783246432298</v>
      </c>
      <c r="BL426">
        <v>10.002308551472099</v>
      </c>
      <c r="BM426">
        <v>25.1719878121378</v>
      </c>
      <c r="BN426">
        <v>2.5166178070394598</v>
      </c>
      <c r="BO426">
        <v>23.522803845712499</v>
      </c>
      <c r="BP426">
        <v>1.3338853317880299</v>
      </c>
      <c r="BQ426">
        <v>22.188918513924499</v>
      </c>
      <c r="BR426">
        <v>2.7610844921308999</v>
      </c>
      <c r="BS426">
        <v>1.2263013554261399</v>
      </c>
      <c r="BT426">
        <v>2.2515546279987699</v>
      </c>
    </row>
    <row r="427" spans="1:72" x14ac:dyDescent="0.2">
      <c r="A427">
        <v>425</v>
      </c>
      <c r="B427" s="244">
        <v>44760.625</v>
      </c>
      <c r="C427">
        <v>0</v>
      </c>
      <c r="D427">
        <v>2.4904761904761901</v>
      </c>
      <c r="E427">
        <v>31.083529411764701</v>
      </c>
      <c r="F427">
        <v>0</v>
      </c>
      <c r="G427">
        <v>7</v>
      </c>
      <c r="H427">
        <v>5.14</v>
      </c>
      <c r="I427">
        <v>1.3519999999999901</v>
      </c>
      <c r="J427">
        <v>31.471111111111099</v>
      </c>
      <c r="K427">
        <v>1.4635</v>
      </c>
      <c r="L427">
        <v>37.956923076922997</v>
      </c>
      <c r="M427">
        <v>0.2</v>
      </c>
      <c r="N427">
        <v>1599.8285714285701</v>
      </c>
      <c r="O427">
        <v>91.645714285714206</v>
      </c>
      <c r="P427">
        <v>2.33906666666666</v>
      </c>
      <c r="Q427">
        <v>63.198205128205103</v>
      </c>
      <c r="R427">
        <v>6.9626666666666601</v>
      </c>
      <c r="S427">
        <v>-0.64124999999999899</v>
      </c>
      <c r="T427">
        <v>5</v>
      </c>
      <c r="U427">
        <v>1.5892249999999899</v>
      </c>
      <c r="V427">
        <v>1.225E-2</v>
      </c>
      <c r="W427">
        <v>13.401875</v>
      </c>
      <c r="X427">
        <v>1.433025</v>
      </c>
      <c r="Y427">
        <v>73.972224999999995</v>
      </c>
      <c r="Z427">
        <v>1.9910999999999901</v>
      </c>
      <c r="AA427">
        <v>1.24E-2</v>
      </c>
      <c r="AB427">
        <v>0</v>
      </c>
      <c r="AC427">
        <v>33.574005602240803</v>
      </c>
      <c r="AD427">
        <v>33.574005602240803</v>
      </c>
      <c r="AE427">
        <v>35.4846287111111</v>
      </c>
      <c r="AF427">
        <v>1.0766244</v>
      </c>
      <c r="AG427">
        <v>1.3541176799999901</v>
      </c>
      <c r="AH427">
        <v>4.80075999999999E-2</v>
      </c>
      <c r="AI427">
        <v>44.963111111111097</v>
      </c>
      <c r="AJ427">
        <v>0.47970205994359499</v>
      </c>
      <c r="AK427">
        <v>0.78919424911285296</v>
      </c>
      <c r="AL427">
        <v>2.3944615338993901E-2</v>
      </c>
      <c r="AM427">
        <v>3.0116191841212999E-2</v>
      </c>
      <c r="AN427">
        <v>0.155683177320667</v>
      </c>
      <c r="AO427">
        <v>1.0677108147913799E-3</v>
      </c>
      <c r="AP427">
        <v>35.4846287111111</v>
      </c>
      <c r="AQ427">
        <v>0.61857433434458897</v>
      </c>
      <c r="AR427">
        <v>5.8280002029367797</v>
      </c>
      <c r="AS427">
        <v>1.2542965405800299</v>
      </c>
      <c r="AT427">
        <v>0.76235450621385903</v>
      </c>
      <c r="AU427">
        <v>92.387450000000001</v>
      </c>
      <c r="AV427">
        <v>43.1854997889725</v>
      </c>
      <c r="AW427">
        <v>1.7776113221385901</v>
      </c>
      <c r="AX427">
        <v>9.9821139419969507E-2</v>
      </c>
      <c r="AY427">
        <v>0.45805006565541001</v>
      </c>
      <c r="AZ427">
        <v>1.1719997970632099</v>
      </c>
      <c r="BA427">
        <v>7.3716738873071494E-2</v>
      </c>
      <c r="BB427">
        <v>0.167428542437602</v>
      </c>
      <c r="BC427">
        <v>0.42545019939675299</v>
      </c>
      <c r="BD427">
        <v>1.7298710021385899</v>
      </c>
      <c r="BE427">
        <v>-4.7740320000002098E-2</v>
      </c>
      <c r="BF427">
        <v>0.123881975590696</v>
      </c>
      <c r="BG427">
        <v>0.56845821819469999</v>
      </c>
      <c r="BH427">
        <v>1.45449802612693</v>
      </c>
      <c r="BI427">
        <v>0.123881975590696</v>
      </c>
      <c r="BJ427">
        <v>1.38468038757079</v>
      </c>
      <c r="BK427">
        <v>2.90899605225386</v>
      </c>
      <c r="BL427">
        <v>4.5887080463817602</v>
      </c>
      <c r="BM427">
        <v>11.7409979877343</v>
      </c>
      <c r="BN427">
        <v>2.5586718241951001</v>
      </c>
      <c r="BO427">
        <v>26.550465960474899</v>
      </c>
      <c r="BP427">
        <v>2.9112264263813699</v>
      </c>
      <c r="BQ427">
        <v>23.639239534093502</v>
      </c>
      <c r="BR427">
        <v>2.6983966937496802</v>
      </c>
      <c r="BS427">
        <v>1.33512759733451</v>
      </c>
      <c r="BT427">
        <v>2.0210777600109702</v>
      </c>
    </row>
    <row r="428" spans="1:72" x14ac:dyDescent="0.2">
      <c r="A428">
        <v>426</v>
      </c>
      <c r="B428" s="244">
        <v>44760.638888888891</v>
      </c>
      <c r="C428">
        <v>0</v>
      </c>
      <c r="D428">
        <v>3.1047058823529401</v>
      </c>
      <c r="E428">
        <v>31.0763888888888</v>
      </c>
      <c r="F428">
        <v>0</v>
      </c>
      <c r="G428">
        <v>7</v>
      </c>
      <c r="H428">
        <v>5.14</v>
      </c>
      <c r="I428">
        <v>1.35</v>
      </c>
      <c r="J428">
        <v>31.4813333333333</v>
      </c>
      <c r="K428">
        <v>1.56249999999999</v>
      </c>
      <c r="L428">
        <v>37.962499999999999</v>
      </c>
      <c r="M428">
        <v>0.35384615384615298</v>
      </c>
      <c r="N428">
        <v>1599.5</v>
      </c>
      <c r="O428">
        <v>92.5263157894736</v>
      </c>
      <c r="P428">
        <v>2.3497857142857099</v>
      </c>
      <c r="Q428">
        <v>63.454999999999899</v>
      </c>
      <c r="R428">
        <v>6.9709523809523803</v>
      </c>
      <c r="S428">
        <v>-0.86750000000000005</v>
      </c>
      <c r="T428">
        <v>5</v>
      </c>
      <c r="U428">
        <v>1.64486</v>
      </c>
      <c r="V428">
        <v>6.1799999999999997E-3</v>
      </c>
      <c r="W428">
        <v>13.50882</v>
      </c>
      <c r="X428">
        <v>1.3102399999999901</v>
      </c>
      <c r="Y428">
        <v>73.332419999999999</v>
      </c>
      <c r="Z428">
        <v>1.98664</v>
      </c>
      <c r="AA428">
        <v>2.63999999999999E-3</v>
      </c>
      <c r="AB428">
        <v>0</v>
      </c>
      <c r="AC428">
        <v>34.181094771241803</v>
      </c>
      <c r="AD428">
        <v>34.181094771241803</v>
      </c>
      <c r="AE428">
        <v>35.494850933333304</v>
      </c>
      <c r="AF428">
        <v>1.0766244</v>
      </c>
      <c r="AG428">
        <v>1.3521176800000001</v>
      </c>
      <c r="AH428">
        <v>4.80075999999999E-2</v>
      </c>
      <c r="AI428">
        <v>44.971333333333298</v>
      </c>
      <c r="AJ428">
        <v>0.48402672287827497</v>
      </c>
      <c r="AK428">
        <v>0.78927726403486598</v>
      </c>
      <c r="AL428">
        <v>2.3940237484619799E-2</v>
      </c>
      <c r="AM428">
        <v>3.00662128467023E-2</v>
      </c>
      <c r="AN428">
        <v>0.15565471337296299</v>
      </c>
      <c r="AO428">
        <v>1.06751560253198E-3</v>
      </c>
      <c r="AP428">
        <v>35.494850933333304</v>
      </c>
      <c r="AQ428">
        <v>0.56557340997655603</v>
      </c>
      <c r="AR428">
        <v>5.8745067911345599</v>
      </c>
      <c r="AS428">
        <v>1.25148695664603</v>
      </c>
      <c r="AT428">
        <v>0.79615619539355997</v>
      </c>
      <c r="AU428">
        <v>91.782979999999895</v>
      </c>
      <c r="AV428">
        <v>43.186418091090403</v>
      </c>
      <c r="AW428">
        <v>1.78491524224284</v>
      </c>
      <c r="AX428">
        <v>0.100630723353969</v>
      </c>
      <c r="AY428">
        <v>0.51105099002344301</v>
      </c>
      <c r="AZ428">
        <v>1.1254932088654299</v>
      </c>
      <c r="BA428">
        <v>7.4424530381090495E-2</v>
      </c>
      <c r="BB428">
        <v>0.160784744123634</v>
      </c>
      <c r="BC428">
        <v>0.474678996708084</v>
      </c>
      <c r="BD428">
        <v>1.7371749222428501</v>
      </c>
      <c r="BE428">
        <v>-4.7740319999994597E-2</v>
      </c>
      <c r="BF428">
        <v>0.122668593106126</v>
      </c>
      <c r="BG428">
        <v>0.62296984322726401</v>
      </c>
      <c r="BH428">
        <v>1.37197332862634</v>
      </c>
      <c r="BI428">
        <v>0.122668593106126</v>
      </c>
      <c r="BJ428">
        <v>1.49127687266678</v>
      </c>
      <c r="BK428">
        <v>2.7439466572526898</v>
      </c>
      <c r="BL428">
        <v>5.07847874873974</v>
      </c>
      <c r="BM428">
        <v>11.1843895318778</v>
      </c>
      <c r="BN428">
        <v>2.20231098429886</v>
      </c>
      <c r="BO428">
        <v>28.076399737194699</v>
      </c>
      <c r="BP428">
        <v>2.8827119379939599</v>
      </c>
      <c r="BQ428">
        <v>25.193687799200699</v>
      </c>
      <c r="BR428">
        <v>2.53541004897227</v>
      </c>
      <c r="BS428">
        <v>1.44220943542433</v>
      </c>
      <c r="BT428">
        <v>1.75800406424764</v>
      </c>
    </row>
    <row r="429" spans="1:72" x14ac:dyDescent="0.2">
      <c r="A429">
        <v>427</v>
      </c>
      <c r="B429" s="244">
        <v>44760.652777777781</v>
      </c>
      <c r="C429">
        <v>0</v>
      </c>
      <c r="D429">
        <v>3.3763636363636298</v>
      </c>
      <c r="E429">
        <v>31.053157894736799</v>
      </c>
      <c r="F429">
        <v>0</v>
      </c>
      <c r="G429">
        <v>7</v>
      </c>
      <c r="H429">
        <v>5.1349999999999998</v>
      </c>
      <c r="I429">
        <v>1.35</v>
      </c>
      <c r="J429">
        <v>31.449199999999902</v>
      </c>
      <c r="K429">
        <v>1.5585</v>
      </c>
      <c r="L429">
        <v>37.938787878787799</v>
      </c>
      <c r="M429">
        <v>0.36875000000000002</v>
      </c>
      <c r="N429">
        <v>1599.8571428571399</v>
      </c>
      <c r="O429">
        <v>93.318918918918897</v>
      </c>
      <c r="P429">
        <v>2.3542857142857101</v>
      </c>
      <c r="Q429">
        <v>63.597249999999903</v>
      </c>
      <c r="R429">
        <v>6.9757692307692203</v>
      </c>
      <c r="S429">
        <v>-1.27538461538461</v>
      </c>
      <c r="T429">
        <v>5</v>
      </c>
      <c r="U429">
        <v>1.69275</v>
      </c>
      <c r="V429">
        <v>0</v>
      </c>
      <c r="W429">
        <v>14.575699999999999</v>
      </c>
      <c r="X429">
        <v>0.65852500000000003</v>
      </c>
      <c r="Y429">
        <v>72.416875000000005</v>
      </c>
      <c r="Z429">
        <v>2.0518999999999998</v>
      </c>
      <c r="AA429">
        <v>1.1249999999999999E-3</v>
      </c>
      <c r="AB429">
        <v>0</v>
      </c>
      <c r="AC429">
        <v>34.429521531100399</v>
      </c>
      <c r="AD429">
        <v>34.429521531100399</v>
      </c>
      <c r="AE429">
        <v>35.458813399999997</v>
      </c>
      <c r="AF429">
        <v>1.0755771000000001</v>
      </c>
      <c r="AG429">
        <v>1.35211562</v>
      </c>
      <c r="AH429">
        <v>4.7960899999999897E-2</v>
      </c>
      <c r="AI429">
        <v>44.934199999999997</v>
      </c>
      <c r="AJ429">
        <v>0.48964848869824801</v>
      </c>
      <c r="AK429">
        <v>0.78912751089370603</v>
      </c>
      <c r="AL429">
        <v>2.3936714128659199E-2</v>
      </c>
      <c r="AM429">
        <v>3.00910135264453E-2</v>
      </c>
      <c r="AN429">
        <v>0.15578334542508801</v>
      </c>
      <c r="AO429">
        <v>1.0673584930854399E-3</v>
      </c>
      <c r="AP429">
        <v>35.458813399999997</v>
      </c>
      <c r="AQ429">
        <v>0.28425649484431198</v>
      </c>
      <c r="AR429">
        <v>6.3384550712453001</v>
      </c>
      <c r="AS429">
        <v>1.2925975951063</v>
      </c>
      <c r="AT429">
        <v>0.82885247924395999</v>
      </c>
      <c r="AU429">
        <v>91.395750000000007</v>
      </c>
      <c r="AV429">
        <v>43.374122561195897</v>
      </c>
      <c r="AW429">
        <v>1.5600774388040699</v>
      </c>
      <c r="AX429">
        <v>5.9518024893695003E-2</v>
      </c>
      <c r="AY429">
        <v>0.79132060515568703</v>
      </c>
      <c r="AZ429">
        <v>0.66154492875469195</v>
      </c>
      <c r="BA429">
        <v>4.4018443403305303E-2</v>
      </c>
      <c r="BB429">
        <v>9.45064183935274E-2</v>
      </c>
      <c r="BC429">
        <v>0.73571723045766502</v>
      </c>
      <c r="BD429">
        <v>1.5123835588040699</v>
      </c>
      <c r="BE429">
        <v>-4.7693879999997302E-2</v>
      </c>
      <c r="BF429">
        <v>7.2028816946056798E-2</v>
      </c>
      <c r="BG429">
        <v>0.95765756871478303</v>
      </c>
      <c r="BH429">
        <v>0.80060282006958305</v>
      </c>
      <c r="BI429">
        <v>7.2028816946056798E-2</v>
      </c>
      <c r="BJ429">
        <v>2.0593727713216801</v>
      </c>
      <c r="BK429">
        <v>1.6012056401391599</v>
      </c>
      <c r="BL429">
        <v>13.295478244936</v>
      </c>
      <c r="BM429">
        <v>11.115034982028901</v>
      </c>
      <c r="BN429">
        <v>0.83600114093394096</v>
      </c>
      <c r="BO429">
        <v>35.4155157846387</v>
      </c>
      <c r="BP429">
        <v>1.6926771982323301</v>
      </c>
      <c r="BQ429">
        <v>33.722838586406397</v>
      </c>
      <c r="BR429">
        <v>1.4787566513308701</v>
      </c>
      <c r="BS429">
        <v>2.0305612445432502</v>
      </c>
      <c r="BT429">
        <v>0.72825020929791895</v>
      </c>
    </row>
    <row r="430" spans="1:72" x14ac:dyDescent="0.2">
      <c r="A430">
        <v>428</v>
      </c>
      <c r="B430" s="244">
        <v>44760.666666666664</v>
      </c>
      <c r="C430">
        <v>0</v>
      </c>
      <c r="D430">
        <v>3.5015999999999998</v>
      </c>
      <c r="E430">
        <v>31.025384615384599</v>
      </c>
      <c r="F430">
        <v>35.567500000000003</v>
      </c>
      <c r="G430">
        <v>7</v>
      </c>
      <c r="H430">
        <v>3.84666666666666</v>
      </c>
      <c r="I430">
        <v>1.3460000000000001</v>
      </c>
      <c r="J430">
        <v>33.091875000000002</v>
      </c>
      <c r="K430">
        <v>1.1194999999999999</v>
      </c>
      <c r="L430">
        <v>37.885714285714201</v>
      </c>
      <c r="M430">
        <v>4.3478260869565096E-3</v>
      </c>
      <c r="N430">
        <v>1599.90625</v>
      </c>
      <c r="O430">
        <v>94.654545454545399</v>
      </c>
      <c r="P430">
        <v>2.3643636363636298</v>
      </c>
      <c r="Q430">
        <v>63.831249999999997</v>
      </c>
      <c r="R430">
        <v>6.9905714285714202</v>
      </c>
      <c r="S430">
        <v>-1.3612500000000001</v>
      </c>
      <c r="T430">
        <v>5</v>
      </c>
      <c r="U430">
        <v>1.6561999999999999</v>
      </c>
      <c r="V430">
        <v>6.3799999999999898E-3</v>
      </c>
      <c r="W430">
        <v>14.758759999999899</v>
      </c>
      <c r="X430">
        <v>0.62707999999999997</v>
      </c>
      <c r="Y430">
        <v>72.400559999999999</v>
      </c>
      <c r="Z430">
        <v>2.2623799999999998</v>
      </c>
      <c r="AA430">
        <v>0</v>
      </c>
      <c r="AB430">
        <v>0</v>
      </c>
      <c r="AC430">
        <v>34.526984615384599</v>
      </c>
      <c r="AD430">
        <v>-1.0405153846153801</v>
      </c>
      <c r="AE430">
        <v>36.095506200000003</v>
      </c>
      <c r="AF430">
        <v>0.80572279999999996</v>
      </c>
      <c r="AG430">
        <v>1.3475848266666599</v>
      </c>
      <c r="AH430">
        <v>3.59278666666666E-2</v>
      </c>
      <c r="AI430">
        <v>45.284541666666598</v>
      </c>
      <c r="AJ430">
        <v>0.49855285925965198</v>
      </c>
      <c r="AK430">
        <v>0.79708229059033198</v>
      </c>
      <c r="AL430">
        <v>1.77924468338625E-2</v>
      </c>
      <c r="AM430">
        <v>2.9758164200624E-2</v>
      </c>
      <c r="AN430">
        <v>0.15457813510681001</v>
      </c>
      <c r="AO430">
        <v>7.9338037538564E-4</v>
      </c>
      <c r="AP430">
        <v>36.095506200000003</v>
      </c>
      <c r="AQ430">
        <v>0.27068306106369699</v>
      </c>
      <c r="AR430">
        <v>6.41806137388203</v>
      </c>
      <c r="AS430">
        <v>1.42518979834134</v>
      </c>
      <c r="AT430">
        <v>0.82570324550583596</v>
      </c>
      <c r="AU430">
        <v>91.704979999999907</v>
      </c>
      <c r="AV430">
        <v>44.209440433287</v>
      </c>
      <c r="AW430">
        <v>1.07510123337959</v>
      </c>
      <c r="AX430">
        <v>-7.7604971674676698E-2</v>
      </c>
      <c r="AY430">
        <v>0.53503973893630197</v>
      </c>
      <c r="AZ430">
        <v>0.58193862611796399</v>
      </c>
      <c r="BA430">
        <v>-5.7588190471569302E-2</v>
      </c>
      <c r="BB430">
        <v>8.3134089445423498E-2</v>
      </c>
      <c r="BC430">
        <v>0.66404939631384596</v>
      </c>
      <c r="BD430">
        <v>1.0393733933795899</v>
      </c>
      <c r="BE430">
        <v>-3.57278400000011E-2</v>
      </c>
      <c r="BF430">
        <v>-9.3652559656311599E-2</v>
      </c>
      <c r="BG430">
        <v>0.64567823411215997</v>
      </c>
      <c r="BH430">
        <v>0.70227513421809096</v>
      </c>
      <c r="BI430">
        <v>-9.3652559656311599E-2</v>
      </c>
      <c r="BJ430">
        <v>1.1040513489116901</v>
      </c>
      <c r="BK430">
        <v>1.4045502684361799</v>
      </c>
      <c r="BL430">
        <v>-6.8944002863529299</v>
      </c>
      <c r="BM430">
        <v>-7.4987286711149803</v>
      </c>
      <c r="BN430">
        <v>1.0876549604986301</v>
      </c>
      <c r="BO430">
        <v>17.945541135147501</v>
      </c>
      <c r="BP430">
        <v>-2.2008351519233198</v>
      </c>
      <c r="BQ430">
        <v>20.1463762870709</v>
      </c>
      <c r="BR430">
        <v>1.5637596198519099</v>
      </c>
      <c r="BS430">
        <v>1.14151237277422</v>
      </c>
      <c r="BT430">
        <v>1.3699015947163999</v>
      </c>
    </row>
    <row r="431" spans="1:72" x14ac:dyDescent="0.2">
      <c r="A431">
        <v>429</v>
      </c>
      <c r="B431" s="244">
        <v>44760.680555555555</v>
      </c>
      <c r="C431">
        <v>0</v>
      </c>
      <c r="D431">
        <v>3.5762499999999902</v>
      </c>
      <c r="E431">
        <v>31.0692105263158</v>
      </c>
      <c r="F431">
        <v>44.5192499999999</v>
      </c>
      <c r="G431">
        <v>7</v>
      </c>
      <c r="H431">
        <v>2.5659999999999998</v>
      </c>
      <c r="I431">
        <v>1.35</v>
      </c>
      <c r="J431">
        <v>34.052105263157898</v>
      </c>
      <c r="K431">
        <v>0.77949999999999997</v>
      </c>
      <c r="L431">
        <v>37.969473684210499</v>
      </c>
      <c r="M431">
        <v>-0.20769230769230701</v>
      </c>
      <c r="N431">
        <v>1599.90625</v>
      </c>
      <c r="O431">
        <v>92.956410256410194</v>
      </c>
      <c r="P431">
        <v>2.3681176470588201</v>
      </c>
      <c r="Q431">
        <v>63.975249999999903</v>
      </c>
      <c r="R431">
        <v>6.9990476190476096</v>
      </c>
      <c r="S431">
        <v>-0.95074999999999998</v>
      </c>
      <c r="T431">
        <v>5</v>
      </c>
      <c r="U431">
        <v>1.6196999999999999</v>
      </c>
      <c r="V431">
        <v>3.8249999999999998E-3</v>
      </c>
      <c r="W431">
        <v>14.699774999999899</v>
      </c>
      <c r="X431">
        <v>0.66749999999999998</v>
      </c>
      <c r="Y431">
        <v>72.876949999999994</v>
      </c>
      <c r="Z431">
        <v>2.1054249999999999</v>
      </c>
      <c r="AA431">
        <v>7.2499999999999995E-4</v>
      </c>
      <c r="AB431">
        <v>4.7749999999999997E-3</v>
      </c>
      <c r="AC431">
        <v>34.645460526315802</v>
      </c>
      <c r="AD431">
        <v>-9.8737894736841891</v>
      </c>
      <c r="AE431">
        <v>36.055740703157802</v>
      </c>
      <c r="AF431">
        <v>0.53747436000000004</v>
      </c>
      <c r="AG431">
        <v>1.3510571920000001</v>
      </c>
      <c r="AH431">
        <v>2.3966439999999901E-2</v>
      </c>
      <c r="AI431">
        <v>44.968105263157902</v>
      </c>
      <c r="AJ431">
        <v>0.49474821192651203</v>
      </c>
      <c r="AK431">
        <v>0.80180698057336497</v>
      </c>
      <c r="AL431">
        <v>1.19523461541162E-2</v>
      </c>
      <c r="AM431">
        <v>3.0044788057968501E-2</v>
      </c>
      <c r="AN431">
        <v>0.15566588716681001</v>
      </c>
      <c r="AO431">
        <v>5.3296530640430497E-4</v>
      </c>
      <c r="AP431">
        <v>36.055740703157802</v>
      </c>
      <c r="AQ431">
        <v>0.28813061054413802</v>
      </c>
      <c r="AR431">
        <v>6.3924108890080698</v>
      </c>
      <c r="AS431">
        <v>1.3263157520720701</v>
      </c>
      <c r="AT431">
        <v>0.80134367885737301</v>
      </c>
      <c r="AU431">
        <v>91.969350000000006</v>
      </c>
      <c r="AV431">
        <v>44.062597954782099</v>
      </c>
      <c r="AW431">
        <v>0.90550730837571702</v>
      </c>
      <c r="AX431">
        <v>2.47414399279242E-2</v>
      </c>
      <c r="AY431">
        <v>0.24934374945586099</v>
      </c>
      <c r="AZ431">
        <v>0.60758911099192603</v>
      </c>
      <c r="BA431">
        <v>1.8312651806618799E-2</v>
      </c>
      <c r="BB431">
        <v>8.6798444427418103E-2</v>
      </c>
      <c r="BC431">
        <v>0.46391747776742598</v>
      </c>
      <c r="BD431">
        <v>0.88167430037571204</v>
      </c>
      <c r="BE431">
        <v>-2.38330080000052E-2</v>
      </c>
      <c r="BF431">
        <v>2.9755509514648601E-2</v>
      </c>
      <c r="BG431">
        <v>0.29987544504142899</v>
      </c>
      <c r="BH431">
        <v>0.730722368050711</v>
      </c>
      <c r="BI431">
        <v>2.9755509514648601E-2</v>
      </c>
      <c r="BJ431">
        <v>0.65926190911215699</v>
      </c>
      <c r="BK431">
        <v>1.46144473610142</v>
      </c>
      <c r="BL431">
        <v>10.0779805129467</v>
      </c>
      <c r="BM431">
        <v>24.557548500084501</v>
      </c>
      <c r="BN431">
        <v>2.43675292570139</v>
      </c>
      <c r="BO431">
        <v>12.366701396071701</v>
      </c>
      <c r="BP431">
        <v>0.69925447359424397</v>
      </c>
      <c r="BQ431">
        <v>11.667446922477399</v>
      </c>
      <c r="BR431">
        <v>1.4108603699265201</v>
      </c>
      <c r="BS431">
        <v>0.64735970530629705</v>
      </c>
      <c r="BT431">
        <v>2.1794071493204399</v>
      </c>
    </row>
    <row r="432" spans="1:72" x14ac:dyDescent="0.2">
      <c r="A432">
        <v>430</v>
      </c>
      <c r="B432" s="244">
        <v>44760.694444444445</v>
      </c>
      <c r="C432">
        <v>0</v>
      </c>
      <c r="D432">
        <v>3.53523809523809</v>
      </c>
      <c r="E432">
        <v>31.0988235294117</v>
      </c>
      <c r="F432">
        <v>44.519743589743598</v>
      </c>
      <c r="G432">
        <v>7</v>
      </c>
      <c r="H432">
        <v>2.5724999999999998</v>
      </c>
      <c r="I432">
        <v>1.35</v>
      </c>
      <c r="J432">
        <v>34.068947368421</v>
      </c>
      <c r="K432">
        <v>0.79724999999999902</v>
      </c>
      <c r="L432">
        <v>37.961818181818103</v>
      </c>
      <c r="M432">
        <v>-0.152941176470588</v>
      </c>
      <c r="N432">
        <v>1599.96551724137</v>
      </c>
      <c r="O432">
        <v>93.6527777777777</v>
      </c>
      <c r="P432">
        <v>2.3696874999999999</v>
      </c>
      <c r="Q432">
        <v>63.9789999999999</v>
      </c>
      <c r="R432">
        <v>6.9877777777777696</v>
      </c>
      <c r="S432">
        <v>-0.70487179487179497</v>
      </c>
      <c r="T432">
        <v>5</v>
      </c>
      <c r="U432">
        <v>1.60524</v>
      </c>
      <c r="V432">
        <v>1.16E-3</v>
      </c>
      <c r="W432">
        <v>14.69528</v>
      </c>
      <c r="X432">
        <v>0.66183999999999998</v>
      </c>
      <c r="Y432">
        <v>72.576899999999995</v>
      </c>
      <c r="Z432">
        <v>2.0552000000000001</v>
      </c>
      <c r="AA432">
        <v>1.7799999999999999E-3</v>
      </c>
      <c r="AB432">
        <v>6.0000000000000001E-3</v>
      </c>
      <c r="AC432">
        <v>34.634061624649803</v>
      </c>
      <c r="AD432">
        <v>-9.88568196509374</v>
      </c>
      <c r="AE432">
        <v>36.077658268420997</v>
      </c>
      <c r="AF432">
        <v>0.53883585000000001</v>
      </c>
      <c r="AG432">
        <v>1.3510598700000001</v>
      </c>
      <c r="AH432">
        <v>2.40271499999999E-2</v>
      </c>
      <c r="AI432">
        <v>44.991447368420999</v>
      </c>
      <c r="AJ432">
        <v>0.49709560849831003</v>
      </c>
      <c r="AK432">
        <v>0.80187814303888105</v>
      </c>
      <c r="AL432">
        <v>1.1976406217555901E-2</v>
      </c>
      <c r="AM432">
        <v>3.00292599821603E-2</v>
      </c>
      <c r="AN432">
        <v>0.15558512582800799</v>
      </c>
      <c r="AO432">
        <v>5.3403816514834598E-4</v>
      </c>
      <c r="AP432">
        <v>36.077658268420997</v>
      </c>
      <c r="AQ432">
        <v>0.28568743562926202</v>
      </c>
      <c r="AR432">
        <v>6.3904561729021401</v>
      </c>
      <c r="AS432">
        <v>1.2946764352368401</v>
      </c>
      <c r="AT432">
        <v>0.79795775458582796</v>
      </c>
      <c r="AU432">
        <v>91.594459999999998</v>
      </c>
      <c r="AV432">
        <v>44.048478312189303</v>
      </c>
      <c r="AW432">
        <v>0.94296905623175298</v>
      </c>
      <c r="AX432">
        <v>5.6383434763156798E-2</v>
      </c>
      <c r="AY432">
        <v>0.25314841437073698</v>
      </c>
      <c r="AZ432">
        <v>0.60954382709785904</v>
      </c>
      <c r="BA432">
        <v>4.1732743318885497E-2</v>
      </c>
      <c r="BB432">
        <v>8.7077689585408402E-2</v>
      </c>
      <c r="BC432">
        <v>0.46980618377700301</v>
      </c>
      <c r="BD432">
        <v>0.91907567623175301</v>
      </c>
      <c r="BE432">
        <v>-2.3893379999999399E-2</v>
      </c>
      <c r="BF432">
        <v>6.7832349761892896E-2</v>
      </c>
      <c r="BG432">
        <v>0.30455136082779199</v>
      </c>
      <c r="BH432">
        <v>0.73331449651099201</v>
      </c>
      <c r="BI432">
        <v>6.7832349761892896E-2</v>
      </c>
      <c r="BJ432">
        <v>0.744767421179371</v>
      </c>
      <c r="BK432">
        <v>1.46662899302198</v>
      </c>
      <c r="BL432">
        <v>4.4897657518402001</v>
      </c>
      <c r="BM432">
        <v>10.8106898712059</v>
      </c>
      <c r="BN432">
        <v>2.4078516494485198</v>
      </c>
      <c r="BO432">
        <v>14.1968959290346</v>
      </c>
      <c r="BP432">
        <v>1.59406021940448</v>
      </c>
      <c r="BQ432">
        <v>12.602835709630099</v>
      </c>
      <c r="BR432">
        <v>1.3513139984267599</v>
      </c>
      <c r="BS432">
        <v>0.71763448127461404</v>
      </c>
      <c r="BT432">
        <v>1.88301152423257</v>
      </c>
    </row>
    <row r="433" spans="1:72" x14ac:dyDescent="0.2">
      <c r="A433">
        <v>431</v>
      </c>
      <c r="B433" s="244">
        <v>44760.708333333336</v>
      </c>
      <c r="C433">
        <v>0</v>
      </c>
      <c r="D433">
        <v>3.5530769230769201</v>
      </c>
      <c r="E433">
        <v>31.069729729729701</v>
      </c>
      <c r="F433">
        <v>44.584249999999997</v>
      </c>
      <c r="G433">
        <v>7</v>
      </c>
      <c r="H433">
        <v>2.57</v>
      </c>
      <c r="I433">
        <v>1.345</v>
      </c>
      <c r="J433">
        <v>34.049444444444397</v>
      </c>
      <c r="K433">
        <v>0.81324999999999903</v>
      </c>
      <c r="L433">
        <v>37.977999999999902</v>
      </c>
      <c r="M433">
        <v>-4.2857142857142802E-2</v>
      </c>
      <c r="N433">
        <v>1600.05555555555</v>
      </c>
      <c r="O433">
        <v>93.242857142857105</v>
      </c>
      <c r="P433">
        <v>2.3713846153846099</v>
      </c>
      <c r="Q433">
        <v>63.991</v>
      </c>
      <c r="R433">
        <v>7.0030769230769199</v>
      </c>
      <c r="S433">
        <v>-0.43224999999999902</v>
      </c>
      <c r="T433">
        <v>5</v>
      </c>
      <c r="U433">
        <v>1.7930999999999999</v>
      </c>
      <c r="V433">
        <v>1.98E-3</v>
      </c>
      <c r="W433">
        <v>14.75066</v>
      </c>
      <c r="X433">
        <v>0.66869999999999996</v>
      </c>
      <c r="Y433">
        <v>72.202039999999997</v>
      </c>
      <c r="Z433">
        <v>2.12344</v>
      </c>
      <c r="AA433">
        <v>0</v>
      </c>
      <c r="AB433">
        <v>1.35E-2</v>
      </c>
      <c r="AC433">
        <v>34.622806652806602</v>
      </c>
      <c r="AD433">
        <v>-9.9614433471933506</v>
      </c>
      <c r="AE433">
        <v>36.056203244444397</v>
      </c>
      <c r="AF433">
        <v>0.53831220000000002</v>
      </c>
      <c r="AG433">
        <v>1.34605884</v>
      </c>
      <c r="AH433">
        <v>2.4003799999999902E-2</v>
      </c>
      <c r="AI433">
        <v>44.964444444444403</v>
      </c>
      <c r="AJ433">
        <v>0.49937928685179001</v>
      </c>
      <c r="AK433">
        <v>0.80188254719778596</v>
      </c>
      <c r="AL433">
        <v>1.19719526539487E-2</v>
      </c>
      <c r="AM433">
        <v>2.99360718592468E-2</v>
      </c>
      <c r="AN433">
        <v>0.15567856083819301</v>
      </c>
      <c r="AO433">
        <v>5.3383957694968804E-4</v>
      </c>
      <c r="AP433">
        <v>36.056203244444397</v>
      </c>
      <c r="AQ433">
        <v>0.288648598158599</v>
      </c>
      <c r="AR433">
        <v>6.4145389711104901</v>
      </c>
      <c r="AS433">
        <v>1.33766432933014</v>
      </c>
      <c r="AT433">
        <v>0.89543699925394504</v>
      </c>
      <c r="AU433">
        <v>91.537939999999907</v>
      </c>
      <c r="AV433">
        <v>44.097055143043697</v>
      </c>
      <c r="AW433">
        <v>0.86738930140074899</v>
      </c>
      <c r="AX433">
        <v>8.3945106698513003E-3</v>
      </c>
      <c r="AY433">
        <v>0.24966360184139999</v>
      </c>
      <c r="AZ433">
        <v>0.58546102888950102</v>
      </c>
      <c r="BA433">
        <v>6.2363623493987101E-3</v>
      </c>
      <c r="BB433">
        <v>8.3637289841357196E-2</v>
      </c>
      <c r="BC433">
        <v>0.46378960358208499</v>
      </c>
      <c r="BD433">
        <v>0.84351914140075201</v>
      </c>
      <c r="BE433">
        <v>-2.3870159999996199E-2</v>
      </c>
      <c r="BF433">
        <v>1.01023374973015E-2</v>
      </c>
      <c r="BG433">
        <v>0.30045657999484299</v>
      </c>
      <c r="BH433">
        <v>0.70457053876898901</v>
      </c>
      <c r="BI433">
        <v>1.01023374973015E-2</v>
      </c>
      <c r="BJ433">
        <v>0.62111783498429096</v>
      </c>
      <c r="BK433">
        <v>1.40914107753797</v>
      </c>
      <c r="BL433">
        <v>29.741293049761801</v>
      </c>
      <c r="BM433">
        <v>69.743318212956794</v>
      </c>
      <c r="BN433">
        <v>2.3449995296527701</v>
      </c>
      <c r="BO433">
        <v>11.4682544872542</v>
      </c>
      <c r="BP433">
        <v>0.23740493118658701</v>
      </c>
      <c r="BQ433">
        <v>11.2308495560676</v>
      </c>
      <c r="BR433">
        <v>1.3919671037925601</v>
      </c>
      <c r="BS433">
        <v>0.61707689998536996</v>
      </c>
      <c r="BT433">
        <v>2.2557433341380402</v>
      </c>
    </row>
    <row r="434" spans="1:72" x14ac:dyDescent="0.2">
      <c r="A434">
        <v>432</v>
      </c>
      <c r="B434" s="244">
        <v>44760.722222222219</v>
      </c>
      <c r="C434">
        <v>0</v>
      </c>
      <c r="D434">
        <v>2.7291304347826002</v>
      </c>
      <c r="E434">
        <v>31.115757575757499</v>
      </c>
      <c r="F434">
        <v>43.936999999999898</v>
      </c>
      <c r="G434">
        <v>7</v>
      </c>
      <c r="H434">
        <v>2.5659999999999998</v>
      </c>
      <c r="I434">
        <v>1.3480000000000001</v>
      </c>
      <c r="J434">
        <v>34.0713636363636</v>
      </c>
      <c r="K434">
        <v>0.84749999999999903</v>
      </c>
      <c r="L434">
        <v>37.99</v>
      </c>
      <c r="M434">
        <v>2.77777777777777E-2</v>
      </c>
      <c r="N434">
        <v>1599.7142857142801</v>
      </c>
      <c r="O434">
        <v>90.95</v>
      </c>
      <c r="P434">
        <v>2.37299999999999</v>
      </c>
      <c r="Q434">
        <v>64.045000000000002</v>
      </c>
      <c r="R434">
        <v>7.04285714285714</v>
      </c>
      <c r="S434">
        <v>-0.60349999999999904</v>
      </c>
      <c r="T434">
        <v>5</v>
      </c>
      <c r="U434">
        <v>1.7282999999999999</v>
      </c>
      <c r="V434">
        <v>5.1000000000000004E-3</v>
      </c>
      <c r="W434">
        <v>14.6799</v>
      </c>
      <c r="X434">
        <v>0.70725000000000005</v>
      </c>
      <c r="Y434">
        <v>72.428425000000004</v>
      </c>
      <c r="Z434">
        <v>2.123075</v>
      </c>
      <c r="AA434">
        <v>0</v>
      </c>
      <c r="AB434">
        <v>2.0424999999999999E-2</v>
      </c>
      <c r="AC434">
        <v>33.844888010540103</v>
      </c>
      <c r="AD434">
        <v>-10.0921119894598</v>
      </c>
      <c r="AE434">
        <v>36.074999076363603</v>
      </c>
      <c r="AF434">
        <v>0.53747436000000004</v>
      </c>
      <c r="AG434">
        <v>1.3490571920000001</v>
      </c>
      <c r="AH434">
        <v>2.3966439999999901E-2</v>
      </c>
      <c r="AI434">
        <v>44.985363636363601</v>
      </c>
      <c r="AJ434">
        <v>0.49807791728680501</v>
      </c>
      <c r="AK434">
        <v>0.80192747507775197</v>
      </c>
      <c r="AL434">
        <v>1.19477607060074E-2</v>
      </c>
      <c r="AM434">
        <v>2.99888026449006E-2</v>
      </c>
      <c r="AN434">
        <v>0.15560616685426901</v>
      </c>
      <c r="AO434">
        <v>5.32760837363263E-4</v>
      </c>
      <c r="AP434">
        <v>36.074999076363603</v>
      </c>
      <c r="AQ434">
        <v>0.30528895027317099</v>
      </c>
      <c r="AR434">
        <v>6.3837679562816101</v>
      </c>
      <c r="AS434">
        <v>1.3374343970126801</v>
      </c>
      <c r="AT434">
        <v>0.86082806444678595</v>
      </c>
      <c r="AU434">
        <v>91.66695</v>
      </c>
      <c r="AV434">
        <v>44.1014903799311</v>
      </c>
      <c r="AW434">
        <v>0.883873256432536</v>
      </c>
      <c r="AX434">
        <v>1.1622794987319499E-2</v>
      </c>
      <c r="AY434">
        <v>0.232185409726828</v>
      </c>
      <c r="AZ434">
        <v>0.61623204371838103</v>
      </c>
      <c r="BA434">
        <v>8.6154946256122404E-3</v>
      </c>
      <c r="BB434">
        <v>8.8033149102625899E-2</v>
      </c>
      <c r="BC434">
        <v>0.43199346239851999</v>
      </c>
      <c r="BD434">
        <v>0.86004024843253002</v>
      </c>
      <c r="BE434">
        <v>-2.3833008000006501E-2</v>
      </c>
      <c r="BF434">
        <v>1.4308900189618799E-2</v>
      </c>
      <c r="BG434">
        <v>0.28584500173078797</v>
      </c>
      <c r="BH434">
        <v>0.75864736638916597</v>
      </c>
      <c r="BI434">
        <v>1.4308900189618799E-2</v>
      </c>
      <c r="BJ434">
        <v>0.60030780384081395</v>
      </c>
      <c r="BK434">
        <v>1.5172947327783299</v>
      </c>
      <c r="BL434">
        <v>19.976727627058899</v>
      </c>
      <c r="BM434">
        <v>53.019264676929197</v>
      </c>
      <c r="BN434">
        <v>2.6540515377059699</v>
      </c>
      <c r="BO434">
        <v>11.2939263965067</v>
      </c>
      <c r="BP434">
        <v>0.33625915445604299</v>
      </c>
      <c r="BQ434">
        <v>10.9576672420507</v>
      </c>
      <c r="BR434">
        <v>1.49296960245598</v>
      </c>
      <c r="BS434">
        <v>0.59458424376496699</v>
      </c>
      <c r="BT434">
        <v>2.5109471334160198</v>
      </c>
    </row>
    <row r="435" spans="1:72" x14ac:dyDescent="0.2">
      <c r="A435">
        <v>433</v>
      </c>
      <c r="B435" s="244">
        <v>44760.736111111109</v>
      </c>
      <c r="C435">
        <v>0</v>
      </c>
      <c r="D435">
        <v>1.76826086956521</v>
      </c>
      <c r="E435">
        <v>31.110512820512799</v>
      </c>
      <c r="F435">
        <v>42.911999999999999</v>
      </c>
      <c r="G435">
        <v>7</v>
      </c>
      <c r="H435">
        <v>2.57</v>
      </c>
      <c r="I435">
        <v>1.3474999999999999</v>
      </c>
      <c r="J435">
        <v>34.052727272727203</v>
      </c>
      <c r="K435">
        <v>0.77149999999999996</v>
      </c>
      <c r="L435">
        <v>37.987826086956503</v>
      </c>
      <c r="M435">
        <v>-3.8888888888888799E-2</v>
      </c>
      <c r="N435">
        <v>1600.11764705882</v>
      </c>
      <c r="O435">
        <v>89.617948717948707</v>
      </c>
      <c r="P435">
        <v>2.3704210526315701</v>
      </c>
      <c r="Q435">
        <v>64.018999999999906</v>
      </c>
      <c r="R435">
        <v>7.0503571428571403</v>
      </c>
      <c r="S435">
        <v>-1.371</v>
      </c>
      <c r="T435">
        <v>5</v>
      </c>
      <c r="U435">
        <v>1.6789000000000001</v>
      </c>
      <c r="V435">
        <v>3.2620000000000003E-2</v>
      </c>
      <c r="W435">
        <v>14.75056</v>
      </c>
      <c r="X435">
        <v>0.71721999999999997</v>
      </c>
      <c r="Y435">
        <v>72.585179999999994</v>
      </c>
      <c r="Z435">
        <v>2.21672</v>
      </c>
      <c r="AA435">
        <v>9.6599999999999898E-3</v>
      </c>
      <c r="AB435">
        <v>4.0599999999999898E-3</v>
      </c>
      <c r="AC435">
        <v>32.878773690077999</v>
      </c>
      <c r="AD435">
        <v>-10.033226309921901</v>
      </c>
      <c r="AE435">
        <v>36.059486072727204</v>
      </c>
      <c r="AF435">
        <v>0.53831220000000002</v>
      </c>
      <c r="AG435">
        <v>1.3485588399999999</v>
      </c>
      <c r="AH435">
        <v>2.4003799999999902E-2</v>
      </c>
      <c r="AI435">
        <v>44.9702272727272</v>
      </c>
      <c r="AJ435">
        <v>0.49678854654252103</v>
      </c>
      <c r="AK435">
        <v>0.80185243125502204</v>
      </c>
      <c r="AL435">
        <v>1.1970413152135999E-2</v>
      </c>
      <c r="AM435">
        <v>2.9987814645042899E-2</v>
      </c>
      <c r="AN435">
        <v>0.15565854176247901</v>
      </c>
      <c r="AO435">
        <v>5.3377092925117095E-4</v>
      </c>
      <c r="AP435">
        <v>36.059486072727204</v>
      </c>
      <c r="AQ435">
        <v>0.30959256403665403</v>
      </c>
      <c r="AR435">
        <v>6.4144954846565296</v>
      </c>
      <c r="AS435">
        <v>1.39642621035335</v>
      </c>
      <c r="AT435">
        <v>0.83405829079023797</v>
      </c>
      <c r="AU435">
        <v>91.948580000000007</v>
      </c>
      <c r="AV435">
        <v>44.180000331773797</v>
      </c>
      <c r="AW435">
        <v>0.79022694095345902</v>
      </c>
      <c r="AX435">
        <v>-4.7867370353354699E-2</v>
      </c>
      <c r="AY435">
        <v>0.22871963596334499</v>
      </c>
      <c r="AZ435">
        <v>0.58550451534346903</v>
      </c>
      <c r="BA435">
        <v>-3.5495203422755098E-2</v>
      </c>
      <c r="BB435">
        <v>8.3643502191924193E-2</v>
      </c>
      <c r="BC435">
        <v>0.424882876448547</v>
      </c>
      <c r="BD435">
        <v>0.76635678095346005</v>
      </c>
      <c r="BE435">
        <v>-2.3870159999999301E-2</v>
      </c>
      <c r="BF435">
        <v>-6.0661440220472498E-2</v>
      </c>
      <c r="BG435">
        <v>0.28985219830999798</v>
      </c>
      <c r="BH435">
        <v>0.74199912997383599</v>
      </c>
      <c r="BI435">
        <v>-6.0661440220472498E-2</v>
      </c>
      <c r="BJ435">
        <v>0.45838151617905198</v>
      </c>
      <c r="BK435">
        <v>1.48399825994767</v>
      </c>
      <c r="BL435">
        <v>-4.7781951311498299</v>
      </c>
      <c r="BM435">
        <v>-12.2318086625879</v>
      </c>
      <c r="BN435">
        <v>2.5599223821661798</v>
      </c>
      <c r="BO435">
        <v>8.0901652361668397</v>
      </c>
      <c r="BP435">
        <v>-1.4255438451811</v>
      </c>
      <c r="BQ435">
        <v>9.5157090813479392</v>
      </c>
      <c r="BR435">
        <v>1.5871227083224699</v>
      </c>
      <c r="BS435">
        <v>0.48264609226724098</v>
      </c>
      <c r="BT435">
        <v>3.2883778274613702</v>
      </c>
    </row>
    <row r="436" spans="1:72" x14ac:dyDescent="0.2">
      <c r="A436">
        <v>434</v>
      </c>
      <c r="B436" s="244">
        <v>44760.75</v>
      </c>
      <c r="C436">
        <v>0</v>
      </c>
      <c r="D436">
        <v>0.61833333333333296</v>
      </c>
      <c r="E436">
        <v>31.1228205128205</v>
      </c>
      <c r="F436">
        <v>41.823846153846098</v>
      </c>
      <c r="G436">
        <v>7</v>
      </c>
      <c r="H436">
        <v>2.5640000000000001</v>
      </c>
      <c r="I436">
        <v>1.35</v>
      </c>
      <c r="J436">
        <v>34.076666666666597</v>
      </c>
      <c r="K436">
        <v>0.81474999999999898</v>
      </c>
      <c r="L436">
        <v>37.985384615384604</v>
      </c>
      <c r="M436">
        <v>1.8749999999999999E-2</v>
      </c>
      <c r="N436">
        <v>1599.84848484848</v>
      </c>
      <c r="O436">
        <v>89.7</v>
      </c>
      <c r="P436">
        <v>2.3681578947368398</v>
      </c>
      <c r="Q436">
        <v>64.015500000000003</v>
      </c>
      <c r="R436">
        <v>7.0364000000000004</v>
      </c>
      <c r="S436">
        <v>-1.0645</v>
      </c>
      <c r="T436">
        <v>5</v>
      </c>
      <c r="U436">
        <v>1.6212</v>
      </c>
      <c r="V436">
        <v>2.7400000000000001E-2</v>
      </c>
      <c r="W436">
        <v>14.638875000000001</v>
      </c>
      <c r="X436">
        <v>0.66597499999999998</v>
      </c>
      <c r="Y436">
        <v>72.587800000000001</v>
      </c>
      <c r="Z436">
        <v>2.1067</v>
      </c>
      <c r="AA436">
        <v>0</v>
      </c>
      <c r="AB436">
        <v>2.095E-2</v>
      </c>
      <c r="AC436">
        <v>31.7411538461538</v>
      </c>
      <c r="AD436">
        <v>-10.0826923076923</v>
      </c>
      <c r="AE436">
        <v>36.078740426666599</v>
      </c>
      <c r="AF436">
        <v>0.53705544000000005</v>
      </c>
      <c r="AG436">
        <v>1.3510563680000001</v>
      </c>
      <c r="AH436">
        <v>2.3947759999999998E-2</v>
      </c>
      <c r="AI436">
        <v>44.990666666666598</v>
      </c>
      <c r="AJ436">
        <v>0.49703587140906103</v>
      </c>
      <c r="AK436">
        <v>0.80191611060071699</v>
      </c>
      <c r="AL436">
        <v>1.19370411640932E-2</v>
      </c>
      <c r="AM436">
        <v>3.0029703227335999E-2</v>
      </c>
      <c r="AN436">
        <v>0.15558782562309201</v>
      </c>
      <c r="AO436">
        <v>5.3228284384909403E-4</v>
      </c>
      <c r="AP436">
        <v>36.078740426666599</v>
      </c>
      <c r="AQ436">
        <v>0.287472334617426</v>
      </c>
      <c r="AR436">
        <v>6.3659276385405903</v>
      </c>
      <c r="AS436">
        <v>1.32711894030432</v>
      </c>
      <c r="AT436">
        <v>0.80579455472837003</v>
      </c>
      <c r="AU436">
        <v>91.620549999999994</v>
      </c>
      <c r="AV436">
        <v>44.059259340129003</v>
      </c>
      <c r="AW436">
        <v>0.93140732653764502</v>
      </c>
      <c r="AX436">
        <v>2.3937427695670699E-2</v>
      </c>
      <c r="AY436">
        <v>0.249583105382573</v>
      </c>
      <c r="AZ436">
        <v>0.63407236145940504</v>
      </c>
      <c r="BA436">
        <v>1.7717564020741601E-2</v>
      </c>
      <c r="BB436">
        <v>9.0581765922772103E-2</v>
      </c>
      <c r="BC436">
        <v>0.46472502984528502</v>
      </c>
      <c r="BD436">
        <v>0.90759289453764902</v>
      </c>
      <c r="BE436">
        <v>-2.3814431999995701E-2</v>
      </c>
      <c r="BF436">
        <v>3.1422702069597401E-2</v>
      </c>
      <c r="BG436">
        <v>0.327628167142617</v>
      </c>
      <c r="BH436">
        <v>0.832347867866705</v>
      </c>
      <c r="BI436">
        <v>3.1422702069597401E-2</v>
      </c>
      <c r="BJ436">
        <v>0.71810173842442904</v>
      </c>
      <c r="BK436">
        <v>1.66469573573341</v>
      </c>
      <c r="BL436">
        <v>10.426479760300699</v>
      </c>
      <c r="BM436">
        <v>26.48874263019</v>
      </c>
      <c r="BN436">
        <v>2.5405259722506699</v>
      </c>
      <c r="BO436">
        <v>13.5313959753594</v>
      </c>
      <c r="BP436">
        <v>0.73843349863553898</v>
      </c>
      <c r="BQ436">
        <v>12.792962476723901</v>
      </c>
      <c r="BR436">
        <v>1.61127714221509</v>
      </c>
      <c r="BS436">
        <v>0.70553265759659001</v>
      </c>
      <c r="BT436">
        <v>2.2837740037490799</v>
      </c>
    </row>
    <row r="437" spans="1:72" x14ac:dyDescent="0.2">
      <c r="A437">
        <v>435</v>
      </c>
      <c r="B437" s="244">
        <v>44760.763888888891</v>
      </c>
      <c r="C437">
        <v>0</v>
      </c>
      <c r="D437">
        <v>0.32428571428571401</v>
      </c>
      <c r="E437">
        <v>31.054358974358902</v>
      </c>
      <c r="F437">
        <v>41.1392307692307</v>
      </c>
      <c r="G437">
        <v>7</v>
      </c>
      <c r="H437">
        <v>2.5674999999999999</v>
      </c>
      <c r="I437">
        <v>1.35</v>
      </c>
      <c r="J437">
        <v>34.043333333333301</v>
      </c>
      <c r="K437">
        <v>0.86475000000000002</v>
      </c>
      <c r="L437">
        <v>37.947727272727199</v>
      </c>
      <c r="M437">
        <v>-3.4782608695652098E-2</v>
      </c>
      <c r="N437">
        <v>1600</v>
      </c>
      <c r="O437">
        <v>89.559459459459404</v>
      </c>
      <c r="P437">
        <v>2.3721176470588201</v>
      </c>
      <c r="Q437">
        <v>64.017750000000007</v>
      </c>
      <c r="R437">
        <v>7.0232142857142801</v>
      </c>
      <c r="S437">
        <v>-1.0342499999999999</v>
      </c>
      <c r="T437">
        <v>5</v>
      </c>
      <c r="U437">
        <v>1.5780799999999999</v>
      </c>
      <c r="V437">
        <v>1.6E-2</v>
      </c>
      <c r="W437">
        <v>14.62462</v>
      </c>
      <c r="X437">
        <v>0.70891999999999999</v>
      </c>
      <c r="Y437">
        <v>72.694319999999905</v>
      </c>
      <c r="Z437">
        <v>2.1247199999999999</v>
      </c>
      <c r="AA437">
        <v>1.6199999999999999E-3</v>
      </c>
      <c r="AB437">
        <v>4.7999999999999996E-3</v>
      </c>
      <c r="AC437">
        <v>31.378644688644599</v>
      </c>
      <c r="AD437">
        <v>-9.7605860805860907</v>
      </c>
      <c r="AE437">
        <v>36.048140033333297</v>
      </c>
      <c r="AF437">
        <v>0.53778855000000003</v>
      </c>
      <c r="AG437">
        <v>1.3510578099999999</v>
      </c>
      <c r="AH437">
        <v>2.39804499999999E-2</v>
      </c>
      <c r="AI437">
        <v>44.960833333333298</v>
      </c>
      <c r="AJ437">
        <v>0.49588661168208598</v>
      </c>
      <c r="AK437">
        <v>0.80176761329305102</v>
      </c>
      <c r="AL437">
        <v>1.19612673994031E-2</v>
      </c>
      <c r="AM437">
        <v>3.0049661223657601E-2</v>
      </c>
      <c r="AN437">
        <v>0.15569106444497899</v>
      </c>
      <c r="AO437">
        <v>5.3336311233851601E-4</v>
      </c>
      <c r="AP437">
        <v>36.048140033333297</v>
      </c>
      <c r="AQ437">
        <v>0.30600981636996299</v>
      </c>
      <c r="AR437">
        <v>6.3597286445272303</v>
      </c>
      <c r="AS437">
        <v>1.3384706673201701</v>
      </c>
      <c r="AT437">
        <v>0.78254874416326703</v>
      </c>
      <c r="AU437">
        <v>91.73066</v>
      </c>
      <c r="AV437">
        <v>44.052349161550701</v>
      </c>
      <c r="AW437">
        <v>0.90848417178263197</v>
      </c>
      <c r="AX437">
        <v>1.25871426798243E-2</v>
      </c>
      <c r="AY437">
        <v>0.23177873363003601</v>
      </c>
      <c r="AZ437">
        <v>0.64027135547276903</v>
      </c>
      <c r="BA437">
        <v>9.3165093208145491E-3</v>
      </c>
      <c r="BB437">
        <v>9.1467336496109899E-2</v>
      </c>
      <c r="BC437">
        <v>0.43098487989384798</v>
      </c>
      <c r="BD437">
        <v>0.88463723178262998</v>
      </c>
      <c r="BE437">
        <v>-2.3846940000001399E-2</v>
      </c>
      <c r="BF437">
        <v>1.67140513406497E-2</v>
      </c>
      <c r="BG437">
        <v>0.30777133080192298</v>
      </c>
      <c r="BH437">
        <v>0.85019520152675598</v>
      </c>
      <c r="BI437">
        <v>1.67140513406497E-2</v>
      </c>
      <c r="BJ437">
        <v>0.648970764285145</v>
      </c>
      <c r="BK437">
        <v>1.70039040305351</v>
      </c>
      <c r="BL437">
        <v>18.413927570833799</v>
      </c>
      <c r="BM437">
        <v>50.867092854921601</v>
      </c>
      <c r="BN437">
        <v>2.76242494488198</v>
      </c>
      <c r="BO437">
        <v>12.284491247703601</v>
      </c>
      <c r="BP437">
        <v>0.39278020650526801</v>
      </c>
      <c r="BQ437">
        <v>11.891711041198301</v>
      </c>
      <c r="BR437">
        <v>1.6719765157744</v>
      </c>
      <c r="BS437">
        <v>0.64228514374888501</v>
      </c>
      <c r="BT437">
        <v>2.6031685958286701</v>
      </c>
    </row>
    <row r="438" spans="1:72" x14ac:dyDescent="0.2">
      <c r="A438">
        <v>436</v>
      </c>
      <c r="B438" s="244">
        <v>44760.777777777781</v>
      </c>
      <c r="C438">
        <v>0</v>
      </c>
      <c r="D438">
        <v>0</v>
      </c>
      <c r="E438">
        <v>31.084285714285699</v>
      </c>
      <c r="F438">
        <v>41.035999999999902</v>
      </c>
      <c r="G438">
        <v>7</v>
      </c>
      <c r="H438">
        <v>2.5680000000000001</v>
      </c>
      <c r="I438">
        <v>1.35</v>
      </c>
      <c r="J438">
        <v>34.058</v>
      </c>
      <c r="K438">
        <v>0.87649999999999895</v>
      </c>
      <c r="L438">
        <v>37.978421052631496</v>
      </c>
      <c r="M438">
        <v>-0.121052631578947</v>
      </c>
      <c r="N438">
        <v>1599.9705882352901</v>
      </c>
      <c r="O438">
        <v>89.433333333333294</v>
      </c>
      <c r="P438">
        <v>2.371</v>
      </c>
      <c r="Q438">
        <v>64.039749999999998</v>
      </c>
      <c r="R438">
        <v>6.9974999999999996</v>
      </c>
      <c r="S438">
        <v>-1.04615384615384</v>
      </c>
      <c r="T438">
        <v>5</v>
      </c>
      <c r="U438">
        <v>1.527925</v>
      </c>
      <c r="V438">
        <v>1.3899999999999999E-2</v>
      </c>
      <c r="W438">
        <v>14.611174999999999</v>
      </c>
      <c r="X438">
        <v>0.65817499999999995</v>
      </c>
      <c r="Y438">
        <v>72.384474999999995</v>
      </c>
      <c r="Z438">
        <v>2.1651750000000001</v>
      </c>
      <c r="AA438">
        <v>6.8249999999999899E-3</v>
      </c>
      <c r="AB438">
        <v>0</v>
      </c>
      <c r="AC438">
        <v>31.084285714285699</v>
      </c>
      <c r="AD438">
        <v>-9.9517142857142709</v>
      </c>
      <c r="AE438">
        <v>36.063197119999998</v>
      </c>
      <c r="AF438">
        <v>0.53789328000000003</v>
      </c>
      <c r="AG438">
        <v>1.3510580160000001</v>
      </c>
      <c r="AH438">
        <v>2.3985119999999999E-2</v>
      </c>
      <c r="AI438">
        <v>44.975999999999999</v>
      </c>
      <c r="AJ438">
        <v>0.49821729203672399</v>
      </c>
      <c r="AK438">
        <v>0.801832024190679</v>
      </c>
      <c r="AL438">
        <v>1.19595624332977E-2</v>
      </c>
      <c r="AM438">
        <v>3.00395325506937E-2</v>
      </c>
      <c r="AN438">
        <v>0.15563856278904301</v>
      </c>
      <c r="AO438">
        <v>5.3328708644610398E-4</v>
      </c>
      <c r="AP438">
        <v>36.063197119999998</v>
      </c>
      <c r="AQ438">
        <v>0.28410541512342702</v>
      </c>
      <c r="AR438">
        <v>6.3538818907910102</v>
      </c>
      <c r="AS438">
        <v>1.3639553574659</v>
      </c>
      <c r="AT438">
        <v>0.76123865593521201</v>
      </c>
      <c r="AU438">
        <v>91.346924999999999</v>
      </c>
      <c r="AV438">
        <v>44.065139783380303</v>
      </c>
      <c r="AW438">
        <v>0.910860216619653</v>
      </c>
      <c r="AX438">
        <v>-1.2897341465906801E-2</v>
      </c>
      <c r="AY438">
        <v>0.25378786487657201</v>
      </c>
      <c r="AZ438">
        <v>0.64611810920898105</v>
      </c>
      <c r="BA438">
        <v>-9.5461048401838701E-3</v>
      </c>
      <c r="BB438">
        <v>9.2302587029854499E-2</v>
      </c>
      <c r="BC438">
        <v>0.47181824780664999</v>
      </c>
      <c r="BD438">
        <v>0.88700863261964702</v>
      </c>
      <c r="BE438">
        <v>-2.3851584000006198E-2</v>
      </c>
      <c r="BF438">
        <v>-1.7288131780977101E-2</v>
      </c>
      <c r="BG438">
        <v>0.34018778707201602</v>
      </c>
      <c r="BH438">
        <v>0.86608352950941203</v>
      </c>
      <c r="BI438">
        <v>-1.7288131780977101E-2</v>
      </c>
      <c r="BJ438">
        <v>0.64579931058207896</v>
      </c>
      <c r="BK438">
        <v>1.7321670590188201</v>
      </c>
      <c r="BL438">
        <v>-19.677533199182299</v>
      </c>
      <c r="BM438">
        <v>-50.096999518617601</v>
      </c>
      <c r="BN438">
        <v>2.5458983609134198</v>
      </c>
      <c r="BO438">
        <v>11.8574984469603</v>
      </c>
      <c r="BP438">
        <v>-0.40627109685296298</v>
      </c>
      <c r="BQ438">
        <v>12.2637695438133</v>
      </c>
      <c r="BR438">
        <v>1.7615568830464801</v>
      </c>
      <c r="BS438">
        <v>0.65271456329446997</v>
      </c>
      <c r="BT438">
        <v>2.6988165763535501</v>
      </c>
    </row>
    <row r="439" spans="1:72" x14ac:dyDescent="0.2">
      <c r="A439">
        <v>437</v>
      </c>
      <c r="B439" s="244">
        <v>44760.791666666664</v>
      </c>
      <c r="C439">
        <v>0</v>
      </c>
      <c r="D439">
        <v>0</v>
      </c>
      <c r="E439">
        <v>31.103783783783701</v>
      </c>
      <c r="F439">
        <v>41.024615384615302</v>
      </c>
      <c r="G439">
        <v>7</v>
      </c>
      <c r="H439">
        <v>2.5724999999999998</v>
      </c>
      <c r="I439">
        <v>1.35</v>
      </c>
      <c r="J439">
        <v>34.070588235294103</v>
      </c>
      <c r="K439">
        <v>0.89224999999999999</v>
      </c>
      <c r="L439">
        <v>37.988333333333301</v>
      </c>
      <c r="M439">
        <v>8.7999999999999898E-2</v>
      </c>
      <c r="N439">
        <v>1600.06666666666</v>
      </c>
      <c r="O439">
        <v>88.881818181818105</v>
      </c>
      <c r="P439">
        <v>2.372125</v>
      </c>
      <c r="Q439">
        <v>64.075500000000005</v>
      </c>
      <c r="R439">
        <v>6.9783333333333299</v>
      </c>
      <c r="S439">
        <v>-0.34425</v>
      </c>
      <c r="T439">
        <v>5</v>
      </c>
      <c r="U439">
        <v>1.5487599999999999</v>
      </c>
      <c r="V439">
        <v>6.9599999999999896E-3</v>
      </c>
      <c r="W439">
        <v>14.668760000000001</v>
      </c>
      <c r="X439">
        <v>0.71872000000000003</v>
      </c>
      <c r="Y439">
        <v>72.748919999999998</v>
      </c>
      <c r="Z439">
        <v>2.2149000000000001</v>
      </c>
      <c r="AA439">
        <v>2.2599999999999999E-3</v>
      </c>
      <c r="AB439">
        <v>5.8999999999999999E-3</v>
      </c>
      <c r="AC439">
        <v>31.103783783783701</v>
      </c>
      <c r="AD439">
        <v>-9.9208316008315798</v>
      </c>
      <c r="AE439">
        <v>36.0792991352941</v>
      </c>
      <c r="AF439">
        <v>0.53883585000000001</v>
      </c>
      <c r="AG439">
        <v>1.3510598700000001</v>
      </c>
      <c r="AH439">
        <v>2.4027150000000001E-2</v>
      </c>
      <c r="AI439">
        <v>44.993088235294103</v>
      </c>
      <c r="AJ439">
        <v>0.49594274575202102</v>
      </c>
      <c r="AK439">
        <v>0.80188536840625801</v>
      </c>
      <c r="AL439">
        <v>1.19759694462875E-2</v>
      </c>
      <c r="AM439">
        <v>3.00281648357754E-2</v>
      </c>
      <c r="AN439">
        <v>0.155579451745856</v>
      </c>
      <c r="AO439">
        <v>5.3401868914506397E-4</v>
      </c>
      <c r="AP439">
        <v>36.0792991352941</v>
      </c>
      <c r="AQ439">
        <v>0.31024004855473097</v>
      </c>
      <c r="AR439">
        <v>6.3789235653093996</v>
      </c>
      <c r="AS439">
        <v>1.3952796985237801</v>
      </c>
      <c r="AT439">
        <v>0.76809628691090004</v>
      </c>
      <c r="AU439">
        <v>91.900059999999996</v>
      </c>
      <c r="AV439">
        <v>44.163742447681997</v>
      </c>
      <c r="AW439">
        <v>0.829345787612076</v>
      </c>
      <c r="AX439">
        <v>-4.4219828523785497E-2</v>
      </c>
      <c r="AY439">
        <v>0.228595801445268</v>
      </c>
      <c r="AZ439">
        <v>0.62107643469059304</v>
      </c>
      <c r="BA439">
        <v>-3.2729732786590401E-2</v>
      </c>
      <c r="BB439">
        <v>8.8725204955798997E-2</v>
      </c>
      <c r="BC439">
        <v>0.42424014928715098</v>
      </c>
      <c r="BD439">
        <v>0.80545240761207604</v>
      </c>
      <c r="BE439">
        <v>-2.38933800000002E-2</v>
      </c>
      <c r="BF439">
        <v>-5.9236936186468997E-2</v>
      </c>
      <c r="BG439">
        <v>0.30622721423318799</v>
      </c>
      <c r="BH439">
        <v>0.83199474889182101</v>
      </c>
      <c r="BI439">
        <v>-5.9236936186468997E-2</v>
      </c>
      <c r="BJ439">
        <v>0.49398055609343899</v>
      </c>
      <c r="BK439">
        <v>1.66398949778364</v>
      </c>
      <c r="BL439">
        <v>-5.16953161232429</v>
      </c>
      <c r="BM439">
        <v>-14.045202241264199</v>
      </c>
      <c r="BN439">
        <v>2.7169196930298498</v>
      </c>
      <c r="BO439">
        <v>8.8568351610410403</v>
      </c>
      <c r="BP439">
        <v>-1.3920680003820201</v>
      </c>
      <c r="BQ439">
        <v>10.248903161423</v>
      </c>
      <c r="BR439">
        <v>1.76469228930064</v>
      </c>
      <c r="BS439">
        <v>0.51767533056802695</v>
      </c>
      <c r="BT439">
        <v>3.4088784709217301</v>
      </c>
    </row>
    <row r="440" spans="1:72" x14ac:dyDescent="0.2">
      <c r="A440">
        <v>438</v>
      </c>
      <c r="B440" s="244">
        <v>44760.805555555555</v>
      </c>
      <c r="C440">
        <v>0</v>
      </c>
      <c r="D440">
        <v>0.45388888888888801</v>
      </c>
      <c r="E440">
        <v>31.144193548387001</v>
      </c>
      <c r="F440">
        <v>41.16675</v>
      </c>
      <c r="G440">
        <v>7</v>
      </c>
      <c r="H440">
        <v>2.57</v>
      </c>
      <c r="I440">
        <v>1.35</v>
      </c>
      <c r="J440">
        <v>34.068750000000001</v>
      </c>
      <c r="K440">
        <v>0.84624999999999895</v>
      </c>
      <c r="L440">
        <v>38.006875000000001</v>
      </c>
      <c r="M440">
        <v>-0.209523809523809</v>
      </c>
      <c r="N440">
        <v>1600.15625</v>
      </c>
      <c r="O440">
        <v>88.9939393939393</v>
      </c>
      <c r="P440">
        <v>2.37088235294117</v>
      </c>
      <c r="Q440">
        <v>64.071749999999895</v>
      </c>
      <c r="R440">
        <v>6.96142857142857</v>
      </c>
      <c r="S440">
        <v>-0.17699999999999999</v>
      </c>
      <c r="T440">
        <v>5</v>
      </c>
      <c r="U440">
        <v>1.6281749999999999</v>
      </c>
      <c r="V440">
        <v>1.30499999999999E-2</v>
      </c>
      <c r="W440">
        <v>14.58935</v>
      </c>
      <c r="X440">
        <v>0.68967500000000004</v>
      </c>
      <c r="Y440">
        <v>72.807549999999907</v>
      </c>
      <c r="Z440">
        <v>2.1555</v>
      </c>
      <c r="AA440">
        <v>0</v>
      </c>
      <c r="AB440">
        <v>2.2349999999999998E-2</v>
      </c>
      <c r="AC440">
        <v>31.598082437275899</v>
      </c>
      <c r="AD440">
        <v>-9.5686675627240199</v>
      </c>
      <c r="AE440">
        <v>36.075508800000001</v>
      </c>
      <c r="AF440">
        <v>0.53831220000000002</v>
      </c>
      <c r="AG440">
        <v>1.3510588400000001</v>
      </c>
      <c r="AH440">
        <v>2.4003799999999902E-2</v>
      </c>
      <c r="AI440">
        <v>44.988750000000003</v>
      </c>
      <c r="AJ440">
        <v>0.49549131649121497</v>
      </c>
      <c r="AK440">
        <v>0.80187844294406896</v>
      </c>
      <c r="AL440">
        <v>1.1965484704509401E-2</v>
      </c>
      <c r="AM440">
        <v>3.0031037537161999E-2</v>
      </c>
      <c r="AN440">
        <v>0.15559445416909701</v>
      </c>
      <c r="AO440">
        <v>5.3355116556916998E-4</v>
      </c>
      <c r="AP440">
        <v>36.075508800000001</v>
      </c>
      <c r="AQ440">
        <v>0.297702590003039</v>
      </c>
      <c r="AR440">
        <v>6.3443909722121496</v>
      </c>
      <c r="AS440">
        <v>1.3578605761741001</v>
      </c>
      <c r="AT440">
        <v>0.80674657422808405</v>
      </c>
      <c r="AU440">
        <v>91.870249999999899</v>
      </c>
      <c r="AV440">
        <v>44.0754629383893</v>
      </c>
      <c r="AW440">
        <v>0.91328706161069495</v>
      </c>
      <c r="AX440">
        <v>-6.8017361741024001E-3</v>
      </c>
      <c r="AY440">
        <v>0.24060960999696099</v>
      </c>
      <c r="AZ440">
        <v>0.65560902778784302</v>
      </c>
      <c r="BA440">
        <v>-5.0343745014853596E-3</v>
      </c>
      <c r="BB440">
        <v>9.3658432541120398E-2</v>
      </c>
      <c r="BC440">
        <v>0.44697038260875499</v>
      </c>
      <c r="BD440">
        <v>0.88941690161070097</v>
      </c>
      <c r="BE440">
        <v>-2.3870159999993701E-2</v>
      </c>
      <c r="BF440">
        <v>-8.9690782497168896E-3</v>
      </c>
      <c r="BG440">
        <v>0.31727876007795802</v>
      </c>
      <c r="BH440">
        <v>0.86451584138750703</v>
      </c>
      <c r="BI440">
        <v>-8.9690782497168896E-3</v>
      </c>
      <c r="BJ440">
        <v>0.61661936365648295</v>
      </c>
      <c r="BK440">
        <v>1.7290316827750101</v>
      </c>
      <c r="BL440">
        <v>-35.374734308731497</v>
      </c>
      <c r="BM440">
        <v>-96.388482441302699</v>
      </c>
      <c r="BN440">
        <v>2.72478321957349</v>
      </c>
      <c r="BO440">
        <v>11.487312562282099</v>
      </c>
      <c r="BP440">
        <v>-0.21077333886834701</v>
      </c>
      <c r="BQ440">
        <v>11.698085901150399</v>
      </c>
      <c r="BR440">
        <v>1.7442791157995301</v>
      </c>
      <c r="BS440">
        <v>0.62020699495636999</v>
      </c>
      <c r="BT440">
        <v>2.8124144519238099</v>
      </c>
    </row>
    <row r="441" spans="1:72" x14ac:dyDescent="0.2">
      <c r="A441">
        <v>439</v>
      </c>
      <c r="B441" s="244">
        <v>44760.819444444445</v>
      </c>
      <c r="C441">
        <v>0</v>
      </c>
      <c r="D441">
        <v>0.76199999999999901</v>
      </c>
      <c r="E441">
        <v>31.084736842105201</v>
      </c>
      <c r="F441">
        <v>41.9592307692307</v>
      </c>
      <c r="G441">
        <v>7</v>
      </c>
      <c r="H441">
        <v>2.57</v>
      </c>
      <c r="I441">
        <v>1.35</v>
      </c>
      <c r="J441">
        <v>34.064117647058801</v>
      </c>
      <c r="K441">
        <v>0.88358974358974296</v>
      </c>
      <c r="L441">
        <v>37.987272727272703</v>
      </c>
      <c r="M441">
        <v>-6.8421052631578896E-2</v>
      </c>
      <c r="N441">
        <v>1600.2</v>
      </c>
      <c r="O441">
        <v>88.145714285714206</v>
      </c>
      <c r="P441">
        <v>2.3728823529411698</v>
      </c>
      <c r="Q441">
        <v>64.134102564102506</v>
      </c>
      <c r="R441">
        <v>6.95115384615384</v>
      </c>
      <c r="S441">
        <v>-0.20948717948717899</v>
      </c>
      <c r="T441">
        <v>5</v>
      </c>
      <c r="U441">
        <v>1.6878799999999901</v>
      </c>
      <c r="V441">
        <v>1.8360000000000001E-2</v>
      </c>
      <c r="W441">
        <v>14.604179999999999</v>
      </c>
      <c r="X441">
        <v>0.68581999999999999</v>
      </c>
      <c r="Y441">
        <v>72.868819999999999</v>
      </c>
      <c r="Z441">
        <v>2.0745800000000001</v>
      </c>
      <c r="AA441">
        <v>0</v>
      </c>
      <c r="AB441">
        <v>1.9380000000000001E-2</v>
      </c>
      <c r="AC441">
        <v>31.846736842105202</v>
      </c>
      <c r="AD441">
        <v>-10.112493927125399</v>
      </c>
      <c r="AE441">
        <v>36.070876447058801</v>
      </c>
      <c r="AF441">
        <v>0.53831220000000002</v>
      </c>
      <c r="AG441">
        <v>1.3510588400000001</v>
      </c>
      <c r="AH441">
        <v>2.4003799999999999E-2</v>
      </c>
      <c r="AI441">
        <v>44.984117647058802</v>
      </c>
      <c r="AJ441">
        <v>0.49501112337291597</v>
      </c>
      <c r="AK441">
        <v>0.80185804087717205</v>
      </c>
      <c r="AL441">
        <v>1.19667168804676E-2</v>
      </c>
      <c r="AM441">
        <v>3.0034130058975001E-2</v>
      </c>
      <c r="AN441">
        <v>0.15561047690034299</v>
      </c>
      <c r="AO441">
        <v>5.3360610934578205E-4</v>
      </c>
      <c r="AP441">
        <v>36.070876447058801</v>
      </c>
      <c r="AQ441">
        <v>0.29603855479158098</v>
      </c>
      <c r="AR441">
        <v>6.3508400133358398</v>
      </c>
      <c r="AS441">
        <v>1.30688489636709</v>
      </c>
      <c r="AT441">
        <v>0.835519374918677</v>
      </c>
      <c r="AU441">
        <v>91.921279999999996</v>
      </c>
      <c r="AV441">
        <v>44.024639911553301</v>
      </c>
      <c r="AW441">
        <v>0.95947773550547999</v>
      </c>
      <c r="AX441">
        <v>4.41739436329067E-2</v>
      </c>
      <c r="AY441">
        <v>0.24227364520841799</v>
      </c>
      <c r="AZ441">
        <v>0.64915998666415398</v>
      </c>
      <c r="BA441">
        <v>3.2695795567946301E-2</v>
      </c>
      <c r="BB441">
        <v>9.2737140952021999E-2</v>
      </c>
      <c r="BC441">
        <v>0.450061591040326</v>
      </c>
      <c r="BD441">
        <v>0.93560757550547902</v>
      </c>
      <c r="BE441">
        <v>-2.3870160000001101E-2</v>
      </c>
      <c r="BF441">
        <v>5.7794963227471803E-2</v>
      </c>
      <c r="BG441">
        <v>0.31697863636914098</v>
      </c>
      <c r="BH441">
        <v>0.84932823453082595</v>
      </c>
      <c r="BI441">
        <v>5.7794963227471803E-2</v>
      </c>
      <c r="BJ441">
        <v>0.74954719919322599</v>
      </c>
      <c r="BK441">
        <v>1.6986564690616499</v>
      </c>
      <c r="BL441">
        <v>5.4845373829820296</v>
      </c>
      <c r="BM441">
        <v>14.695540702881001</v>
      </c>
      <c r="BN441">
        <v>2.6794494552047001</v>
      </c>
      <c r="BO441">
        <v>14.3849512148829</v>
      </c>
      <c r="BP441">
        <v>1.35818163584558</v>
      </c>
      <c r="BQ441">
        <v>13.0267695790373</v>
      </c>
      <c r="BR441">
        <v>1.6004050315749501</v>
      </c>
      <c r="BS441">
        <v>0.72642921390223802</v>
      </c>
      <c r="BT441">
        <v>2.20311215593585</v>
      </c>
    </row>
    <row r="442" spans="1:72" x14ac:dyDescent="0.2">
      <c r="A442">
        <v>440</v>
      </c>
      <c r="B442" s="244">
        <v>44760.833333333336</v>
      </c>
      <c r="C442">
        <v>0</v>
      </c>
      <c r="D442">
        <v>1.7696000000000001</v>
      </c>
      <c r="E442">
        <v>31.1099999999999</v>
      </c>
      <c r="F442">
        <v>42.631052631578903</v>
      </c>
      <c r="G442">
        <v>7</v>
      </c>
      <c r="H442">
        <v>2.57</v>
      </c>
      <c r="I442">
        <v>1.35</v>
      </c>
      <c r="J442">
        <v>34.103124999999999</v>
      </c>
      <c r="K442">
        <v>0.85750000000000004</v>
      </c>
      <c r="L442">
        <v>38.010624999999997</v>
      </c>
      <c r="M442">
        <v>-8.1818181818181804E-2</v>
      </c>
      <c r="N442">
        <v>1599.8461538461499</v>
      </c>
      <c r="O442">
        <v>87.862499999999997</v>
      </c>
      <c r="P442">
        <v>2.37365</v>
      </c>
      <c r="Q442">
        <v>64.123499999999893</v>
      </c>
      <c r="R442">
        <v>6.94575757575757</v>
      </c>
      <c r="S442">
        <v>-1.0142500000000001</v>
      </c>
      <c r="T442">
        <v>5</v>
      </c>
      <c r="U442">
        <v>1.6492249999999999</v>
      </c>
      <c r="V442">
        <v>1.7524999999999999E-2</v>
      </c>
      <c r="W442">
        <v>14.636175</v>
      </c>
      <c r="X442">
        <v>0.62627500000000003</v>
      </c>
      <c r="Y442">
        <v>72.737099999999998</v>
      </c>
      <c r="Z442">
        <v>1.9963249999999899</v>
      </c>
      <c r="AA442">
        <v>0</v>
      </c>
      <c r="AB442">
        <v>7.09999999999999E-3</v>
      </c>
      <c r="AC442">
        <v>32.879599999999897</v>
      </c>
      <c r="AD442">
        <v>-9.7514526315789496</v>
      </c>
      <c r="AE442">
        <v>36.109883799999999</v>
      </c>
      <c r="AF442">
        <v>0.53831220000000002</v>
      </c>
      <c r="AG442">
        <v>1.3510588400000001</v>
      </c>
      <c r="AH442">
        <v>2.4003799999999902E-2</v>
      </c>
      <c r="AI442">
        <v>45.023125</v>
      </c>
      <c r="AJ442">
        <v>0.49644382027878398</v>
      </c>
      <c r="AK442">
        <v>0.80202970806668705</v>
      </c>
      <c r="AL442">
        <v>1.19563490983799E-2</v>
      </c>
      <c r="AM442">
        <v>3.0008108944014799E-2</v>
      </c>
      <c r="AN442">
        <v>0.15547565834224</v>
      </c>
      <c r="AO442">
        <v>5.3314380110221096E-4</v>
      </c>
      <c r="AP442">
        <v>36.109883799999999</v>
      </c>
      <c r="AQ442">
        <v>0.27033557770566302</v>
      </c>
      <c r="AR442">
        <v>6.36475350428341</v>
      </c>
      <c r="AS442">
        <v>1.2575880374533801</v>
      </c>
      <c r="AT442">
        <v>0.81874755949927802</v>
      </c>
      <c r="AU442">
        <v>91.645099999999999</v>
      </c>
      <c r="AV442">
        <v>44.002560919442402</v>
      </c>
      <c r="AW442">
        <v>1.02056408055754</v>
      </c>
      <c r="AX442">
        <v>9.3470802546618201E-2</v>
      </c>
      <c r="AY442">
        <v>0.267976622294336</v>
      </c>
      <c r="AZ442">
        <v>0.63524649571658398</v>
      </c>
      <c r="BA442">
        <v>6.9183369205902304E-2</v>
      </c>
      <c r="BB442">
        <v>9.0749499388083493E-2</v>
      </c>
      <c r="BC442">
        <v>0.49780893372718799</v>
      </c>
      <c r="BD442">
        <v>0.99669392055753903</v>
      </c>
      <c r="BE442">
        <v>-2.3870160000001601E-2</v>
      </c>
      <c r="BF442">
        <v>0.118450856238389</v>
      </c>
      <c r="BG442">
        <v>0.339593322169289</v>
      </c>
      <c r="BH442">
        <v>0.80501599740237195</v>
      </c>
      <c r="BI442">
        <v>0.118450856238389</v>
      </c>
      <c r="BJ442">
        <v>0.91608835681535805</v>
      </c>
      <c r="BK442">
        <v>1.6100319948047399</v>
      </c>
      <c r="BL442">
        <v>2.86695540204316</v>
      </c>
      <c r="BM442">
        <v>6.7962024333722502</v>
      </c>
      <c r="BN442">
        <v>2.3705295270825899</v>
      </c>
      <c r="BO442">
        <v>17.6888559787111</v>
      </c>
      <c r="BP442">
        <v>2.7835951216021502</v>
      </c>
      <c r="BQ442">
        <v>14.9052608571089</v>
      </c>
      <c r="BR442">
        <v>1.40866553919948</v>
      </c>
      <c r="BS442">
        <v>0.868708014320002</v>
      </c>
      <c r="BT442">
        <v>1.62156388104942</v>
      </c>
    </row>
    <row r="443" spans="1:72" x14ac:dyDescent="0.2">
      <c r="A443">
        <v>441</v>
      </c>
      <c r="B443" s="244">
        <v>44760.847222222219</v>
      </c>
      <c r="C443">
        <v>0</v>
      </c>
      <c r="D443">
        <v>2.4129999999999998</v>
      </c>
      <c r="E443">
        <v>31.071470588235201</v>
      </c>
      <c r="F443">
        <v>43.378749999999897</v>
      </c>
      <c r="G443">
        <v>7</v>
      </c>
      <c r="H443">
        <v>2.5659999999999998</v>
      </c>
      <c r="I443">
        <v>1.35</v>
      </c>
      <c r="J443">
        <v>34.060833333333299</v>
      </c>
      <c r="K443">
        <v>0.86775000000000002</v>
      </c>
      <c r="L443">
        <v>38.003809523809501</v>
      </c>
      <c r="M443">
        <v>2.77777777777777E-2</v>
      </c>
      <c r="N443">
        <v>1599.7777777777701</v>
      </c>
      <c r="O443">
        <v>88.524242424242402</v>
      </c>
      <c r="P443">
        <v>2.3734545454545399</v>
      </c>
      <c r="Q443">
        <v>64.066249999999997</v>
      </c>
      <c r="R443">
        <v>6.9717241379310302</v>
      </c>
      <c r="S443">
        <v>-1.2638461538461501</v>
      </c>
      <c r="T443">
        <v>5</v>
      </c>
      <c r="U443">
        <v>1.6271799999999901</v>
      </c>
      <c r="V443">
        <v>1.268E-2</v>
      </c>
      <c r="W443">
        <v>14.68552</v>
      </c>
      <c r="X443">
        <v>0.64678000000000002</v>
      </c>
      <c r="Y443">
        <v>72.793819999999997</v>
      </c>
      <c r="Z443">
        <v>2.0702199999999999</v>
      </c>
      <c r="AA443">
        <v>8.0800000000000004E-3</v>
      </c>
      <c r="AB443">
        <v>1.16E-3</v>
      </c>
      <c r="AC443">
        <v>33.484470588235297</v>
      </c>
      <c r="AD443">
        <v>-9.8942794117646908</v>
      </c>
      <c r="AE443">
        <v>36.064468773333303</v>
      </c>
      <c r="AF443">
        <v>0.53747436000000004</v>
      </c>
      <c r="AG443">
        <v>1.3510571920000001</v>
      </c>
      <c r="AH443">
        <v>2.3966439999999901E-2</v>
      </c>
      <c r="AI443">
        <v>44.976833333333303</v>
      </c>
      <c r="AJ443">
        <v>0.495433111950071</v>
      </c>
      <c r="AK443">
        <v>0.80184544131978996</v>
      </c>
      <c r="AL443">
        <v>1.1950026717458199E-2</v>
      </c>
      <c r="AM443">
        <v>3.0038957655978402E-2</v>
      </c>
      <c r="AN443">
        <v>0.15563567910887399</v>
      </c>
      <c r="AO443">
        <v>5.3286188074601305E-4</v>
      </c>
      <c r="AP443">
        <v>36.064468773333303</v>
      </c>
      <c r="AQ443">
        <v>0.279186691067771</v>
      </c>
      <c r="AR443">
        <v>6.3862118949947098</v>
      </c>
      <c r="AS443">
        <v>1.30413830758856</v>
      </c>
      <c r="AT443">
        <v>0.80615885110291596</v>
      </c>
      <c r="AU443">
        <v>91.823520000000002</v>
      </c>
      <c r="AV443">
        <v>44.034005666984299</v>
      </c>
      <c r="AW443">
        <v>0.94282766634896098</v>
      </c>
      <c r="AX443">
        <v>4.6918884411435602E-2</v>
      </c>
      <c r="AY443">
        <v>0.25828766893222799</v>
      </c>
      <c r="AZ443">
        <v>0.61378810500529002</v>
      </c>
      <c r="BA443">
        <v>3.4727533881804502E-2</v>
      </c>
      <c r="BB443">
        <v>8.7684015000755705E-2</v>
      </c>
      <c r="BC443">
        <v>0.48055812175343199</v>
      </c>
      <c r="BD443">
        <v>0.918994658348954</v>
      </c>
      <c r="BE443">
        <v>-2.3833008000007001E-2</v>
      </c>
      <c r="BF443">
        <v>5.8383886105997401E-2</v>
      </c>
      <c r="BG443">
        <v>0.32140231027844601</v>
      </c>
      <c r="BH443">
        <v>0.76377209870553997</v>
      </c>
      <c r="BI443">
        <v>5.8383886105997401E-2</v>
      </c>
      <c r="BJ443">
        <v>0.75957239276888699</v>
      </c>
      <c r="BK443">
        <v>1.5275441974110799</v>
      </c>
      <c r="BL443">
        <v>5.5049831677002699</v>
      </c>
      <c r="BM443">
        <v>13.0818989561416</v>
      </c>
      <c r="BN443">
        <v>2.3763740156187598</v>
      </c>
      <c r="BO443">
        <v>14.3813091149852</v>
      </c>
      <c r="BP443">
        <v>1.37202132349094</v>
      </c>
      <c r="BQ443">
        <v>13.0092877914943</v>
      </c>
      <c r="BR443">
        <v>1.42829159103088</v>
      </c>
      <c r="BS443">
        <v>0.73621883832648805</v>
      </c>
      <c r="BT443">
        <v>1.9400367345632701</v>
      </c>
    </row>
    <row r="444" spans="1:72" x14ac:dyDescent="0.2">
      <c r="A444">
        <v>442</v>
      </c>
      <c r="B444" s="244">
        <v>44760.861111111109</v>
      </c>
      <c r="C444">
        <v>0</v>
      </c>
      <c r="D444">
        <v>2.5628571428571401</v>
      </c>
      <c r="E444">
        <v>31.162820512820499</v>
      </c>
      <c r="F444">
        <v>43.64575</v>
      </c>
      <c r="G444">
        <v>7</v>
      </c>
      <c r="H444">
        <v>2.5750000000000002</v>
      </c>
      <c r="I444">
        <v>1.3525</v>
      </c>
      <c r="J444">
        <v>34.096470588235199</v>
      </c>
      <c r="K444">
        <v>0.79049999999999898</v>
      </c>
      <c r="L444">
        <v>38.021363636363603</v>
      </c>
      <c r="M444">
        <v>-0.118181818181818</v>
      </c>
      <c r="N444">
        <v>1599.7142857142801</v>
      </c>
      <c r="O444">
        <v>87.981578947368405</v>
      </c>
      <c r="P444">
        <v>2.3791999999999902</v>
      </c>
      <c r="Q444">
        <v>64.235749999999996</v>
      </c>
      <c r="R444">
        <v>7.0073333333333299</v>
      </c>
      <c r="S444">
        <v>-0.90274999999999905</v>
      </c>
      <c r="T444">
        <v>5</v>
      </c>
      <c r="U444">
        <v>1.5992200000000001</v>
      </c>
      <c r="V444">
        <v>7.26E-3</v>
      </c>
      <c r="W444">
        <v>14.668419999999999</v>
      </c>
      <c r="X444">
        <v>0.72202</v>
      </c>
      <c r="Y444">
        <v>72.618159999999904</v>
      </c>
      <c r="Z444">
        <v>2.0824400000000001</v>
      </c>
      <c r="AA444">
        <v>4.5799999999999999E-3</v>
      </c>
      <c r="AB444">
        <v>8.1999999999999998E-4</v>
      </c>
      <c r="AC444">
        <v>33.7256776556776</v>
      </c>
      <c r="AD444">
        <v>-9.9200723443223495</v>
      </c>
      <c r="AE444">
        <v>36.1071335882352</v>
      </c>
      <c r="AF444">
        <v>0.53935949999999999</v>
      </c>
      <c r="AG444">
        <v>1.3535609</v>
      </c>
      <c r="AH444">
        <v>2.4050499999999999E-2</v>
      </c>
      <c r="AI444">
        <v>45.023970588235201</v>
      </c>
      <c r="AJ444">
        <v>0.49721906460085602</v>
      </c>
      <c r="AK444">
        <v>0.80195356199148804</v>
      </c>
      <c r="AL444">
        <v>1.19793854907353E-2</v>
      </c>
      <c r="AM444">
        <v>3.0063117097755099E-2</v>
      </c>
      <c r="AN444">
        <v>0.155472738377922</v>
      </c>
      <c r="AO444">
        <v>5.34171013479747E-4</v>
      </c>
      <c r="AP444">
        <v>36.1071335882352</v>
      </c>
      <c r="AQ444">
        <v>0.311664514494499</v>
      </c>
      <c r="AR444">
        <v>6.3787757113659103</v>
      </c>
      <c r="AS444">
        <v>1.3118363155871</v>
      </c>
      <c r="AT444">
        <v>0.79516267249098105</v>
      </c>
      <c r="AU444">
        <v>91.690259999999995</v>
      </c>
      <c r="AV444">
        <v>44.1094101296828</v>
      </c>
      <c r="AW444">
        <v>0.91456045855248602</v>
      </c>
      <c r="AX444">
        <v>4.17245844128981E-2</v>
      </c>
      <c r="AY444">
        <v>0.22769498550549999</v>
      </c>
      <c r="AZ444">
        <v>0.62122428863408896</v>
      </c>
      <c r="BA444">
        <v>3.08257902639609E-2</v>
      </c>
      <c r="BB444">
        <v>8.8746326947727106E-2</v>
      </c>
      <c r="BC444">
        <v>0.422158106987084</v>
      </c>
      <c r="BD444">
        <v>0.89064385855248795</v>
      </c>
      <c r="BE444">
        <v>-2.39165999999984E-2</v>
      </c>
      <c r="BF444">
        <v>5.1548982003768402E-2</v>
      </c>
      <c r="BG444">
        <v>0.28130764812466202</v>
      </c>
      <c r="BH444">
        <v>0.76749667194296201</v>
      </c>
      <c r="BI444">
        <v>5.1548982003768402E-2</v>
      </c>
      <c r="BJ444">
        <v>0.66571326025686195</v>
      </c>
      <c r="BK444">
        <v>1.53499334388592</v>
      </c>
      <c r="BL444">
        <v>5.4570941498727903</v>
      </c>
      <c r="BM444">
        <v>14.8886872661589</v>
      </c>
      <c r="BN444">
        <v>2.7283178294635002</v>
      </c>
      <c r="BO444">
        <v>12.8049932920409</v>
      </c>
      <c r="BP444">
        <v>1.2114010770885499</v>
      </c>
      <c r="BQ444">
        <v>11.593592214952301</v>
      </c>
      <c r="BR444">
        <v>1.4473600744795101</v>
      </c>
      <c r="BS444">
        <v>0.64509366745535501</v>
      </c>
      <c r="BT444">
        <v>2.2436432839106799</v>
      </c>
    </row>
    <row r="445" spans="1:72" x14ac:dyDescent="0.2">
      <c r="A445">
        <v>443</v>
      </c>
      <c r="B445" s="244">
        <v>44760.875</v>
      </c>
      <c r="C445">
        <v>0</v>
      </c>
      <c r="D445">
        <v>2.2852173913043399</v>
      </c>
      <c r="E445">
        <v>31.105945945945901</v>
      </c>
      <c r="F445">
        <v>43.548888888888797</v>
      </c>
      <c r="G445">
        <v>7</v>
      </c>
      <c r="H445">
        <v>2.5720000000000001</v>
      </c>
      <c r="I445">
        <v>1.35</v>
      </c>
      <c r="J445">
        <v>34.091176470588202</v>
      </c>
      <c r="K445">
        <v>0.84749999999999903</v>
      </c>
      <c r="L445">
        <v>38.012272727272702</v>
      </c>
      <c r="M445">
        <v>-2.5000000000000001E-2</v>
      </c>
      <c r="N445">
        <v>1599.84210526315</v>
      </c>
      <c r="O445">
        <v>88.225714285714204</v>
      </c>
      <c r="P445">
        <v>2.3807999999999998</v>
      </c>
      <c r="Q445">
        <v>64.259</v>
      </c>
      <c r="R445">
        <v>7.0110714285714204</v>
      </c>
      <c r="S445">
        <v>-0.37874999999999998</v>
      </c>
      <c r="T445">
        <v>5</v>
      </c>
      <c r="U445">
        <v>1.574125</v>
      </c>
      <c r="V445">
        <v>2.1850000000000001E-2</v>
      </c>
      <c r="W445">
        <v>14.623950000000001</v>
      </c>
      <c r="X445">
        <v>0.76147499999999901</v>
      </c>
      <c r="Y445">
        <v>72.592624999999998</v>
      </c>
      <c r="Z445">
        <v>2.1231</v>
      </c>
      <c r="AA445">
        <v>2.3249999999999998E-3</v>
      </c>
      <c r="AB445">
        <v>0</v>
      </c>
      <c r="AC445">
        <v>33.391163337250198</v>
      </c>
      <c r="AD445">
        <v>-10.157725551638601</v>
      </c>
      <c r="AE445">
        <v>36.099496950588197</v>
      </c>
      <c r="AF445">
        <v>0.53873112000000001</v>
      </c>
      <c r="AG445">
        <v>1.3510596640000001</v>
      </c>
      <c r="AH445">
        <v>2.4022479999999999E-2</v>
      </c>
      <c r="AI445">
        <v>45.013176470588199</v>
      </c>
      <c r="AJ445">
        <v>0.49728876660112797</v>
      </c>
      <c r="AK445">
        <v>0.80197621632358596</v>
      </c>
      <c r="AL445">
        <v>1.1968298223788001E-2</v>
      </c>
      <c r="AM445">
        <v>3.0014759453440999E-2</v>
      </c>
      <c r="AN445">
        <v>0.15551002059527599</v>
      </c>
      <c r="AO445">
        <v>5.3367662279280297E-4</v>
      </c>
      <c r="AP445">
        <v>36.099496950588197</v>
      </c>
      <c r="AQ445">
        <v>0.32869551560164401</v>
      </c>
      <c r="AR445">
        <v>6.3594372852856296</v>
      </c>
      <c r="AS445">
        <v>1.33745014580154</v>
      </c>
      <c r="AT445">
        <v>0.78279467972600103</v>
      </c>
      <c r="AU445">
        <v>91.675274999999999</v>
      </c>
      <c r="AV445">
        <v>44.125079897276997</v>
      </c>
      <c r="AW445">
        <v>0.88809657331117298</v>
      </c>
      <c r="AX445">
        <v>1.36095181984519E-2</v>
      </c>
      <c r="AY445">
        <v>0.210035604398355</v>
      </c>
      <c r="AZ445">
        <v>0.64056271471436599</v>
      </c>
      <c r="BA445">
        <v>1.00732177572077E-2</v>
      </c>
      <c r="BB445">
        <v>9.1508959244909399E-2</v>
      </c>
      <c r="BC445">
        <v>0.38987093301451597</v>
      </c>
      <c r="BD445">
        <v>0.86420783731117301</v>
      </c>
      <c r="BE445">
        <v>-2.3888736000000101E-2</v>
      </c>
      <c r="BF445">
        <v>1.6982434919727001E-2</v>
      </c>
      <c r="BG445">
        <v>0.26208980586295499</v>
      </c>
      <c r="BH445">
        <v>0.79931665882763003</v>
      </c>
      <c r="BI445">
        <v>1.6982434919727001E-2</v>
      </c>
      <c r="BJ445">
        <v>0.558144481565364</v>
      </c>
      <c r="BK445">
        <v>1.5986333176552601</v>
      </c>
      <c r="BL445">
        <v>15.4329933900413</v>
      </c>
      <c r="BM445">
        <v>47.067258765062697</v>
      </c>
      <c r="BN445">
        <v>3.0497815670312098</v>
      </c>
      <c r="BO445">
        <v>10.7327342417378</v>
      </c>
      <c r="BP445">
        <v>0.39908722061358598</v>
      </c>
      <c r="BQ445">
        <v>10.3336470211242</v>
      </c>
      <c r="BR445">
        <v>1.5697631782917201</v>
      </c>
      <c r="BS445">
        <v>0.55135150759747298</v>
      </c>
      <c r="BT445">
        <v>2.8471186832008502</v>
      </c>
    </row>
    <row r="446" spans="1:72" x14ac:dyDescent="0.2">
      <c r="A446">
        <v>444</v>
      </c>
      <c r="B446" s="244">
        <v>44760.888888888891</v>
      </c>
      <c r="C446">
        <v>0</v>
      </c>
      <c r="D446">
        <v>1.79882352941176</v>
      </c>
      <c r="E446">
        <v>31.0665714285714</v>
      </c>
      <c r="F446">
        <v>42.789749999999998</v>
      </c>
      <c r="G446">
        <v>7</v>
      </c>
      <c r="H446">
        <v>2.57</v>
      </c>
      <c r="I446">
        <v>1.35</v>
      </c>
      <c r="J446">
        <v>34.076470588235203</v>
      </c>
      <c r="K446">
        <v>0.86099999999999999</v>
      </c>
      <c r="L446">
        <v>38</v>
      </c>
      <c r="M446">
        <v>-0.27333333333333298</v>
      </c>
      <c r="N446">
        <v>1600.0277777777701</v>
      </c>
      <c r="O446">
        <v>88.077777777777698</v>
      </c>
      <c r="P446">
        <v>2.3764666666666598</v>
      </c>
      <c r="Q446">
        <v>64.251249999999999</v>
      </c>
      <c r="R446">
        <v>7.0210714285714202</v>
      </c>
      <c r="S446">
        <v>-0.35574999999999901</v>
      </c>
      <c r="T446">
        <v>5</v>
      </c>
      <c r="U446">
        <v>1.6953</v>
      </c>
      <c r="V446">
        <v>1.47E-2</v>
      </c>
      <c r="W446">
        <v>14.756559999999901</v>
      </c>
      <c r="X446">
        <v>0.722359999999999</v>
      </c>
      <c r="Y446">
        <v>72.49718</v>
      </c>
      <c r="Z446">
        <v>2.14046</v>
      </c>
      <c r="AA446">
        <v>1.1000000000000001E-3</v>
      </c>
      <c r="AB446">
        <v>3.1199999999999999E-3</v>
      </c>
      <c r="AC446">
        <v>32.865394957983199</v>
      </c>
      <c r="AD446">
        <v>-9.9243550420167992</v>
      </c>
      <c r="AE446">
        <v>36.083229388235203</v>
      </c>
      <c r="AF446">
        <v>0.53831220000000002</v>
      </c>
      <c r="AG446">
        <v>1.3510588400000001</v>
      </c>
      <c r="AH446">
        <v>2.4003799999999902E-2</v>
      </c>
      <c r="AI446">
        <v>44.996470588235198</v>
      </c>
      <c r="AJ446">
        <v>0.49771907525555098</v>
      </c>
      <c r="AK446">
        <v>0.80191243705388604</v>
      </c>
      <c r="AL446">
        <v>1.19634316416973E-2</v>
      </c>
      <c r="AM446">
        <v>3.0025884749130601E-2</v>
      </c>
      <c r="AN446">
        <v>0.155567756948257</v>
      </c>
      <c r="AO446">
        <v>5.3345961774779705E-4</v>
      </c>
      <c r="AP446">
        <v>36.083229388235203</v>
      </c>
      <c r="AQ446">
        <v>0.31181127765193001</v>
      </c>
      <c r="AR446">
        <v>6.4171046718947</v>
      </c>
      <c r="AS446">
        <v>1.34838610479128</v>
      </c>
      <c r="AT446">
        <v>0.84378314828073697</v>
      </c>
      <c r="AU446">
        <v>91.811859999999996</v>
      </c>
      <c r="AV446">
        <v>44.160531442573202</v>
      </c>
      <c r="AW446">
        <v>0.83593914566207395</v>
      </c>
      <c r="AX446">
        <v>2.6727352087130198E-3</v>
      </c>
      <c r="AY446">
        <v>0.22650092234806901</v>
      </c>
      <c r="AZ446">
        <v>0.58289532810529499</v>
      </c>
      <c r="BA446">
        <v>1.9782522637674499E-3</v>
      </c>
      <c r="BB446">
        <v>8.3270761157899303E-2</v>
      </c>
      <c r="BC446">
        <v>0.42076126520645302</v>
      </c>
      <c r="BD446">
        <v>0.81206898566207797</v>
      </c>
      <c r="BE446">
        <v>-2.3870159999996199E-2</v>
      </c>
      <c r="BF446">
        <v>3.3884871054214501E-3</v>
      </c>
      <c r="BG446">
        <v>0.28715731069822797</v>
      </c>
      <c r="BH446">
        <v>0.73899325928596804</v>
      </c>
      <c r="BI446">
        <v>3.3884871054214501E-3</v>
      </c>
      <c r="BJ446">
        <v>0.58109159560729895</v>
      </c>
      <c r="BK446">
        <v>1.4779865185719301</v>
      </c>
      <c r="BL446">
        <v>84.744991426641803</v>
      </c>
      <c r="BM446">
        <v>218.089441185597</v>
      </c>
      <c r="BN446">
        <v>2.5734788276470901</v>
      </c>
      <c r="BO446">
        <v>10.8161138935537</v>
      </c>
      <c r="BP446">
        <v>7.9629446977404303E-2</v>
      </c>
      <c r="BQ446">
        <v>10.7364844465763</v>
      </c>
      <c r="BR446">
        <v>1.47222609049272</v>
      </c>
      <c r="BS446">
        <v>0.57973620076512999</v>
      </c>
      <c r="BT446">
        <v>2.53947586600541</v>
      </c>
    </row>
    <row r="447" spans="1:72" x14ac:dyDescent="0.2">
      <c r="A447">
        <v>445</v>
      </c>
      <c r="B447" s="244">
        <v>44760.902777777781</v>
      </c>
      <c r="C447">
        <v>0</v>
      </c>
      <c r="D447">
        <v>1.27882352941176</v>
      </c>
      <c r="E447">
        <v>31.081621621621601</v>
      </c>
      <c r="F447">
        <v>42.340249999999997</v>
      </c>
      <c r="G447">
        <v>7</v>
      </c>
      <c r="H447">
        <v>2.5724999999999998</v>
      </c>
      <c r="I447">
        <v>1.35</v>
      </c>
      <c r="J447">
        <v>34.049999999999997</v>
      </c>
      <c r="K447">
        <v>0.82374999999999998</v>
      </c>
      <c r="L447">
        <v>37.969999999999899</v>
      </c>
      <c r="M447">
        <v>-0.22500000000000001</v>
      </c>
      <c r="N447">
        <v>1599.8928571428501</v>
      </c>
      <c r="O447">
        <v>88.302941176470497</v>
      </c>
      <c r="P447">
        <v>2.3824705882352899</v>
      </c>
      <c r="Q447">
        <v>64.312749999999895</v>
      </c>
      <c r="R447">
        <v>7.0206060606060596</v>
      </c>
      <c r="S447">
        <v>-0.48524999999999902</v>
      </c>
      <c r="T447">
        <v>5</v>
      </c>
      <c r="U447">
        <v>1.6649499999999999</v>
      </c>
      <c r="V447">
        <v>7.6E-3</v>
      </c>
      <c r="W447">
        <v>14.747825000000001</v>
      </c>
      <c r="X447">
        <v>0.74507500000000004</v>
      </c>
      <c r="Y447">
        <v>72.522350000000003</v>
      </c>
      <c r="Z447">
        <v>2.2107000000000001</v>
      </c>
      <c r="AA447">
        <v>4.7499999999999999E-3</v>
      </c>
      <c r="AB447">
        <v>0</v>
      </c>
      <c r="AC447">
        <v>32.360445151033304</v>
      </c>
      <c r="AD447">
        <v>-9.9798048489666193</v>
      </c>
      <c r="AE447">
        <v>36.058710899999902</v>
      </c>
      <c r="AF447">
        <v>0.53883585000000001</v>
      </c>
      <c r="AG447">
        <v>1.3510598700000001</v>
      </c>
      <c r="AH447">
        <v>2.40271499999999E-2</v>
      </c>
      <c r="AI447">
        <v>44.972499999999997</v>
      </c>
      <c r="AJ447">
        <v>0.49720825235255001</v>
      </c>
      <c r="AK447">
        <v>0.801794672299738</v>
      </c>
      <c r="AL447">
        <v>1.19814519984434E-2</v>
      </c>
      <c r="AM447">
        <v>3.00419116126521E-2</v>
      </c>
      <c r="AN447">
        <v>0.15565067541275199</v>
      </c>
      <c r="AO447">
        <v>5.34263160820501E-4</v>
      </c>
      <c r="AP447">
        <v>36.058710899999902</v>
      </c>
      <c r="AQ447">
        <v>0.32161635153733897</v>
      </c>
      <c r="AR447">
        <v>6.4133061301404597</v>
      </c>
      <c r="AS447">
        <v>1.3926339019940099</v>
      </c>
      <c r="AT447">
        <v>0.82782687975437896</v>
      </c>
      <c r="AU447">
        <v>91.890900000000002</v>
      </c>
      <c r="AV447">
        <v>44.186267283671803</v>
      </c>
      <c r="AW447">
        <v>0.78623271632819303</v>
      </c>
      <c r="AX447">
        <v>-4.1574031994009802E-2</v>
      </c>
      <c r="AY447">
        <v>0.21721949846266</v>
      </c>
      <c r="AZ447">
        <v>0.58669386985953798</v>
      </c>
      <c r="BA447">
        <v>-3.0771420954135702E-2</v>
      </c>
      <c r="BB447">
        <v>8.3813409979934E-2</v>
      </c>
      <c r="BC447">
        <v>0.40312740598581298</v>
      </c>
      <c r="BD447">
        <v>0.76233933632818895</v>
      </c>
      <c r="BE447">
        <v>-2.38933800000036E-2</v>
      </c>
      <c r="BF447">
        <v>-5.35298981518623E-2</v>
      </c>
      <c r="BG447">
        <v>0.27968751337325698</v>
      </c>
      <c r="BH447">
        <v>0.75541537814826498</v>
      </c>
      <c r="BI447">
        <v>-5.35298981518623E-2</v>
      </c>
      <c r="BJ447">
        <v>0.45231523044278898</v>
      </c>
      <c r="BK447">
        <v>1.51083075629653</v>
      </c>
      <c r="BL447">
        <v>-5.2248840933676703</v>
      </c>
      <c r="BM447">
        <v>-14.1120271890893</v>
      </c>
      <c r="BN447">
        <v>2.7009263625585</v>
      </c>
      <c r="BO447">
        <v>8.1055156655588192</v>
      </c>
      <c r="BP447">
        <v>-1.2579526065687601</v>
      </c>
      <c r="BQ447">
        <v>9.3634682721275801</v>
      </c>
      <c r="BR447">
        <v>1.6018315831546901</v>
      </c>
      <c r="BS447">
        <v>0.473727189703534</v>
      </c>
      <c r="BT447">
        <v>3.3813376516495599</v>
      </c>
    </row>
    <row r="448" spans="1:72" x14ac:dyDescent="0.2">
      <c r="A448">
        <v>446</v>
      </c>
      <c r="B448" s="244">
        <v>44760.916666666664</v>
      </c>
      <c r="C448">
        <v>0</v>
      </c>
      <c r="D448">
        <v>0.77259259259259205</v>
      </c>
      <c r="E448">
        <v>31.1205882352941</v>
      </c>
      <c r="F448">
        <v>41.865128205128201</v>
      </c>
      <c r="G448">
        <v>7</v>
      </c>
      <c r="H448">
        <v>2.57</v>
      </c>
      <c r="I448">
        <v>1.35</v>
      </c>
      <c r="J448">
        <v>34.066923076922997</v>
      </c>
      <c r="K448">
        <v>0.811499999999999</v>
      </c>
      <c r="L448">
        <v>37.977777777777703</v>
      </c>
      <c r="M448">
        <v>-9.375E-2</v>
      </c>
      <c r="N448">
        <v>1599.8157894736801</v>
      </c>
      <c r="O448">
        <v>87.102777777777703</v>
      </c>
      <c r="P448">
        <v>2.3835000000000002</v>
      </c>
      <c r="Q448">
        <v>64.321999999999903</v>
      </c>
      <c r="R448">
        <v>7.02</v>
      </c>
      <c r="S448">
        <v>-0.96051282051282005</v>
      </c>
      <c r="T448">
        <v>5</v>
      </c>
      <c r="U448">
        <v>1.6178599999999901</v>
      </c>
      <c r="V448">
        <v>1.2559999999999899E-2</v>
      </c>
      <c r="W448">
        <v>14.77824</v>
      </c>
      <c r="X448">
        <v>0.70240000000000002</v>
      </c>
      <c r="Y448">
        <v>72.899559999999994</v>
      </c>
      <c r="Z448">
        <v>2.11084</v>
      </c>
      <c r="AA448">
        <v>5.3599999999999898E-3</v>
      </c>
      <c r="AB448">
        <v>0</v>
      </c>
      <c r="AC448">
        <v>31.893180827886699</v>
      </c>
      <c r="AD448">
        <v>-9.9719473772415004</v>
      </c>
      <c r="AE448">
        <v>36.073681876922997</v>
      </c>
      <c r="AF448">
        <v>0.53831220000000002</v>
      </c>
      <c r="AG448">
        <v>1.3510588400000001</v>
      </c>
      <c r="AH448">
        <v>2.4003799999999902E-2</v>
      </c>
      <c r="AI448">
        <v>44.986923076922999</v>
      </c>
      <c r="AJ448">
        <v>0.49484087252272901</v>
      </c>
      <c r="AK448">
        <v>0.80187039720944497</v>
      </c>
      <c r="AL448">
        <v>1.1965970623942E-2</v>
      </c>
      <c r="AM448">
        <v>3.0032257100353899E-2</v>
      </c>
      <c r="AN448">
        <v>0.15560077287416799</v>
      </c>
      <c r="AO448">
        <v>5.3357283313099503E-4</v>
      </c>
      <c r="AP448">
        <v>36.073681876922997</v>
      </c>
      <c r="AQ448">
        <v>0.30319541699805602</v>
      </c>
      <c r="AR448">
        <v>6.4265325351153102</v>
      </c>
      <c r="AS448">
        <v>1.32972693974082</v>
      </c>
      <c r="AT448">
        <v>0.80058325401962305</v>
      </c>
      <c r="AU448">
        <v>92.108899999999906</v>
      </c>
      <c r="AV448">
        <v>44.133136768777199</v>
      </c>
      <c r="AW448">
        <v>0.85378630814580703</v>
      </c>
      <c r="AX448">
        <v>2.1331900259177399E-2</v>
      </c>
      <c r="AY448">
        <v>0.235116783001943</v>
      </c>
      <c r="AZ448">
        <v>0.57346746488468803</v>
      </c>
      <c r="BA448">
        <v>1.5789023858633199E-2</v>
      </c>
      <c r="BB448">
        <v>8.1923923554955397E-2</v>
      </c>
      <c r="BC448">
        <v>0.43676658823995301</v>
      </c>
      <c r="BD448">
        <v>0.82991614814580905</v>
      </c>
      <c r="BE448">
        <v>-2.3870159999997899E-2</v>
      </c>
      <c r="BF448">
        <v>2.7868941083748901E-2</v>
      </c>
      <c r="BG448">
        <v>0.30716699842353401</v>
      </c>
      <c r="BH448">
        <v>0.74920334326251503</v>
      </c>
      <c r="BI448">
        <v>2.7868941083748901E-2</v>
      </c>
      <c r="BJ448">
        <v>0.670071879014567</v>
      </c>
      <c r="BK448">
        <v>1.4984066865250301</v>
      </c>
      <c r="BL448">
        <v>11.021839599160399</v>
      </c>
      <c r="BM448">
        <v>26.883093297699499</v>
      </c>
      <c r="BN448">
        <v>2.4390749888745602</v>
      </c>
      <c r="BO448">
        <v>12.553984043763</v>
      </c>
      <c r="BP448">
        <v>0.65492011546810003</v>
      </c>
      <c r="BQ448">
        <v>11.8990639282949</v>
      </c>
      <c r="BR448">
        <v>1.4510294866826501</v>
      </c>
      <c r="BS448">
        <v>0.65892430258106705</v>
      </c>
      <c r="BT448">
        <v>2.2021186363878802</v>
      </c>
    </row>
    <row r="449" spans="1:72" x14ac:dyDescent="0.2">
      <c r="A449">
        <v>447</v>
      </c>
      <c r="B449" s="244">
        <v>44760.930555555555</v>
      </c>
      <c r="C449">
        <v>0</v>
      </c>
      <c r="D449">
        <v>0.63449999999999995</v>
      </c>
      <c r="E449">
        <v>31.091891891891802</v>
      </c>
      <c r="F449">
        <v>41.707749999999898</v>
      </c>
      <c r="G449">
        <v>7</v>
      </c>
      <c r="H449">
        <v>2.5674999999999999</v>
      </c>
      <c r="I449">
        <v>1.35</v>
      </c>
      <c r="J449">
        <v>34.081666666666599</v>
      </c>
      <c r="K449">
        <v>0.75699999999999901</v>
      </c>
      <c r="L449">
        <v>37.987368421052601</v>
      </c>
      <c r="M449">
        <v>-5.2380952380952299E-2</v>
      </c>
      <c r="N449">
        <v>1599.7575757575701</v>
      </c>
      <c r="O449">
        <v>87.116216216216202</v>
      </c>
      <c r="P449">
        <v>2.37716666666666</v>
      </c>
      <c r="Q449">
        <v>64.258749999999907</v>
      </c>
      <c r="R449">
        <v>6.9903846153846096</v>
      </c>
      <c r="S449">
        <v>-0.61949999999999905</v>
      </c>
      <c r="T449">
        <v>5</v>
      </c>
      <c r="U449">
        <v>1.580025</v>
      </c>
      <c r="V449">
        <v>9.3500000000000007E-3</v>
      </c>
      <c r="W449">
        <v>14.788475</v>
      </c>
      <c r="X449">
        <v>0.73102500000000004</v>
      </c>
      <c r="Y449">
        <v>73.117975000000001</v>
      </c>
      <c r="Z449">
        <v>2.1503999999999999</v>
      </c>
      <c r="AA449" s="245">
        <v>2.5000000000000001E-5</v>
      </c>
      <c r="AB449">
        <v>0</v>
      </c>
      <c r="AC449">
        <v>31.726391891891801</v>
      </c>
      <c r="AD449">
        <v>-9.9813581081081004</v>
      </c>
      <c r="AE449">
        <v>36.086473366666603</v>
      </c>
      <c r="AF449">
        <v>0.53778855000000003</v>
      </c>
      <c r="AG449">
        <v>1.3510578099999999</v>
      </c>
      <c r="AH449">
        <v>2.39804499999999E-2</v>
      </c>
      <c r="AI449">
        <v>44.999166666666603</v>
      </c>
      <c r="AJ449">
        <v>0.49353764743439099</v>
      </c>
      <c r="AK449">
        <v>0.80193648104594495</v>
      </c>
      <c r="AL449">
        <v>1.1951077982925599E-2</v>
      </c>
      <c r="AM449">
        <v>3.00240628900535E-2</v>
      </c>
      <c r="AN449">
        <v>0.15555843626733801</v>
      </c>
      <c r="AO449">
        <v>5.3290875756958401E-4</v>
      </c>
      <c r="AP449">
        <v>36.086473366666603</v>
      </c>
      <c r="AQ449">
        <v>0.31555157988468702</v>
      </c>
      <c r="AR449">
        <v>6.4309833736790898</v>
      </c>
      <c r="AS449">
        <v>1.35464782324508</v>
      </c>
      <c r="AT449">
        <v>0.77980182138752396</v>
      </c>
      <c r="AU449">
        <v>92.367900000000006</v>
      </c>
      <c r="AV449">
        <v>44.1876561434755</v>
      </c>
      <c r="AW449">
        <v>0.81151052319112404</v>
      </c>
      <c r="AX449">
        <v>-3.5900132450889998E-3</v>
      </c>
      <c r="AY449">
        <v>0.22223697011531199</v>
      </c>
      <c r="AZ449">
        <v>0.569016626320901</v>
      </c>
      <c r="BA449">
        <v>-2.65718699711969E-3</v>
      </c>
      <c r="BB449">
        <v>8.1288089474414404E-2</v>
      </c>
      <c r="BC449">
        <v>0.41324228661118301</v>
      </c>
      <c r="BD449">
        <v>0.78766358319112495</v>
      </c>
      <c r="BE449">
        <v>-2.3846939999999199E-2</v>
      </c>
      <c r="BF449">
        <v>-4.7148092263926801E-3</v>
      </c>
      <c r="BG449">
        <v>0.291866588118745</v>
      </c>
      <c r="BH449">
        <v>0.74729664115267302</v>
      </c>
      <c r="BI449">
        <v>-4.7148092263926801E-3</v>
      </c>
      <c r="BJ449">
        <v>0.57430355778470399</v>
      </c>
      <c r="BK449">
        <v>1.4945932823053401</v>
      </c>
      <c r="BL449">
        <v>-61.904220108191502</v>
      </c>
      <c r="BM449">
        <v>-158.49986823845001</v>
      </c>
      <c r="BN449">
        <v>2.56040489584452</v>
      </c>
      <c r="BO449">
        <v>10.6268724961439</v>
      </c>
      <c r="BP449">
        <v>-0.110798016820228</v>
      </c>
      <c r="BQ449">
        <v>10.737670512964099</v>
      </c>
      <c r="BR449">
        <v>1.5026084579902099</v>
      </c>
      <c r="BS449">
        <v>0.57618948147526095</v>
      </c>
      <c r="BT449">
        <v>2.6078373630545402</v>
      </c>
    </row>
    <row r="450" spans="1:72" x14ac:dyDescent="0.2">
      <c r="A450">
        <v>448</v>
      </c>
      <c r="B450" s="244">
        <v>44760.944444444445</v>
      </c>
      <c r="C450">
        <v>0</v>
      </c>
      <c r="D450">
        <v>0.69925000000000004</v>
      </c>
      <c r="E450">
        <v>31.074857142857098</v>
      </c>
      <c r="F450">
        <v>41.771999999999998</v>
      </c>
      <c r="G450">
        <v>7</v>
      </c>
      <c r="H450">
        <v>2.57</v>
      </c>
      <c r="I450">
        <v>1.35</v>
      </c>
      <c r="J450">
        <v>34.094999999999999</v>
      </c>
      <c r="K450">
        <v>0.80099999999999905</v>
      </c>
      <c r="L450">
        <v>38.017142857142801</v>
      </c>
      <c r="M450">
        <v>4.6153846153846101E-2</v>
      </c>
      <c r="N450">
        <v>1599.8064516129</v>
      </c>
      <c r="O450">
        <v>87.403030303030206</v>
      </c>
      <c r="P450">
        <v>2.3845555555555502</v>
      </c>
      <c r="Q450">
        <v>64.350499999999897</v>
      </c>
      <c r="R450">
        <v>6.9847826086956504</v>
      </c>
      <c r="S450">
        <v>-0.103249999999999</v>
      </c>
      <c r="T450">
        <v>5</v>
      </c>
      <c r="U450">
        <v>1.6981599999999999</v>
      </c>
      <c r="V450">
        <v>1.1440000000000001E-2</v>
      </c>
      <c r="W450">
        <v>14.805580000000001</v>
      </c>
      <c r="X450">
        <v>0.70098000000000005</v>
      </c>
      <c r="Y450">
        <v>73.260419999999996</v>
      </c>
      <c r="Z450">
        <v>2.27752</v>
      </c>
      <c r="AA450">
        <v>4.2000000000000002E-4</v>
      </c>
      <c r="AB450">
        <v>0</v>
      </c>
      <c r="AC450">
        <v>31.774107142857101</v>
      </c>
      <c r="AD450">
        <v>-9.99789285714286</v>
      </c>
      <c r="AE450">
        <v>36.101758799999999</v>
      </c>
      <c r="AF450">
        <v>0.53831220000000002</v>
      </c>
      <c r="AG450">
        <v>1.3510588400000001</v>
      </c>
      <c r="AH450">
        <v>2.4003799999999902E-2</v>
      </c>
      <c r="AI450">
        <v>45.015000000000001</v>
      </c>
      <c r="AJ450">
        <v>0.492786675260666</v>
      </c>
      <c r="AK450">
        <v>0.80199397534155203</v>
      </c>
      <c r="AL450">
        <v>1.1958507164278501E-2</v>
      </c>
      <c r="AM450">
        <v>3.00135252693546E-2</v>
      </c>
      <c r="AN450">
        <v>0.15550372098189399</v>
      </c>
      <c r="AO450">
        <v>5.3324003110074398E-4</v>
      </c>
      <c r="AP450">
        <v>36.101758799999999</v>
      </c>
      <c r="AQ450">
        <v>0.30258246498760999</v>
      </c>
      <c r="AR450">
        <v>6.4384217316305898</v>
      </c>
      <c r="AS450">
        <v>1.4347272648796301</v>
      </c>
      <c r="AT450">
        <v>0.83683062046065204</v>
      </c>
      <c r="AU450">
        <v>92.742660000000001</v>
      </c>
      <c r="AV450">
        <v>44.277490261497803</v>
      </c>
      <c r="AW450">
        <v>0.73750973850216095</v>
      </c>
      <c r="AX450">
        <v>-8.3668424879629999E-2</v>
      </c>
      <c r="AY450">
        <v>0.235729735012389</v>
      </c>
      <c r="AZ450">
        <v>0.56157826836940195</v>
      </c>
      <c r="BA450">
        <v>-6.1928039255218503E-2</v>
      </c>
      <c r="BB450">
        <v>8.0225466909914597E-2</v>
      </c>
      <c r="BC450">
        <v>0.43790524348582299</v>
      </c>
      <c r="BD450">
        <v>0.71363957850216098</v>
      </c>
      <c r="BE450">
        <v>-2.3870160000000099E-2</v>
      </c>
      <c r="BF450">
        <v>-0.10971777599636701</v>
      </c>
      <c r="BG450">
        <v>0.30912189752563701</v>
      </c>
      <c r="BH450">
        <v>0.73642020561549904</v>
      </c>
      <c r="BI450">
        <v>-0.10971777599636701</v>
      </c>
      <c r="BJ450">
        <v>0.39880824305853801</v>
      </c>
      <c r="BK450">
        <v>1.4728404112309901</v>
      </c>
      <c r="BL450">
        <v>-2.8174276658311999</v>
      </c>
      <c r="BM450">
        <v>-6.7119498087518599</v>
      </c>
      <c r="BN450">
        <v>2.3822971180953698</v>
      </c>
      <c r="BO450">
        <v>6.5371589882111998</v>
      </c>
      <c r="BP450">
        <v>-2.5783677359146302</v>
      </c>
      <c r="BQ450">
        <v>9.1155267241258393</v>
      </c>
      <c r="BR450">
        <v>1.6593606304248201</v>
      </c>
      <c r="BS450">
        <v>0.44269535345708499</v>
      </c>
      <c r="BT450">
        <v>3.7483127335007702</v>
      </c>
    </row>
    <row r="451" spans="1:72" x14ac:dyDescent="0.2">
      <c r="A451">
        <v>449</v>
      </c>
      <c r="B451" s="244">
        <v>44760.958333333336</v>
      </c>
      <c r="C451">
        <v>0</v>
      </c>
      <c r="D451">
        <v>0.79285714285714204</v>
      </c>
      <c r="E451">
        <v>31.1097368421052</v>
      </c>
      <c r="F451">
        <v>41.956153846153803</v>
      </c>
      <c r="G451">
        <v>7</v>
      </c>
      <c r="H451">
        <v>2.5750000000000002</v>
      </c>
      <c r="I451">
        <v>1.35</v>
      </c>
      <c r="J451">
        <v>34.088749999999997</v>
      </c>
      <c r="K451">
        <v>0.82449999999999901</v>
      </c>
      <c r="L451">
        <v>38.017619047619</v>
      </c>
      <c r="M451">
        <v>4.2105263157894701E-2</v>
      </c>
      <c r="N451">
        <v>1600.2285714285699</v>
      </c>
      <c r="O451">
        <v>87.5030303030303</v>
      </c>
      <c r="P451">
        <v>2.38354545454545</v>
      </c>
      <c r="Q451">
        <v>64.399749999999997</v>
      </c>
      <c r="R451">
        <v>6.9703846153846101</v>
      </c>
      <c r="S451">
        <v>-0.49076923076923001</v>
      </c>
      <c r="T451">
        <v>5</v>
      </c>
      <c r="U451">
        <v>1.6890499999999999</v>
      </c>
      <c r="V451">
        <v>7.4999999999999997E-3</v>
      </c>
      <c r="W451">
        <v>14.84545</v>
      </c>
      <c r="X451">
        <v>0.72807500000000003</v>
      </c>
      <c r="Y451">
        <v>73.522324999999995</v>
      </c>
      <c r="Z451">
        <v>2.1909999999999998</v>
      </c>
      <c r="AA451">
        <v>0</v>
      </c>
      <c r="AB451">
        <v>0</v>
      </c>
      <c r="AC451">
        <v>31.902593984962401</v>
      </c>
      <c r="AD451">
        <v>-10.053559861191401</v>
      </c>
      <c r="AE451">
        <v>36.099412999999998</v>
      </c>
      <c r="AF451">
        <v>0.53935949999999999</v>
      </c>
      <c r="AG451">
        <v>1.3510609</v>
      </c>
      <c r="AH451">
        <v>2.4050499999999999E-2</v>
      </c>
      <c r="AI451">
        <v>45.013750000000002</v>
      </c>
      <c r="AJ451">
        <v>0.490999339316323</v>
      </c>
      <c r="AK451">
        <v>0.80196413318152704</v>
      </c>
      <c r="AL451">
        <v>1.19821054677737E-2</v>
      </c>
      <c r="AM451">
        <v>3.0014404487517701E-2</v>
      </c>
      <c r="AN451">
        <v>0.15550803921024101</v>
      </c>
      <c r="AO451">
        <v>5.3429229957512904E-4</v>
      </c>
      <c r="AP451">
        <v>36.099412999999998</v>
      </c>
      <c r="AQ451">
        <v>0.31427819366580201</v>
      </c>
      <c r="AR451">
        <v>6.4557597808282701</v>
      </c>
      <c r="AS451">
        <v>1.3802238563662499</v>
      </c>
      <c r="AT451">
        <v>0.82932243407223505</v>
      </c>
      <c r="AU451">
        <v>92.975899999999996</v>
      </c>
      <c r="AV451">
        <v>44.2496748308603</v>
      </c>
      <c r="AW451">
        <v>0.76407516913967999</v>
      </c>
      <c r="AX451">
        <v>-2.91629563662529E-2</v>
      </c>
      <c r="AY451">
        <v>0.22508130633419701</v>
      </c>
      <c r="AZ451">
        <v>0.54424021917172805</v>
      </c>
      <c r="BA451">
        <v>-2.1585227110230899E-2</v>
      </c>
      <c r="BB451">
        <v>7.7748602738818298E-2</v>
      </c>
      <c r="BC451">
        <v>0.417312212604389</v>
      </c>
      <c r="BD451">
        <v>0.74015856913967204</v>
      </c>
      <c r="BE451">
        <v>-2.3916600000007698E-2</v>
      </c>
      <c r="BF451">
        <v>-3.8088538584040099E-2</v>
      </c>
      <c r="BG451">
        <v>0.293969442370281</v>
      </c>
      <c r="BH451">
        <v>0.71080977959067704</v>
      </c>
      <c r="BI451">
        <v>-3.8088538584040099E-2</v>
      </c>
      <c r="BJ451">
        <v>0.51176180757248102</v>
      </c>
      <c r="BK451">
        <v>1.4216195591813501</v>
      </c>
      <c r="BL451">
        <v>-7.7180551761432001</v>
      </c>
      <c r="BM451">
        <v>-18.662038660851099</v>
      </c>
      <c r="BN451">
        <v>2.4179716567116798</v>
      </c>
      <c r="BO451">
        <v>9.1527460173325803</v>
      </c>
      <c r="BP451">
        <v>-0.89508065672494297</v>
      </c>
      <c r="BQ451">
        <v>10.0478266740575</v>
      </c>
      <c r="BR451">
        <v>1.4863700747742199</v>
      </c>
      <c r="BS451">
        <v>0.52699722300609797</v>
      </c>
      <c r="BT451">
        <v>2.8204514367185198</v>
      </c>
    </row>
    <row r="452" spans="1:72" x14ac:dyDescent="0.2">
      <c r="A452">
        <v>450</v>
      </c>
      <c r="B452" s="244">
        <v>44760.972222222219</v>
      </c>
      <c r="C452">
        <v>0</v>
      </c>
      <c r="D452">
        <v>1.3614285714285701</v>
      </c>
      <c r="E452">
        <v>31.155135135135101</v>
      </c>
      <c r="F452">
        <v>42.401621621621601</v>
      </c>
      <c r="G452">
        <v>7</v>
      </c>
      <c r="H452">
        <v>2.5720000000000001</v>
      </c>
      <c r="I452">
        <v>1.35</v>
      </c>
      <c r="J452">
        <v>34.101538461538397</v>
      </c>
      <c r="K452">
        <v>0.76512820512820501</v>
      </c>
      <c r="L452">
        <v>38.006250000000001</v>
      </c>
      <c r="M452">
        <v>-3.3333333333333298E-2</v>
      </c>
      <c r="N452">
        <v>1599.8518518518499</v>
      </c>
      <c r="O452">
        <v>87.344736842105206</v>
      </c>
      <c r="P452">
        <v>2.38578571428571</v>
      </c>
      <c r="Q452">
        <v>64.387948717948703</v>
      </c>
      <c r="R452">
        <v>6.9726086956521698</v>
      </c>
      <c r="S452">
        <v>-1.0205</v>
      </c>
      <c r="T452">
        <v>5</v>
      </c>
      <c r="U452">
        <v>1.6956800000000001</v>
      </c>
      <c r="V452">
        <v>2.196E-2</v>
      </c>
      <c r="W452">
        <v>14.845560000000001</v>
      </c>
      <c r="X452">
        <v>0.73926000000000003</v>
      </c>
      <c r="Y452">
        <v>73.683019999999999</v>
      </c>
      <c r="Z452">
        <v>2.2192400000000001</v>
      </c>
      <c r="AA452">
        <v>0</v>
      </c>
      <c r="AB452">
        <v>0</v>
      </c>
      <c r="AC452">
        <v>32.516563706563701</v>
      </c>
      <c r="AD452">
        <v>-9.8850579150579101</v>
      </c>
      <c r="AE452">
        <v>36.109858941538398</v>
      </c>
      <c r="AF452">
        <v>0.53873112000000001</v>
      </c>
      <c r="AG452">
        <v>1.3510596640000001</v>
      </c>
      <c r="AH452">
        <v>2.4022479999999999E-2</v>
      </c>
      <c r="AI452">
        <v>45.023538461538401</v>
      </c>
      <c r="AJ452">
        <v>0.49007028948512699</v>
      </c>
      <c r="AK452">
        <v>0.80202179072143398</v>
      </c>
      <c r="AL452">
        <v>1.1965543766850099E-2</v>
      </c>
      <c r="AM452">
        <v>3.0007851674166999E-2</v>
      </c>
      <c r="AN452">
        <v>0.15547423057340901</v>
      </c>
      <c r="AO452">
        <v>5.3355379920930202E-4</v>
      </c>
      <c r="AP452">
        <v>36.109858941538398</v>
      </c>
      <c r="AQ452">
        <v>0.31910626988892798</v>
      </c>
      <c r="AR452">
        <v>6.4558076159276299</v>
      </c>
      <c r="AS452">
        <v>1.39801368827122</v>
      </c>
      <c r="AT452">
        <v>0.83100238847414098</v>
      </c>
      <c r="AU452">
        <v>93.182760000000002</v>
      </c>
      <c r="AV452">
        <v>44.282786515626199</v>
      </c>
      <c r="AW452">
        <v>0.74075194591221505</v>
      </c>
      <c r="AX452">
        <v>-4.6954024271220002E-2</v>
      </c>
      <c r="AY452">
        <v>0.219624850111071</v>
      </c>
      <c r="AZ452">
        <v>0.54419238407236104</v>
      </c>
      <c r="BA452">
        <v>-3.4753479451977799E-2</v>
      </c>
      <c r="BB452">
        <v>7.7741769153194404E-2</v>
      </c>
      <c r="BC452">
        <v>0.40767062075617899</v>
      </c>
      <c r="BD452">
        <v>0.71686320991221297</v>
      </c>
      <c r="BE452">
        <v>-2.3888736000002599E-2</v>
      </c>
      <c r="BF452">
        <v>-6.0166802852313198E-2</v>
      </c>
      <c r="BG452">
        <v>0.28142689073407301</v>
      </c>
      <c r="BH452">
        <v>0.69732714915089999</v>
      </c>
      <c r="BI452">
        <v>-6.0166802852313198E-2</v>
      </c>
      <c r="BJ452">
        <v>0.44252017576352098</v>
      </c>
      <c r="BK452">
        <v>1.3946542983018</v>
      </c>
      <c r="BL452">
        <v>-4.6774446603863904</v>
      </c>
      <c r="BM452">
        <v>-11.589898683208601</v>
      </c>
      <c r="BN452">
        <v>2.4778270027146001</v>
      </c>
      <c r="BO452">
        <v>7.7529754762903798</v>
      </c>
      <c r="BP452">
        <v>-1.41391986702936</v>
      </c>
      <c r="BQ452">
        <v>9.1668953433197409</v>
      </c>
      <c r="BR452">
        <v>1.49693786315073</v>
      </c>
      <c r="BS452">
        <v>0.46658689690444599</v>
      </c>
      <c r="BT452">
        <v>3.2082723991653199</v>
      </c>
    </row>
    <row r="453" spans="1:72" x14ac:dyDescent="0.2">
      <c r="A453">
        <v>451</v>
      </c>
      <c r="B453" s="244">
        <v>44760.986111111109</v>
      </c>
      <c r="C453">
        <v>0</v>
      </c>
      <c r="D453">
        <v>1.6681250000000001</v>
      </c>
      <c r="E453">
        <v>31.1374358974359</v>
      </c>
      <c r="F453">
        <v>42.7633333333333</v>
      </c>
      <c r="G453">
        <v>7</v>
      </c>
      <c r="H453">
        <v>2.5674999999999999</v>
      </c>
      <c r="I453">
        <v>1.35</v>
      </c>
      <c r="J453">
        <v>34.115714285714198</v>
      </c>
      <c r="K453">
        <v>0.77300000000000002</v>
      </c>
      <c r="L453">
        <v>38.019444444444403</v>
      </c>
      <c r="M453">
        <v>-2.8571428571428501E-2</v>
      </c>
      <c r="N453">
        <v>1599.9714285714199</v>
      </c>
      <c r="O453">
        <v>87.202500000000001</v>
      </c>
      <c r="P453">
        <v>2.38706666666666</v>
      </c>
      <c r="Q453">
        <v>64.433499999999995</v>
      </c>
      <c r="R453">
        <v>6.9771428571428498</v>
      </c>
      <c r="S453">
        <v>-0.91125</v>
      </c>
      <c r="T453">
        <v>5</v>
      </c>
      <c r="U453">
        <v>1.6548</v>
      </c>
      <c r="V453">
        <v>2.4674999999999999E-2</v>
      </c>
      <c r="W453">
        <v>14.975124999999901</v>
      </c>
      <c r="X453">
        <v>0.77557500000000001</v>
      </c>
      <c r="Y453">
        <v>73.584949999999907</v>
      </c>
      <c r="Z453">
        <v>2.2382749999999998</v>
      </c>
      <c r="AA453">
        <v>0</v>
      </c>
      <c r="AB453">
        <v>0</v>
      </c>
      <c r="AC453">
        <v>32.805560897435903</v>
      </c>
      <c r="AD453">
        <v>-9.9577724358974393</v>
      </c>
      <c r="AE453">
        <v>36.120520985714201</v>
      </c>
      <c r="AF453">
        <v>0.53778855000000003</v>
      </c>
      <c r="AG453">
        <v>1.3510578099999999</v>
      </c>
      <c r="AH453">
        <v>2.39804499999999E-2</v>
      </c>
      <c r="AI453">
        <v>45.033214285714202</v>
      </c>
      <c r="AJ453">
        <v>0.49086832274417902</v>
      </c>
      <c r="AK453">
        <v>0.80208622810148</v>
      </c>
      <c r="AL453">
        <v>1.19420423021103E-2</v>
      </c>
      <c r="AM453">
        <v>3.00013630257032E-2</v>
      </c>
      <c r="AN453">
        <v>0.15544082542250501</v>
      </c>
      <c r="AO453">
        <v>5.3250584885758899E-4</v>
      </c>
      <c r="AP453">
        <v>36.120520985714201</v>
      </c>
      <c r="AQ453">
        <v>0.33478187007156501</v>
      </c>
      <c r="AR453">
        <v>6.5121508400133301</v>
      </c>
      <c r="AS453">
        <v>1.41000481611509</v>
      </c>
      <c r="AT453">
        <v>0.81228890047706703</v>
      </c>
      <c r="AU453">
        <v>93.228724999999898</v>
      </c>
      <c r="AV453">
        <v>44.377458511914199</v>
      </c>
      <c r="AW453">
        <v>0.65575577380000205</v>
      </c>
      <c r="AX453">
        <v>-5.8947006115095797E-2</v>
      </c>
      <c r="AY453">
        <v>0.20300667992843399</v>
      </c>
      <c r="AZ453">
        <v>0.487849159986664</v>
      </c>
      <c r="BA453">
        <v>-4.3630261916842598E-2</v>
      </c>
      <c r="BB453">
        <v>6.9692737140952005E-2</v>
      </c>
      <c r="BC453">
        <v>0.37748419881463502</v>
      </c>
      <c r="BD453">
        <v>0.63190883380000296</v>
      </c>
      <c r="BE453">
        <v>-2.3846939999999602E-2</v>
      </c>
      <c r="BF453">
        <v>-7.4869174237701605E-2</v>
      </c>
      <c r="BG453">
        <v>0.25784078772894498</v>
      </c>
      <c r="BH453">
        <v>0.61962203287206896</v>
      </c>
      <c r="BI453">
        <v>-7.4869174237701605E-2</v>
      </c>
      <c r="BJ453">
        <v>0.36594322698248699</v>
      </c>
      <c r="BK453">
        <v>1.2392440657441299</v>
      </c>
      <c r="BL453">
        <v>-3.44388448723006</v>
      </c>
      <c r="BM453">
        <v>-8.2760634023401298</v>
      </c>
      <c r="BN453">
        <v>2.4031187552973301</v>
      </c>
      <c r="BO453">
        <v>6.1959056066115199</v>
      </c>
      <c r="BP453">
        <v>-1.75942559458598</v>
      </c>
      <c r="BQ453">
        <v>7.9553312011975104</v>
      </c>
      <c r="BR453">
        <v>1.3665216619482301</v>
      </c>
      <c r="BS453">
        <v>0.39589089667756799</v>
      </c>
      <c r="BT453">
        <v>3.4517632848253799</v>
      </c>
    </row>
    <row r="454" spans="1:72" x14ac:dyDescent="0.2">
      <c r="A454">
        <v>452</v>
      </c>
      <c r="B454" s="244">
        <v>44761</v>
      </c>
      <c r="C454">
        <v>0</v>
      </c>
      <c r="D454">
        <v>1.8027272727272701</v>
      </c>
      <c r="E454">
        <v>31.1051351351351</v>
      </c>
      <c r="F454">
        <v>42.804871794871801</v>
      </c>
      <c r="G454">
        <v>7</v>
      </c>
      <c r="H454">
        <v>2.57</v>
      </c>
      <c r="I454">
        <v>1.35</v>
      </c>
      <c r="J454">
        <v>34.096923076922998</v>
      </c>
      <c r="K454">
        <v>0.72774999999999901</v>
      </c>
      <c r="L454">
        <v>38.006315789473597</v>
      </c>
      <c r="M454">
        <v>-0.109999999999999</v>
      </c>
      <c r="N454">
        <v>1599.875</v>
      </c>
      <c r="O454">
        <v>87.188888888888897</v>
      </c>
      <c r="P454">
        <v>2.3820000000000001</v>
      </c>
      <c r="Q454">
        <v>64.44</v>
      </c>
      <c r="R454">
        <v>6.98464285714285</v>
      </c>
      <c r="S454">
        <v>-0.42549999999999999</v>
      </c>
      <c r="T454">
        <v>5</v>
      </c>
      <c r="U454">
        <v>1.6751</v>
      </c>
      <c r="V454">
        <v>3.0939999999999999E-2</v>
      </c>
      <c r="W454">
        <v>14.97616</v>
      </c>
      <c r="X454">
        <v>0.80063999999999902</v>
      </c>
      <c r="Y454">
        <v>74.023960000000002</v>
      </c>
      <c r="Z454">
        <v>2.1898</v>
      </c>
      <c r="AA454">
        <v>0</v>
      </c>
      <c r="AB454">
        <v>0</v>
      </c>
      <c r="AC454">
        <v>32.907862407862403</v>
      </c>
      <c r="AD454">
        <v>-9.8970093870093905</v>
      </c>
      <c r="AE454">
        <v>36.103681876922998</v>
      </c>
      <c r="AF454">
        <v>0.53831220000000002</v>
      </c>
      <c r="AG454">
        <v>1.3510588400000001</v>
      </c>
      <c r="AH454">
        <v>2.4003799999999902E-2</v>
      </c>
      <c r="AI454">
        <v>45.016923076923</v>
      </c>
      <c r="AJ454">
        <v>0.48772967397208999</v>
      </c>
      <c r="AK454">
        <v>0.80200243395645998</v>
      </c>
      <c r="AL454">
        <v>1.19579963090803E-2</v>
      </c>
      <c r="AM454">
        <v>3.0012243122244601E-2</v>
      </c>
      <c r="AN454">
        <v>0.15549707802193999</v>
      </c>
      <c r="AO454">
        <v>5.33217251631864E-4</v>
      </c>
      <c r="AP454">
        <v>36.103681876922998</v>
      </c>
      <c r="AQ454">
        <v>0.345601336368627</v>
      </c>
      <c r="AR454">
        <v>6.5126009248119203</v>
      </c>
      <c r="AS454">
        <v>1.3794679145005999</v>
      </c>
      <c r="AT454">
        <v>0.81699597687064895</v>
      </c>
      <c r="AU454">
        <v>93.665660000000003</v>
      </c>
      <c r="AV454">
        <v>44.341352052604201</v>
      </c>
      <c r="AW454">
        <v>0.67557102431885596</v>
      </c>
      <c r="AX454">
        <v>-2.8409074500602899E-2</v>
      </c>
      <c r="AY454">
        <v>0.19271086363137199</v>
      </c>
      <c r="AZ454">
        <v>0.48739907518807701</v>
      </c>
      <c r="BA454">
        <v>-2.10272666589435E-2</v>
      </c>
      <c r="BB454">
        <v>6.9628439312582502E-2</v>
      </c>
      <c r="BC454">
        <v>0.35799089010312701</v>
      </c>
      <c r="BD454">
        <v>0.651700864318847</v>
      </c>
      <c r="BE454">
        <v>-2.3870160000008401E-2</v>
      </c>
      <c r="BF454">
        <v>-3.5970474862636603E-2</v>
      </c>
      <c r="BG454">
        <v>0.24400306584651901</v>
      </c>
      <c r="BH454">
        <v>0.61712591804963701</v>
      </c>
      <c r="BI454">
        <v>-3.5970474862636603E-2</v>
      </c>
      <c r="BJ454">
        <v>0.41606518196776499</v>
      </c>
      <c r="BK454">
        <v>1.23425183609927</v>
      </c>
      <c r="BL454">
        <v>-6.7834263177873897</v>
      </c>
      <c r="BM454">
        <v>-17.156457355825999</v>
      </c>
      <c r="BN454">
        <v>2.5291728032541001</v>
      </c>
      <c r="BO454">
        <v>7.4596490492318797</v>
      </c>
      <c r="BP454">
        <v>-0.84530615927196195</v>
      </c>
      <c r="BQ454">
        <v>8.3049552085038503</v>
      </c>
      <c r="BR454">
        <v>1.29540164336575</v>
      </c>
      <c r="BS454">
        <v>0.43045337191282002</v>
      </c>
      <c r="BT454">
        <v>3.0093890021335699</v>
      </c>
    </row>
    <row r="455" spans="1:72" x14ac:dyDescent="0.2">
      <c r="A455">
        <v>453</v>
      </c>
      <c r="B455" s="244">
        <v>44761.013888888891</v>
      </c>
      <c r="C455">
        <v>0</v>
      </c>
      <c r="D455">
        <v>1.855</v>
      </c>
      <c r="E455">
        <v>31.066153846153799</v>
      </c>
      <c r="F455">
        <v>42.878999999999998</v>
      </c>
      <c r="G455">
        <v>7</v>
      </c>
      <c r="H455">
        <v>2.57</v>
      </c>
      <c r="I455">
        <v>1.35</v>
      </c>
      <c r="J455">
        <v>34.079166666666602</v>
      </c>
      <c r="K455">
        <v>0.81425000000000003</v>
      </c>
      <c r="L455">
        <v>37.980526315789398</v>
      </c>
      <c r="M455">
        <v>-5.5555555555555402E-3</v>
      </c>
      <c r="N455">
        <v>1599.42424242424</v>
      </c>
      <c r="O455">
        <v>87.084848484848393</v>
      </c>
      <c r="P455">
        <v>2.39319999999999</v>
      </c>
      <c r="Q455">
        <v>64.541499999999999</v>
      </c>
      <c r="R455">
        <v>7.00233333333333</v>
      </c>
      <c r="S455">
        <v>-0.13625000000000001</v>
      </c>
      <c r="T455">
        <v>5</v>
      </c>
      <c r="U455">
        <v>1.70566</v>
      </c>
      <c r="V455">
        <v>3.3419999999999998E-2</v>
      </c>
      <c r="W455">
        <v>14.952599999999901</v>
      </c>
      <c r="X455">
        <v>0.78047999999999995</v>
      </c>
      <c r="Y455">
        <v>74.059020000000004</v>
      </c>
      <c r="Z455">
        <v>2.0750199999999999</v>
      </c>
      <c r="AA455">
        <v>6.9199999999999999E-3</v>
      </c>
      <c r="AB455">
        <v>5.2399999999999999E-3</v>
      </c>
      <c r="AC455">
        <v>32.9211538461538</v>
      </c>
      <c r="AD455">
        <v>-9.9578461538461607</v>
      </c>
      <c r="AE455">
        <v>36.085925466666602</v>
      </c>
      <c r="AF455">
        <v>0.53831220000000002</v>
      </c>
      <c r="AG455">
        <v>1.3510588400000001</v>
      </c>
      <c r="AH455">
        <v>2.4003799999999902E-2</v>
      </c>
      <c r="AI455">
        <v>44.999166666666603</v>
      </c>
      <c r="AJ455">
        <v>0.48725901945052202</v>
      </c>
      <c r="AK455">
        <v>0.80192430526491199</v>
      </c>
      <c r="AL455">
        <v>1.1962714865090001E-2</v>
      </c>
      <c r="AM455">
        <v>3.0024085779366199E-2</v>
      </c>
      <c r="AN455">
        <v>0.15555843626733801</v>
      </c>
      <c r="AO455">
        <v>5.3342765606770402E-4</v>
      </c>
      <c r="AP455">
        <v>36.085925466666602</v>
      </c>
      <c r="AQ455">
        <v>0.33689914444567598</v>
      </c>
      <c r="AR455">
        <v>6.5023555162566797</v>
      </c>
      <c r="AS455">
        <v>1.3071620750511601</v>
      </c>
      <c r="AT455">
        <v>0.83109821911597803</v>
      </c>
      <c r="AU455">
        <v>93.572779999999995</v>
      </c>
      <c r="AV455">
        <v>44.232342202420099</v>
      </c>
      <c r="AW455">
        <v>0.76682446424647499</v>
      </c>
      <c r="AX455">
        <v>4.3896764948835099E-2</v>
      </c>
      <c r="AY455">
        <v>0.20141305555432301</v>
      </c>
      <c r="AZ455">
        <v>0.49764448374331399</v>
      </c>
      <c r="BA455">
        <v>3.2490638933856501E-2</v>
      </c>
      <c r="BB455">
        <v>7.1092069106187802E-2</v>
      </c>
      <c r="BC455">
        <v>0.374156587114918</v>
      </c>
      <c r="BD455">
        <v>0.74295430424647302</v>
      </c>
      <c r="BE455">
        <v>-2.3870160000001899E-2</v>
      </c>
      <c r="BF455">
        <v>5.5557951626346497E-2</v>
      </c>
      <c r="BG455">
        <v>0.25491848454993499</v>
      </c>
      <c r="BH455">
        <v>0.62984386633400402</v>
      </c>
      <c r="BI455">
        <v>5.5557951626346497E-2</v>
      </c>
      <c r="BJ455">
        <v>0.62095287235256402</v>
      </c>
      <c r="BK455">
        <v>1.259687732668</v>
      </c>
      <c r="BL455">
        <v>4.5883348303476401</v>
      </c>
      <c r="BM455">
        <v>11.336700650340701</v>
      </c>
      <c r="BN455">
        <v>2.4707657722271801</v>
      </c>
      <c r="BO455">
        <v>11.861629109825101</v>
      </c>
      <c r="BP455">
        <v>1.30561186321914</v>
      </c>
      <c r="BQ455">
        <v>10.556017246606</v>
      </c>
      <c r="BR455">
        <v>1.16523921490322</v>
      </c>
      <c r="BS455">
        <v>0.59872969170202495</v>
      </c>
      <c r="BT455">
        <v>1.9461857847583299</v>
      </c>
    </row>
    <row r="456" spans="1:72" x14ac:dyDescent="0.2">
      <c r="A456">
        <v>454</v>
      </c>
      <c r="B456" s="244">
        <v>44761.027777777781</v>
      </c>
      <c r="C456">
        <v>0</v>
      </c>
      <c r="D456">
        <v>1.62391304347826</v>
      </c>
      <c r="E456">
        <v>31.0924137931034</v>
      </c>
      <c r="F456">
        <v>42.653846153846096</v>
      </c>
      <c r="G456">
        <v>7</v>
      </c>
      <c r="H456">
        <v>2.5724999999999998</v>
      </c>
      <c r="I456">
        <v>1.35</v>
      </c>
      <c r="J456">
        <v>34.085833333333298</v>
      </c>
      <c r="K456">
        <v>0.76899999999999902</v>
      </c>
      <c r="L456">
        <v>37.988235294117601</v>
      </c>
      <c r="M456">
        <v>-2.5925925925925901E-2</v>
      </c>
      <c r="N456">
        <v>1600</v>
      </c>
      <c r="O456">
        <v>87.067567567567593</v>
      </c>
      <c r="P456">
        <v>2.3892500000000001</v>
      </c>
      <c r="Q456">
        <v>64.498999999999995</v>
      </c>
      <c r="R456">
        <v>7.0199999999999898</v>
      </c>
      <c r="S456">
        <v>-0.56999999999999995</v>
      </c>
      <c r="T456">
        <v>5</v>
      </c>
      <c r="U456">
        <v>1.6525749999999999</v>
      </c>
      <c r="V456">
        <v>3.9849999999999997E-2</v>
      </c>
      <c r="W456">
        <v>14.99015</v>
      </c>
      <c r="X456">
        <v>0.751475</v>
      </c>
      <c r="Y456">
        <v>73.996350000000007</v>
      </c>
      <c r="Z456">
        <v>2.1994750000000001</v>
      </c>
      <c r="AA456">
        <v>9.0499999999999903E-3</v>
      </c>
      <c r="AB456">
        <v>6.0749999999999997E-3</v>
      </c>
      <c r="AC456">
        <v>32.7163268365817</v>
      </c>
      <c r="AD456">
        <v>-9.9375193172644494</v>
      </c>
      <c r="AE456">
        <v>36.094544233333302</v>
      </c>
      <c r="AF456">
        <v>0.53883585000000001</v>
      </c>
      <c r="AG456">
        <v>1.3510598700000001</v>
      </c>
      <c r="AH456">
        <v>2.4027150000000001E-2</v>
      </c>
      <c r="AI456">
        <v>45.008333333333297</v>
      </c>
      <c r="AJ456">
        <v>0.48778817108321298</v>
      </c>
      <c r="AK456">
        <v>0.80195247324569496</v>
      </c>
      <c r="AL456">
        <v>1.19719129790779E-2</v>
      </c>
      <c r="AM456">
        <v>3.0017993778929799E-2</v>
      </c>
      <c r="AN456">
        <v>0.15552675430475801</v>
      </c>
      <c r="AO456">
        <v>5.3383780781336796E-4</v>
      </c>
      <c r="AP456">
        <v>36.094544233333302</v>
      </c>
      <c r="AQ456">
        <v>0.32437895214779899</v>
      </c>
      <c r="AR456">
        <v>6.5186846797222602</v>
      </c>
      <c r="AS456">
        <v>1.3855626957924001</v>
      </c>
      <c r="AT456">
        <v>0.80610653682784095</v>
      </c>
      <c r="AU456">
        <v>93.590024999999997</v>
      </c>
      <c r="AV456">
        <v>44.323170560995798</v>
      </c>
      <c r="AW456">
        <v>0.68516277233753398</v>
      </c>
      <c r="AX456">
        <v>-3.45028257924073E-2</v>
      </c>
      <c r="AY456">
        <v>0.21445689785220001</v>
      </c>
      <c r="AZ456">
        <v>0.48131532027773299</v>
      </c>
      <c r="BA456">
        <v>-2.5537599449539799E-2</v>
      </c>
      <c r="BB456">
        <v>6.87593314682476E-2</v>
      </c>
      <c r="BC456">
        <v>0.39800042601508401</v>
      </c>
      <c r="BD456">
        <v>0.66126939233752602</v>
      </c>
      <c r="BE456">
        <v>-2.3893380000007701E-2</v>
      </c>
      <c r="BF456">
        <v>-4.3941905475245298E-2</v>
      </c>
      <c r="BG456">
        <v>0.27312675172273798</v>
      </c>
      <c r="BH456">
        <v>0.61299072819959599</v>
      </c>
      <c r="BI456">
        <v>-4.3941905475245298E-2</v>
      </c>
      <c r="BJ456">
        <v>0.45836969249498599</v>
      </c>
      <c r="BK456">
        <v>1.22598145639919</v>
      </c>
      <c r="BL456">
        <v>-6.2156328627260802</v>
      </c>
      <c r="BM456">
        <v>-13.9500260985478</v>
      </c>
      <c r="BN456">
        <v>2.24434525118164</v>
      </c>
      <c r="BO456">
        <v>8.0325936706160199</v>
      </c>
      <c r="BP456">
        <v>-1.0326347786682599</v>
      </c>
      <c r="BQ456">
        <v>9.0652284492842892</v>
      </c>
      <c r="BR456">
        <v>1.30068269570711</v>
      </c>
      <c r="BS456">
        <v>0.47594645468508401</v>
      </c>
      <c r="BT456">
        <v>2.73283408859032</v>
      </c>
    </row>
    <row r="457" spans="1:72" x14ac:dyDescent="0.2">
      <c r="A457">
        <v>455</v>
      </c>
      <c r="B457" s="244">
        <v>44761.041666666664</v>
      </c>
      <c r="C457">
        <v>0</v>
      </c>
      <c r="D457">
        <v>1.29692307692307</v>
      </c>
      <c r="E457">
        <v>31.059666666666601</v>
      </c>
      <c r="F457">
        <v>42.324750000000002</v>
      </c>
      <c r="G457">
        <v>7</v>
      </c>
      <c r="H457">
        <v>2.5680000000000001</v>
      </c>
      <c r="I457">
        <v>1.3480000000000001</v>
      </c>
      <c r="J457">
        <v>34.056249999999999</v>
      </c>
      <c r="K457">
        <v>0.75474999999999903</v>
      </c>
      <c r="L457">
        <v>37.999375000000001</v>
      </c>
      <c r="M457">
        <v>-2.1052631578947299E-2</v>
      </c>
      <c r="N457">
        <v>1599.7333333333299</v>
      </c>
      <c r="O457">
        <v>86.525641025640994</v>
      </c>
      <c r="P457">
        <v>2.3860416666666602</v>
      </c>
      <c r="Q457">
        <v>64.491249999999994</v>
      </c>
      <c r="R457">
        <v>7.0182142857142802</v>
      </c>
      <c r="S457">
        <v>-0.47599999999999998</v>
      </c>
      <c r="T457">
        <v>5</v>
      </c>
      <c r="U457">
        <v>1.6889799999999999</v>
      </c>
      <c r="V457">
        <v>3.5700000000000003E-2</v>
      </c>
      <c r="W457">
        <v>14.96086</v>
      </c>
      <c r="X457">
        <v>0.78722000000000003</v>
      </c>
      <c r="Y457">
        <v>73.960419999999999</v>
      </c>
      <c r="Z457">
        <v>2.2294399999999999</v>
      </c>
      <c r="AA457">
        <v>7.1999999999999896E-4</v>
      </c>
      <c r="AB457">
        <v>8.9199999999999904E-3</v>
      </c>
      <c r="AC457">
        <v>32.356589743589701</v>
      </c>
      <c r="AD457">
        <v>-9.9681602564102505</v>
      </c>
      <c r="AE457">
        <v>36.061447119999997</v>
      </c>
      <c r="AF457">
        <v>0.53789328000000003</v>
      </c>
      <c r="AG457">
        <v>1.3490580160000001</v>
      </c>
      <c r="AH457">
        <v>2.3985119999999999E-2</v>
      </c>
      <c r="AI457">
        <v>44.972250000000003</v>
      </c>
      <c r="AJ457">
        <v>0.487577641122102</v>
      </c>
      <c r="AK457">
        <v>0.80185997187154301</v>
      </c>
      <c r="AL457">
        <v>1.19605596784683E-2</v>
      </c>
      <c r="AM457">
        <v>2.9997565520960098E-2</v>
      </c>
      <c r="AN457">
        <v>0.155651540672303</v>
      </c>
      <c r="AO457">
        <v>5.3333155445858197E-4</v>
      </c>
      <c r="AP457">
        <v>36.061447119999997</v>
      </c>
      <c r="AQ457">
        <v>0.33980850821356701</v>
      </c>
      <c r="AR457">
        <v>6.5059474973545699</v>
      </c>
      <c r="AS457">
        <v>1.40443919412924</v>
      </c>
      <c r="AT457">
        <v>0.82350888430240898</v>
      </c>
      <c r="AU457">
        <v>93.626919999999998</v>
      </c>
      <c r="AV457">
        <v>44.311642319697299</v>
      </c>
      <c r="AW457">
        <v>0.66060768030261097</v>
      </c>
      <c r="AX457">
        <v>-5.5381178129246297E-2</v>
      </c>
      <c r="AY457">
        <v>0.198084771786432</v>
      </c>
      <c r="AZ457">
        <v>0.494052502645425</v>
      </c>
      <c r="BA457">
        <v>-4.1051739415517E-2</v>
      </c>
      <c r="BB457">
        <v>7.0578928949346503E-2</v>
      </c>
      <c r="BC457">
        <v>0.36826035786584299</v>
      </c>
      <c r="BD457">
        <v>0.63675609630261099</v>
      </c>
      <c r="BE457">
        <v>-2.38515839999997E-2</v>
      </c>
      <c r="BF457">
        <v>-7.1316201954680705E-2</v>
      </c>
      <c r="BG457">
        <v>0.25508040937482102</v>
      </c>
      <c r="BH457">
        <v>0.63620799060375799</v>
      </c>
      <c r="BI457">
        <v>-7.1316201954680705E-2</v>
      </c>
      <c r="BJ457">
        <v>0.36752841484027998</v>
      </c>
      <c r="BK457">
        <v>1.27241598120751</v>
      </c>
      <c r="BL457">
        <v>-3.5767525805274398</v>
      </c>
      <c r="BM457">
        <v>-8.9209460566625296</v>
      </c>
      <c r="BN457">
        <v>2.4941468149711898</v>
      </c>
      <c r="BO457">
        <v>6.2970761951958298</v>
      </c>
      <c r="BP457">
        <v>-1.6759307459349899</v>
      </c>
      <c r="BQ457">
        <v>7.97300694113083</v>
      </c>
      <c r="BR457">
        <v>1.39365352453047</v>
      </c>
      <c r="BS457">
        <v>0.39605489562215201</v>
      </c>
      <c r="BT457">
        <v>3.5188392819667502</v>
      </c>
    </row>
    <row r="458" spans="1:72" x14ac:dyDescent="0.2">
      <c r="A458">
        <v>456</v>
      </c>
      <c r="B458" s="244">
        <v>44761.055555555555</v>
      </c>
      <c r="C458">
        <v>0</v>
      </c>
      <c r="D458">
        <v>0.95437499999999997</v>
      </c>
      <c r="E458">
        <v>31.1462857142857</v>
      </c>
      <c r="F458">
        <v>42.24</v>
      </c>
      <c r="G458">
        <v>7</v>
      </c>
      <c r="H458">
        <v>2.57</v>
      </c>
      <c r="I458">
        <v>1.35</v>
      </c>
      <c r="J458">
        <v>34.071999999999903</v>
      </c>
      <c r="K458">
        <v>0.716749999999999</v>
      </c>
      <c r="L458">
        <v>37.981176470588203</v>
      </c>
      <c r="M458">
        <v>0.188888888888888</v>
      </c>
      <c r="N458">
        <v>1600.0384615384601</v>
      </c>
      <c r="O458">
        <v>86.849999999999895</v>
      </c>
      <c r="P458">
        <v>2.39149999999999</v>
      </c>
      <c r="Q458">
        <v>64.555499999999896</v>
      </c>
      <c r="R458">
        <v>7.0029166666666596</v>
      </c>
      <c r="S458">
        <v>-8.4999999999999895E-2</v>
      </c>
      <c r="T458">
        <v>5</v>
      </c>
      <c r="U458">
        <v>1.6467749999999901</v>
      </c>
      <c r="V458">
        <v>3.7624999999999999E-2</v>
      </c>
      <c r="W458">
        <v>14.97775</v>
      </c>
      <c r="X458">
        <v>0.75012500000000004</v>
      </c>
      <c r="Y458">
        <v>73.887974999999997</v>
      </c>
      <c r="Z458">
        <v>2.2981750000000001</v>
      </c>
      <c r="AA458">
        <v>0</v>
      </c>
      <c r="AB458">
        <v>9.2499999999999995E-3</v>
      </c>
      <c r="AC458">
        <v>32.100660714285702</v>
      </c>
      <c r="AD458">
        <v>-10.1393392857143</v>
      </c>
      <c r="AE458">
        <v>36.078758799999903</v>
      </c>
      <c r="AF458">
        <v>0.53831220000000002</v>
      </c>
      <c r="AG458">
        <v>1.3510588400000001</v>
      </c>
      <c r="AH458">
        <v>2.4003799999999902E-2</v>
      </c>
      <c r="AI458">
        <v>44.991999999999997</v>
      </c>
      <c r="AJ458">
        <v>0.48828999306044002</v>
      </c>
      <c r="AK458">
        <v>0.80189275426742501</v>
      </c>
      <c r="AL458">
        <v>1.1964620376955899E-2</v>
      </c>
      <c r="AM458">
        <v>3.00288682432432E-2</v>
      </c>
      <c r="AN458">
        <v>0.15558321479374099</v>
      </c>
      <c r="AO458">
        <v>5.3351262446657099E-4</v>
      </c>
      <c r="AP458">
        <v>36.078758799999903</v>
      </c>
      <c r="AQ458">
        <v>0.32379621608152998</v>
      </c>
      <c r="AR458">
        <v>6.5132923594300296</v>
      </c>
      <c r="AS458">
        <v>1.44773891424213</v>
      </c>
      <c r="AT458">
        <v>0.80410375332210604</v>
      </c>
      <c r="AU458">
        <v>93.5608</v>
      </c>
      <c r="AV458">
        <v>44.363586289753698</v>
      </c>
      <c r="AW458">
        <v>0.628413710246299</v>
      </c>
      <c r="AX458">
        <v>-9.6680074242132902E-2</v>
      </c>
      <c r="AY458">
        <v>0.21451598391846899</v>
      </c>
      <c r="AZ458">
        <v>0.48670764056996202</v>
      </c>
      <c r="BA458">
        <v>-7.1558744430503807E-2</v>
      </c>
      <c r="BB458">
        <v>6.9529662938565995E-2</v>
      </c>
      <c r="BC458">
        <v>0.39849734767012401</v>
      </c>
      <c r="BD458">
        <v>0.60454355024629802</v>
      </c>
      <c r="BE458">
        <v>-2.38701600000004E-2</v>
      </c>
      <c r="BF458">
        <v>-0.125490763651566</v>
      </c>
      <c r="BG458">
        <v>0.27844180766737697</v>
      </c>
      <c r="BH458">
        <v>0.63174665481958403</v>
      </c>
      <c r="BI458">
        <v>-0.125490763651566</v>
      </c>
      <c r="BJ458">
        <v>0.305902088031623</v>
      </c>
      <c r="BK458">
        <v>1.2634933096391601</v>
      </c>
      <c r="BL458">
        <v>-2.2188231194487802</v>
      </c>
      <c r="BM458">
        <v>-5.0342083866321197</v>
      </c>
      <c r="BN458">
        <v>2.2688642201829698</v>
      </c>
      <c r="BO458">
        <v>4.6520375543263404</v>
      </c>
      <c r="BP458">
        <v>-2.9490329458117999</v>
      </c>
      <c r="BQ458">
        <v>7.6010705001381504</v>
      </c>
      <c r="BR458">
        <v>1.4768276078468301</v>
      </c>
      <c r="BS458">
        <v>0.35609839349224898</v>
      </c>
      <c r="BT458">
        <v>4.1472459152752998</v>
      </c>
    </row>
    <row r="459" spans="1:72" x14ac:dyDescent="0.2">
      <c r="A459">
        <v>457</v>
      </c>
      <c r="B459" s="244">
        <v>44761.069444444445</v>
      </c>
      <c r="C459">
        <v>0</v>
      </c>
      <c r="D459">
        <v>0.876</v>
      </c>
      <c r="E459">
        <v>31.070571428571402</v>
      </c>
      <c r="F459">
        <v>42.268717948717899</v>
      </c>
      <c r="G459">
        <v>7</v>
      </c>
      <c r="H459">
        <v>2.57</v>
      </c>
      <c r="I459">
        <v>1.35</v>
      </c>
      <c r="J459">
        <v>34.0544444444444</v>
      </c>
      <c r="K459">
        <v>0.74150000000000005</v>
      </c>
      <c r="L459">
        <v>37.980454545454499</v>
      </c>
      <c r="M459">
        <v>-0.17894736842105199</v>
      </c>
      <c r="N459">
        <v>1600.3125</v>
      </c>
      <c r="O459">
        <v>86.399999999999906</v>
      </c>
      <c r="P459">
        <v>2.38734615384615</v>
      </c>
      <c r="Q459">
        <v>64.490499999999997</v>
      </c>
      <c r="R459">
        <v>6.9899999999999904</v>
      </c>
      <c r="S459">
        <v>-0.29025000000000001</v>
      </c>
      <c r="T459">
        <v>5</v>
      </c>
      <c r="U459">
        <v>1.69319999999999</v>
      </c>
      <c r="V459">
        <v>4.122E-2</v>
      </c>
      <c r="W459">
        <v>14.82714</v>
      </c>
      <c r="X459">
        <v>0.80354000000000003</v>
      </c>
      <c r="Y459">
        <v>73.996660000000006</v>
      </c>
      <c r="Z459">
        <v>2.1139600000000001</v>
      </c>
      <c r="AA459">
        <v>0</v>
      </c>
      <c r="AB459">
        <v>1.162E-2</v>
      </c>
      <c r="AC459">
        <v>31.946571428571399</v>
      </c>
      <c r="AD459">
        <v>-10.3221465201465</v>
      </c>
      <c r="AE459">
        <v>36.0612032444444</v>
      </c>
      <c r="AF459">
        <v>0.53831220000000002</v>
      </c>
      <c r="AG459">
        <v>1.3510588400000001</v>
      </c>
      <c r="AH459">
        <v>2.4003799999999902E-2</v>
      </c>
      <c r="AI459">
        <v>44.974444444444401</v>
      </c>
      <c r="AJ459">
        <v>0.487335553313412</v>
      </c>
      <c r="AK459">
        <v>0.801815424067989</v>
      </c>
      <c r="AL459">
        <v>1.1969290708303401E-2</v>
      </c>
      <c r="AM459">
        <v>3.00405898658497E-2</v>
      </c>
      <c r="AN459">
        <v>0.15564394594461001</v>
      </c>
      <c r="AO459">
        <v>5.33720878523605E-4</v>
      </c>
      <c r="AP459">
        <v>36.0612032444444</v>
      </c>
      <c r="AQ459">
        <v>0.34685313977024201</v>
      </c>
      <c r="AR459">
        <v>6.44779741110644</v>
      </c>
      <c r="AS459">
        <v>1.33169238859151</v>
      </c>
      <c r="AT459">
        <v>0.82515655887026895</v>
      </c>
      <c r="AU459">
        <v>93.4345</v>
      </c>
      <c r="AV459">
        <v>44.187546183912602</v>
      </c>
      <c r="AW459">
        <v>0.786898260531806</v>
      </c>
      <c r="AX459">
        <v>1.9366451408487199E-2</v>
      </c>
      <c r="AY459">
        <v>0.19145906022975701</v>
      </c>
      <c r="AZ459">
        <v>0.55220258889356</v>
      </c>
      <c r="BA459">
        <v>1.43342768169055E-2</v>
      </c>
      <c r="BB459">
        <v>7.8886084127651399E-2</v>
      </c>
      <c r="BC459">
        <v>0.35566546741789801</v>
      </c>
      <c r="BD459">
        <v>0.76302810053180403</v>
      </c>
      <c r="BE459">
        <v>-2.3870160000001899E-2</v>
      </c>
      <c r="BF459">
        <v>2.5258906958383402E-2</v>
      </c>
      <c r="BG459">
        <v>0.24971258216998801</v>
      </c>
      <c r="BH459">
        <v>0.72021629160870504</v>
      </c>
      <c r="BI459">
        <v>2.5258906958383402E-2</v>
      </c>
      <c r="BJ459">
        <v>0.54994297825674399</v>
      </c>
      <c r="BK459">
        <v>1.4404325832174101</v>
      </c>
      <c r="BL459">
        <v>9.8861198776896995</v>
      </c>
      <c r="BM459">
        <v>28.513359378350501</v>
      </c>
      <c r="BN459">
        <v>2.8841810266429602</v>
      </c>
      <c r="BO459">
        <v>10.5426271188259</v>
      </c>
      <c r="BP459">
        <v>0.59358431352201002</v>
      </c>
      <c r="BQ459">
        <v>9.9490428053039093</v>
      </c>
      <c r="BR459">
        <v>1.39749244138815</v>
      </c>
      <c r="BS459">
        <v>0.53983941547339098</v>
      </c>
      <c r="BT459">
        <v>2.5887187955008399</v>
      </c>
    </row>
    <row r="460" spans="1:72" x14ac:dyDescent="0.2">
      <c r="A460">
        <v>458</v>
      </c>
      <c r="B460" s="244">
        <v>44761.083333333336</v>
      </c>
      <c r="C460">
        <v>0</v>
      </c>
      <c r="D460">
        <v>0.84478260869565203</v>
      </c>
      <c r="E460">
        <v>31.089705882352899</v>
      </c>
      <c r="F460">
        <v>42.064999999999998</v>
      </c>
      <c r="G460">
        <v>7</v>
      </c>
      <c r="H460">
        <v>2.5724999999999998</v>
      </c>
      <c r="I460">
        <v>1.35</v>
      </c>
      <c r="J460">
        <v>34.077368421052597</v>
      </c>
      <c r="K460">
        <v>0.72275</v>
      </c>
      <c r="L460">
        <v>37.9991304347826</v>
      </c>
      <c r="M460">
        <v>-0.152941176470588</v>
      </c>
      <c r="N460">
        <v>1600</v>
      </c>
      <c r="O460">
        <v>86.065714285714193</v>
      </c>
      <c r="P460">
        <v>2.3881666666666601</v>
      </c>
      <c r="Q460">
        <v>64.564750000000004</v>
      </c>
      <c r="R460">
        <v>6.9855555555555497</v>
      </c>
      <c r="S460">
        <v>-0.21174999999999899</v>
      </c>
      <c r="T460">
        <v>5</v>
      </c>
      <c r="U460">
        <v>1.6275250000000001</v>
      </c>
      <c r="V460">
        <v>4.6600000000000003E-2</v>
      </c>
      <c r="W460">
        <v>14.884499999999999</v>
      </c>
      <c r="X460">
        <v>0.81814999999999904</v>
      </c>
      <c r="Y460">
        <v>73.533150000000006</v>
      </c>
      <c r="Z460">
        <v>2.1855000000000002</v>
      </c>
      <c r="AA460">
        <v>0</v>
      </c>
      <c r="AB460">
        <v>2.5999999999999999E-3</v>
      </c>
      <c r="AC460">
        <v>31.934488491048501</v>
      </c>
      <c r="AD460">
        <v>-10.1305115089514</v>
      </c>
      <c r="AE460">
        <v>36.086079321052601</v>
      </c>
      <c r="AF460">
        <v>0.53883585000000001</v>
      </c>
      <c r="AG460">
        <v>1.3510598700000001</v>
      </c>
      <c r="AH460">
        <v>2.4027150000000001E-2</v>
      </c>
      <c r="AI460">
        <v>44.999868421052597</v>
      </c>
      <c r="AJ460">
        <v>0.49074572925344001</v>
      </c>
      <c r="AK460">
        <v>0.80191521858251003</v>
      </c>
      <c r="AL460">
        <v>1.1974165012178401E-2</v>
      </c>
      <c r="AM460">
        <v>3.0023640455088998E-2</v>
      </c>
      <c r="AN460">
        <v>0.15555601039769101</v>
      </c>
      <c r="AO460">
        <v>5.3393822788955496E-4</v>
      </c>
      <c r="AP460">
        <v>36.086079321052601</v>
      </c>
      <c r="AQ460">
        <v>0.35315963897630898</v>
      </c>
      <c r="AR460">
        <v>6.4727412411033898</v>
      </c>
      <c r="AS460">
        <v>1.37675912281535</v>
      </c>
      <c r="AT460">
        <v>0.79870094300320504</v>
      </c>
      <c r="AU460">
        <v>93.048824999999994</v>
      </c>
      <c r="AV460">
        <v>44.288739323947603</v>
      </c>
      <c r="AW460">
        <v>0.71112909710494399</v>
      </c>
      <c r="AX460">
        <v>-2.56992528153565E-2</v>
      </c>
      <c r="AY460">
        <v>0.18567621102369</v>
      </c>
      <c r="AZ460">
        <v>0.52725875889660401</v>
      </c>
      <c r="BA460">
        <v>-1.9021549959408201E-2</v>
      </c>
      <c r="BB460">
        <v>7.5322679842371995E-2</v>
      </c>
      <c r="BC460">
        <v>0.34458770889815599</v>
      </c>
      <c r="BD460">
        <v>0.68723571710493703</v>
      </c>
      <c r="BE460">
        <v>-2.3893380000006199E-2</v>
      </c>
      <c r="BF460">
        <v>-3.35312150354313E-2</v>
      </c>
      <c r="BG460">
        <v>0.24226186665937499</v>
      </c>
      <c r="BH460">
        <v>0.68794322352096604</v>
      </c>
      <c r="BI460">
        <v>-3.35312150354313E-2</v>
      </c>
      <c r="BJ460">
        <v>0.41746130324788799</v>
      </c>
      <c r="BK460">
        <v>1.3758864470419301</v>
      </c>
      <c r="BL460">
        <v>-7.2249653465699097</v>
      </c>
      <c r="BM460">
        <v>-20.5165014985004</v>
      </c>
      <c r="BN460">
        <v>2.8396678066062502</v>
      </c>
      <c r="BO460">
        <v>7.6528927185829598</v>
      </c>
      <c r="BP460">
        <v>-0.78798355333263503</v>
      </c>
      <c r="BQ460">
        <v>8.4408762719156005</v>
      </c>
      <c r="BR460">
        <v>1.4328895126021599</v>
      </c>
      <c r="BS460">
        <v>0.43087378926205999</v>
      </c>
      <c r="BT460">
        <v>3.3255434614767698</v>
      </c>
    </row>
    <row r="461" spans="1:72" x14ac:dyDescent="0.2">
      <c r="A461">
        <v>459</v>
      </c>
      <c r="B461" s="244">
        <v>44761.097222222219</v>
      </c>
      <c r="C461">
        <v>0</v>
      </c>
      <c r="D461">
        <v>1.0920000000000001</v>
      </c>
      <c r="E461">
        <v>31.083030303030299</v>
      </c>
      <c r="F461">
        <v>42.234000000000002</v>
      </c>
      <c r="G461">
        <v>7</v>
      </c>
      <c r="H461">
        <v>2.57</v>
      </c>
      <c r="I461">
        <v>1.35</v>
      </c>
      <c r="J461">
        <v>34.063076923076899</v>
      </c>
      <c r="K461">
        <v>0.68574999999999997</v>
      </c>
      <c r="L461">
        <v>37.99</v>
      </c>
      <c r="M461" s="245">
        <v>3.1720657846432999E-17</v>
      </c>
      <c r="N461">
        <v>1600.2758620689599</v>
      </c>
      <c r="O461">
        <v>86.091666666666598</v>
      </c>
      <c r="P461">
        <v>2.39454999999999</v>
      </c>
      <c r="Q461">
        <v>64.615249999999904</v>
      </c>
      <c r="R461">
        <v>6.9867857142857099</v>
      </c>
      <c r="S461">
        <v>-0.14474999999999999</v>
      </c>
      <c r="T461">
        <v>5</v>
      </c>
      <c r="U461">
        <v>1.67247999999999</v>
      </c>
      <c r="V461">
        <v>5.2499999999999998E-2</v>
      </c>
      <c r="W461">
        <v>14.855979999999899</v>
      </c>
      <c r="X461">
        <v>0.82738</v>
      </c>
      <c r="Y461">
        <v>73.520679999999999</v>
      </c>
      <c r="Z461">
        <v>2.0984799999999999</v>
      </c>
      <c r="AA461">
        <v>1.8799999999999999E-3</v>
      </c>
      <c r="AB461">
        <v>2.96E-3</v>
      </c>
      <c r="AC461">
        <v>32.175030303030297</v>
      </c>
      <c r="AD461">
        <v>-10.0589696969696</v>
      </c>
      <c r="AE461">
        <v>36.069835723076899</v>
      </c>
      <c r="AF461">
        <v>0.53831220000000002</v>
      </c>
      <c r="AG461">
        <v>1.3510588400000001</v>
      </c>
      <c r="AH461">
        <v>2.4003799999999902E-2</v>
      </c>
      <c r="AI461">
        <v>44.983076923076901</v>
      </c>
      <c r="AJ461">
        <v>0.490608026518211</v>
      </c>
      <c r="AK461">
        <v>0.80185345668456498</v>
      </c>
      <c r="AL461">
        <v>1.1966993741236E-2</v>
      </c>
      <c r="AM461">
        <v>3.0034824925613001E-2</v>
      </c>
      <c r="AN461">
        <v>0.155614077088819</v>
      </c>
      <c r="AO461">
        <v>5.3361845480351497E-4</v>
      </c>
      <c r="AP461">
        <v>36.069835723076899</v>
      </c>
      <c r="AQ461">
        <v>0.357143827044208</v>
      </c>
      <c r="AR461">
        <v>6.4603389044312696</v>
      </c>
      <c r="AS461">
        <v>1.32194073852462</v>
      </c>
      <c r="AT461">
        <v>0.82053211219117705</v>
      </c>
      <c r="AU461">
        <v>92.974999999999994</v>
      </c>
      <c r="AV461">
        <v>44.209259193077003</v>
      </c>
      <c r="AW461">
        <v>0.77381772999989795</v>
      </c>
      <c r="AX461">
        <v>2.9118101475374501E-2</v>
      </c>
      <c r="AY461">
        <v>0.181168372955791</v>
      </c>
      <c r="AZ461">
        <v>0.53966109556872999</v>
      </c>
      <c r="BA461">
        <v>2.1552060216248201E-2</v>
      </c>
      <c r="BB461">
        <v>7.7094442224104304E-2</v>
      </c>
      <c r="BC461">
        <v>0.33654888920554199</v>
      </c>
      <c r="BD461">
        <v>0.74994756999989598</v>
      </c>
      <c r="BE461">
        <v>-2.38701600000014E-2</v>
      </c>
      <c r="BF461">
        <v>3.77079436045267E-2</v>
      </c>
      <c r="BG461">
        <v>0.234613056627964</v>
      </c>
      <c r="BH461">
        <v>0.69886115942251803</v>
      </c>
      <c r="BI461">
        <v>3.77079436045267E-2</v>
      </c>
      <c r="BJ461">
        <v>0.54464200046498201</v>
      </c>
      <c r="BK461">
        <v>1.3977223188450301</v>
      </c>
      <c r="BL461">
        <v>6.2218470221696096</v>
      </c>
      <c r="BM461">
        <v>18.5335261649914</v>
      </c>
      <c r="BN461">
        <v>2.9787820399558198</v>
      </c>
      <c r="BO461">
        <v>10.564489649539</v>
      </c>
      <c r="BP461">
        <v>0.88613667470637703</v>
      </c>
      <c r="BQ461">
        <v>9.6783529748326895</v>
      </c>
      <c r="BR461">
        <v>1.33361881471734</v>
      </c>
      <c r="BS461">
        <v>0.52955882302317103</v>
      </c>
      <c r="BT461">
        <v>2.5183582195910001</v>
      </c>
    </row>
    <row r="462" spans="1:72" x14ac:dyDescent="0.2">
      <c r="A462">
        <v>460</v>
      </c>
      <c r="B462" s="244">
        <v>44761.111111111109</v>
      </c>
      <c r="C462">
        <v>0</v>
      </c>
      <c r="D462">
        <v>1.3555555555555501</v>
      </c>
      <c r="E462">
        <v>31.087499999999999</v>
      </c>
      <c r="F462">
        <v>42.354871794871798</v>
      </c>
      <c r="G462">
        <v>7</v>
      </c>
      <c r="H462">
        <v>2.5750000000000002</v>
      </c>
      <c r="I462">
        <v>1.35</v>
      </c>
      <c r="J462">
        <v>34.080833333333302</v>
      </c>
      <c r="K462">
        <v>0.68125000000000002</v>
      </c>
      <c r="L462">
        <v>38.004444444444403</v>
      </c>
      <c r="M462">
        <v>-0.116666666666666</v>
      </c>
      <c r="N462">
        <v>1599.9230769230701</v>
      </c>
      <c r="O462">
        <v>87.524324324324297</v>
      </c>
      <c r="P462">
        <v>2.3909600000000002</v>
      </c>
      <c r="Q462">
        <v>64.549250000000001</v>
      </c>
      <c r="R462">
        <v>6.9729629629629599</v>
      </c>
      <c r="S462">
        <v>0.16825000000000001</v>
      </c>
      <c r="T462">
        <v>5</v>
      </c>
      <c r="U462">
        <v>1.647875</v>
      </c>
      <c r="V462">
        <v>5.9775000000000002E-2</v>
      </c>
      <c r="W462">
        <v>14.92365</v>
      </c>
      <c r="X462">
        <v>0.79637500000000006</v>
      </c>
      <c r="Y462">
        <v>73.277725000000004</v>
      </c>
      <c r="Z462">
        <v>2.2012749999999999</v>
      </c>
      <c r="AA462">
        <v>8.3249999999999904E-3</v>
      </c>
      <c r="AB462">
        <v>0</v>
      </c>
      <c r="AC462">
        <v>32.443055555555503</v>
      </c>
      <c r="AD462">
        <v>-9.9118162393162308</v>
      </c>
      <c r="AE462">
        <v>36.091496333333303</v>
      </c>
      <c r="AF462">
        <v>0.53935949999999999</v>
      </c>
      <c r="AG462">
        <v>1.3510609</v>
      </c>
      <c r="AH462">
        <v>2.4050499999999999E-2</v>
      </c>
      <c r="AI462">
        <v>45.0058333333333</v>
      </c>
      <c r="AJ462">
        <v>0.49253025163285702</v>
      </c>
      <c r="AK462">
        <v>0.80192929805395596</v>
      </c>
      <c r="AL462">
        <v>1.1984213157553599E-2</v>
      </c>
      <c r="AM462">
        <v>3.0019684115022101E-2</v>
      </c>
      <c r="AN462">
        <v>0.15553539356009399</v>
      </c>
      <c r="AO462">
        <v>5.3438628325957701E-4</v>
      </c>
      <c r="AP462">
        <v>36.091496333333303</v>
      </c>
      <c r="AQ462">
        <v>0.34376032205556201</v>
      </c>
      <c r="AR462">
        <v>6.4897661878324904</v>
      </c>
      <c r="AS462">
        <v>1.3866966085908801</v>
      </c>
      <c r="AT462">
        <v>0.81162828840949497</v>
      </c>
      <c r="AU462">
        <v>92.846899999999906</v>
      </c>
      <c r="AV462">
        <v>44.311719451812202</v>
      </c>
      <c r="AW462">
        <v>0.69411388152106201</v>
      </c>
      <c r="AX462">
        <v>-3.5635708590882498E-2</v>
      </c>
      <c r="AY462">
        <v>0.19559917794443701</v>
      </c>
      <c r="AZ462">
        <v>0.51023381216750896</v>
      </c>
      <c r="BA462">
        <v>-2.6376093476528299E-2</v>
      </c>
      <c r="BB462">
        <v>7.28905445953585E-2</v>
      </c>
      <c r="BC462">
        <v>0.36265084409273801</v>
      </c>
      <c r="BD462">
        <v>0.67019728152106395</v>
      </c>
      <c r="BE462">
        <v>-2.3916599999997502E-2</v>
      </c>
      <c r="BF462">
        <v>-4.5766995921335402E-2</v>
      </c>
      <c r="BG462">
        <v>0.25120832819611799</v>
      </c>
      <c r="BH462">
        <v>0.65529407787256599</v>
      </c>
      <c r="BI462">
        <v>-4.5766995921335402E-2</v>
      </c>
      <c r="BJ462">
        <v>0.41088266454956501</v>
      </c>
      <c r="BK462">
        <v>1.31058815574513</v>
      </c>
      <c r="BL462">
        <v>-5.4888533350079598</v>
      </c>
      <c r="BM462">
        <v>-14.318048730987</v>
      </c>
      <c r="BN462">
        <v>2.6085682850489702</v>
      </c>
      <c r="BO462">
        <v>7.3355068374821499</v>
      </c>
      <c r="BP462">
        <v>-1.0755244041513801</v>
      </c>
      <c r="BQ462">
        <v>8.4110312416335304</v>
      </c>
      <c r="BR462">
        <v>1.3883920488114001</v>
      </c>
      <c r="BS462">
        <v>0.42918946291809901</v>
      </c>
      <c r="BT462">
        <v>3.2349164384689102</v>
      </c>
    </row>
    <row r="463" spans="1:72" x14ac:dyDescent="0.2">
      <c r="A463">
        <v>461</v>
      </c>
      <c r="B463" s="244">
        <v>44761.125</v>
      </c>
      <c r="C463">
        <v>0</v>
      </c>
      <c r="D463">
        <v>1.57454545454545</v>
      </c>
      <c r="E463">
        <v>31.106923076923</v>
      </c>
      <c r="F463">
        <v>42.570285714285703</v>
      </c>
      <c r="G463">
        <v>7</v>
      </c>
      <c r="H463">
        <v>2.57</v>
      </c>
      <c r="I463">
        <v>1.35</v>
      </c>
      <c r="J463">
        <v>34.101428571428499</v>
      </c>
      <c r="K463">
        <v>0.71074999999999899</v>
      </c>
      <c r="L463">
        <v>37.997142857142798</v>
      </c>
      <c r="M463">
        <v>1.21212121212121E-2</v>
      </c>
      <c r="N463">
        <v>1600.05263157894</v>
      </c>
      <c r="O463">
        <v>86.908333333333303</v>
      </c>
      <c r="P463">
        <v>2.3919999999999901</v>
      </c>
      <c r="Q463">
        <v>64.596999999999994</v>
      </c>
      <c r="R463">
        <v>6.9876666666666596</v>
      </c>
      <c r="S463">
        <v>-0.208461538461538</v>
      </c>
      <c r="T463">
        <v>5</v>
      </c>
      <c r="U463">
        <v>1.70458</v>
      </c>
      <c r="V463">
        <v>4.4859999999999997E-2</v>
      </c>
      <c r="W463">
        <v>14.92788</v>
      </c>
      <c r="X463">
        <v>0.82595999999999903</v>
      </c>
      <c r="Y463">
        <v>73.845100000000002</v>
      </c>
      <c r="Z463">
        <v>2.2078599999999899</v>
      </c>
      <c r="AA463">
        <v>2.3799999999999902E-3</v>
      </c>
      <c r="AB463">
        <v>0</v>
      </c>
      <c r="AC463">
        <v>32.681468531468497</v>
      </c>
      <c r="AD463">
        <v>-9.8888171828171991</v>
      </c>
      <c r="AE463">
        <v>36.1081873714285</v>
      </c>
      <c r="AF463">
        <v>0.53831220000000002</v>
      </c>
      <c r="AG463">
        <v>1.3510588400000001</v>
      </c>
      <c r="AH463">
        <v>2.4003799999999902E-2</v>
      </c>
      <c r="AI463">
        <v>45.021428571428501</v>
      </c>
      <c r="AJ463">
        <v>0.48897201535956403</v>
      </c>
      <c r="AK463">
        <v>0.80202224845311698</v>
      </c>
      <c r="AL463">
        <v>1.19567996192289E-2</v>
      </c>
      <c r="AM463">
        <v>3.0009239663652199E-2</v>
      </c>
      <c r="AN463">
        <v>0.15548151673806099</v>
      </c>
      <c r="AO463">
        <v>5.3316389021100996E-4</v>
      </c>
      <c r="AP463">
        <v>36.1081873714285</v>
      </c>
      <c r="AQ463">
        <v>0.35653087503376202</v>
      </c>
      <c r="AR463">
        <v>6.4916056648353999</v>
      </c>
      <c r="AS463">
        <v>1.3908448395786299</v>
      </c>
      <c r="AT463">
        <v>0.83349191794160604</v>
      </c>
      <c r="AU463">
        <v>93.511379999999903</v>
      </c>
      <c r="AV463">
        <v>44.3471687508763</v>
      </c>
      <c r="AW463">
        <v>0.67425982055219402</v>
      </c>
      <c r="AX463">
        <v>-3.9785999578637599E-2</v>
      </c>
      <c r="AY463">
        <v>0.181781324966237</v>
      </c>
      <c r="AZ463">
        <v>0.50839433516459498</v>
      </c>
      <c r="BA463">
        <v>-2.9448013958176301E-2</v>
      </c>
      <c r="BB463">
        <v>7.2627762166370805E-2</v>
      </c>
      <c r="BC463">
        <v>0.33768754445141203</v>
      </c>
      <c r="BD463">
        <v>0.65038966055219505</v>
      </c>
      <c r="BE463">
        <v>-2.38701599999986E-2</v>
      </c>
      <c r="BF463">
        <v>-5.0724464258606002E-2</v>
      </c>
      <c r="BG463">
        <v>0.23175892069538101</v>
      </c>
      <c r="BH463">
        <v>0.64816846520002303</v>
      </c>
      <c r="BI463">
        <v>-5.0724464258606002E-2</v>
      </c>
      <c r="BJ463">
        <v>0.36206891287355097</v>
      </c>
      <c r="BK463">
        <v>1.2963369304000401</v>
      </c>
      <c r="BL463">
        <v>-4.5689772003074598</v>
      </c>
      <c r="BM463">
        <v>-12.778222001429</v>
      </c>
      <c r="BN463">
        <v>2.7967357772258499</v>
      </c>
      <c r="BO463">
        <v>6.4807459652736004</v>
      </c>
      <c r="BP463">
        <v>-1.19202491007724</v>
      </c>
      <c r="BQ463">
        <v>7.6727708753508397</v>
      </c>
      <c r="BR463">
        <v>1.38256851963967</v>
      </c>
      <c r="BS463">
        <v>0.382358698576994</v>
      </c>
      <c r="BT463">
        <v>3.6158939885116101</v>
      </c>
    </row>
    <row r="464" spans="1:72" x14ac:dyDescent="0.2">
      <c r="A464">
        <v>462</v>
      </c>
      <c r="B464" s="244">
        <v>44761.138888888891</v>
      </c>
      <c r="C464">
        <v>0</v>
      </c>
      <c r="D464">
        <v>1.59944444444444</v>
      </c>
      <c r="E464">
        <v>31.114999999999899</v>
      </c>
      <c r="F464">
        <v>42.779000000000003</v>
      </c>
      <c r="G464">
        <v>7</v>
      </c>
      <c r="H464">
        <v>2.57</v>
      </c>
      <c r="I464">
        <v>1.35</v>
      </c>
      <c r="J464">
        <v>34.051428571428502</v>
      </c>
      <c r="K464">
        <v>0.64774999999999905</v>
      </c>
      <c r="L464">
        <v>37.969285714285697</v>
      </c>
      <c r="M464">
        <v>-0.17777777777777701</v>
      </c>
      <c r="N464">
        <v>1600.0625</v>
      </c>
      <c r="O464">
        <v>86.413888888888806</v>
      </c>
      <c r="P464">
        <v>2.3900555555555498</v>
      </c>
      <c r="Q464">
        <v>64.601249999999993</v>
      </c>
      <c r="R464">
        <v>6.9963636363636299</v>
      </c>
      <c r="S464">
        <v>-0.371999999999999</v>
      </c>
      <c r="T464">
        <v>5</v>
      </c>
      <c r="U464">
        <v>1.6483000000000001</v>
      </c>
      <c r="V464">
        <v>4.2750000000000002E-3</v>
      </c>
      <c r="W464">
        <v>14.977650000000001</v>
      </c>
      <c r="X464">
        <v>0.811975</v>
      </c>
      <c r="Y464">
        <v>73.705674999999999</v>
      </c>
      <c r="Z464">
        <v>2.16722499999999</v>
      </c>
      <c r="AA464">
        <v>9.7499999999999996E-4</v>
      </c>
      <c r="AB464">
        <v>6.7500000000000004E-4</v>
      </c>
      <c r="AC464">
        <v>32.714444444444403</v>
      </c>
      <c r="AD464">
        <v>-10.064555555555501</v>
      </c>
      <c r="AE464">
        <v>36.058187371428502</v>
      </c>
      <c r="AF464">
        <v>0.53831220000000002</v>
      </c>
      <c r="AG464">
        <v>1.3510588400000001</v>
      </c>
      <c r="AH464">
        <v>2.4003799999999902E-2</v>
      </c>
      <c r="AI464">
        <v>44.971428571428497</v>
      </c>
      <c r="AJ464">
        <v>0.48921860320020899</v>
      </c>
      <c r="AK464">
        <v>0.80180213341804296</v>
      </c>
      <c r="AL464">
        <v>1.19700933926302E-2</v>
      </c>
      <c r="AM464">
        <v>3.0042604447268102E-2</v>
      </c>
      <c r="AN464">
        <v>0.155654383735705</v>
      </c>
      <c r="AO464">
        <v>5.3375667090216003E-4</v>
      </c>
      <c r="AP464">
        <v>36.058187371428502</v>
      </c>
      <c r="AQ464">
        <v>0.35049416104356002</v>
      </c>
      <c r="AR464">
        <v>6.5132488729760603</v>
      </c>
      <c r="AS464">
        <v>1.3652467581530501</v>
      </c>
      <c r="AT464">
        <v>0.80637902365490399</v>
      </c>
      <c r="AU464">
        <v>93.310824999999994</v>
      </c>
      <c r="AV464">
        <v>44.2871771636012</v>
      </c>
      <c r="AW464">
        <v>0.68425140782731098</v>
      </c>
      <c r="AX464">
        <v>-1.4187918153059E-2</v>
      </c>
      <c r="AY464">
        <v>0.187818038956439</v>
      </c>
      <c r="AZ464">
        <v>0.48675112702393097</v>
      </c>
      <c r="BA464">
        <v>-1.0501332534902E-2</v>
      </c>
      <c r="BB464">
        <v>6.9535875289133103E-2</v>
      </c>
      <c r="BC464">
        <v>0.34890169488345102</v>
      </c>
      <c r="BD464">
        <v>0.660381247827312</v>
      </c>
      <c r="BE464">
        <v>-2.3870159999998999E-2</v>
      </c>
      <c r="BF464">
        <v>-1.8070404875172901E-2</v>
      </c>
      <c r="BG464">
        <v>0.23921395444983401</v>
      </c>
      <c r="BH464">
        <v>0.61994930079806498</v>
      </c>
      <c r="BI464">
        <v>-1.8070404875172901E-2</v>
      </c>
      <c r="BJ464">
        <v>0.44228709914932302</v>
      </c>
      <c r="BK464">
        <v>1.23989860159613</v>
      </c>
      <c r="BL464">
        <v>-13.2378857088306</v>
      </c>
      <c r="BM464">
        <v>-34.307438326952997</v>
      </c>
      <c r="BN464">
        <v>2.5916101016091599</v>
      </c>
      <c r="BO464">
        <v>8.0996473294832292</v>
      </c>
      <c r="BP464">
        <v>-0.424654514566563</v>
      </c>
      <c r="BQ464">
        <v>8.5243018440497895</v>
      </c>
      <c r="BR464">
        <v>1.27061828988392</v>
      </c>
      <c r="BS464">
        <v>0.44951526109939199</v>
      </c>
      <c r="BT464">
        <v>2.8266410505759798</v>
      </c>
    </row>
    <row r="465" spans="1:72" x14ac:dyDescent="0.2">
      <c r="A465">
        <v>463</v>
      </c>
      <c r="B465" s="244">
        <v>44761.152777777781</v>
      </c>
      <c r="C465">
        <v>0</v>
      </c>
      <c r="D465">
        <v>1.56833333333333</v>
      </c>
      <c r="E465">
        <v>31.137941176470498</v>
      </c>
      <c r="F465">
        <v>42.5552631578947</v>
      </c>
      <c r="G465">
        <v>7</v>
      </c>
      <c r="H465">
        <v>2.5649999999999999</v>
      </c>
      <c r="I465">
        <v>1.35</v>
      </c>
      <c r="J465">
        <v>34.075789473684203</v>
      </c>
      <c r="K465">
        <v>0.69615384615384601</v>
      </c>
      <c r="L465">
        <v>38.013043478260798</v>
      </c>
      <c r="M465">
        <v>0</v>
      </c>
      <c r="N465">
        <v>1599.7857142857099</v>
      </c>
      <c r="O465">
        <v>86.297368421052596</v>
      </c>
      <c r="P465">
        <v>2.3939499999999998</v>
      </c>
      <c r="Q465">
        <v>64.603499999999997</v>
      </c>
      <c r="R465">
        <v>6.9974999999999996</v>
      </c>
      <c r="S465">
        <v>-0.22225</v>
      </c>
      <c r="T465">
        <v>5</v>
      </c>
      <c r="U465">
        <v>1.6993199999999999</v>
      </c>
      <c r="V465">
        <v>2.3799999999999902E-3</v>
      </c>
      <c r="W465">
        <v>14.880619999999899</v>
      </c>
      <c r="X465">
        <v>0.83033999999999997</v>
      </c>
      <c r="Y465">
        <v>73.491519999999994</v>
      </c>
      <c r="Z465">
        <v>2.18481999999999</v>
      </c>
      <c r="AA465">
        <v>1.34E-3</v>
      </c>
      <c r="AB465">
        <v>2.9199999999999999E-3</v>
      </c>
      <c r="AC465">
        <v>32.706274509803897</v>
      </c>
      <c r="AD465">
        <v>-9.8489886480908009</v>
      </c>
      <c r="AE465">
        <v>36.078644073684202</v>
      </c>
      <c r="AF465">
        <v>0.53726490000000005</v>
      </c>
      <c r="AG465">
        <v>1.35105678</v>
      </c>
      <c r="AH465">
        <v>2.3957099999999999E-2</v>
      </c>
      <c r="AI465">
        <v>44.990789473684202</v>
      </c>
      <c r="AJ465">
        <v>0.49092254553565101</v>
      </c>
      <c r="AK465">
        <v>0.80191178007194397</v>
      </c>
      <c r="AL465">
        <v>1.19416642002749E-2</v>
      </c>
      <c r="AM465">
        <v>3.0029630415582102E-2</v>
      </c>
      <c r="AN465">
        <v>0.155587400930014</v>
      </c>
      <c r="AO465">
        <v>5.32488988974351E-4</v>
      </c>
      <c r="AP465">
        <v>36.078644073684202</v>
      </c>
      <c r="AQ465">
        <v>0.35842152982654601</v>
      </c>
      <c r="AR465">
        <v>6.4710539666893698</v>
      </c>
      <c r="AS465">
        <v>1.3763307557581499</v>
      </c>
      <c r="AT465">
        <v>0.83423450007964195</v>
      </c>
      <c r="AU465">
        <v>93.086619999999996</v>
      </c>
      <c r="AV465">
        <v>44.284450325958197</v>
      </c>
      <c r="AW465">
        <v>0.70633914772592699</v>
      </c>
      <c r="AX465">
        <v>-2.52739757581543E-2</v>
      </c>
      <c r="AY465">
        <v>0.178843370173453</v>
      </c>
      <c r="AZ465">
        <v>0.52894603331062395</v>
      </c>
      <c r="BA465">
        <v>-1.8706819825999001E-2</v>
      </c>
      <c r="BB465">
        <v>7.5563719044374797E-2</v>
      </c>
      <c r="BC465">
        <v>0.33287745053409101</v>
      </c>
      <c r="BD465">
        <v>0.682515427725923</v>
      </c>
      <c r="BE465">
        <v>-2.3823720000004101E-2</v>
      </c>
      <c r="BF465">
        <v>-3.2198174174217303E-2</v>
      </c>
      <c r="BG465">
        <v>0.227840290655141</v>
      </c>
      <c r="BH465">
        <v>0.67385901894765898</v>
      </c>
      <c r="BI465">
        <v>-3.2198174174217303E-2</v>
      </c>
      <c r="BJ465">
        <v>0.391284232961847</v>
      </c>
      <c r="BK465">
        <v>1.34771803789531</v>
      </c>
      <c r="BL465">
        <v>-7.0761866627078502</v>
      </c>
      <c r="BM465">
        <v>-20.928485425960901</v>
      </c>
      <c r="BN465">
        <v>2.9575937469620399</v>
      </c>
      <c r="BO465">
        <v>7.22188767519427</v>
      </c>
      <c r="BP465">
        <v>-0.756657093094107</v>
      </c>
      <c r="BQ465">
        <v>7.9785447682883799</v>
      </c>
      <c r="BR465">
        <v>1.40245493399148</v>
      </c>
      <c r="BS465">
        <v>0.404163502631534</v>
      </c>
      <c r="BT465">
        <v>3.4700187544397498</v>
      </c>
    </row>
    <row r="466" spans="1:72" x14ac:dyDescent="0.2">
      <c r="A466">
        <v>464</v>
      </c>
      <c r="B466" s="244">
        <v>44761.166666666664</v>
      </c>
      <c r="C466">
        <v>0</v>
      </c>
      <c r="D466">
        <v>1.4292857142857101</v>
      </c>
      <c r="E466">
        <v>31.0515624999999</v>
      </c>
      <c r="F466">
        <v>42.5075</v>
      </c>
      <c r="G466">
        <v>7</v>
      </c>
      <c r="H466">
        <v>2.5659999999999998</v>
      </c>
      <c r="I466">
        <v>1.35</v>
      </c>
      <c r="J466">
        <v>34.047857142857097</v>
      </c>
      <c r="K466">
        <v>0.66625000000000001</v>
      </c>
      <c r="L466">
        <v>37.974799999999902</v>
      </c>
      <c r="M466">
        <v>-0.14210526315789401</v>
      </c>
      <c r="N466">
        <v>1599.84848484848</v>
      </c>
      <c r="O466">
        <v>86.724999999999994</v>
      </c>
      <c r="P466">
        <v>2.3960666666666599</v>
      </c>
      <c r="Q466">
        <v>64.674749999999904</v>
      </c>
      <c r="R466">
        <v>7.0051999999999897</v>
      </c>
      <c r="S466">
        <v>-0.151999999999999</v>
      </c>
      <c r="T466">
        <v>5</v>
      </c>
      <c r="U466">
        <v>1.78366</v>
      </c>
      <c r="V466">
        <v>3.5799999999999998E-3</v>
      </c>
      <c r="W466">
        <v>14.854559999999999</v>
      </c>
      <c r="X466">
        <v>0.78186</v>
      </c>
      <c r="Y466">
        <v>73.223659999999995</v>
      </c>
      <c r="Z466">
        <v>2.2562199999999999</v>
      </c>
      <c r="AA466">
        <v>2.96E-3</v>
      </c>
      <c r="AB466">
        <v>2.4599999999999999E-3</v>
      </c>
      <c r="AC466">
        <v>32.4808482142857</v>
      </c>
      <c r="AD466">
        <v>-10.026651785714201</v>
      </c>
      <c r="AE466">
        <v>36.051492582857101</v>
      </c>
      <c r="AF466">
        <v>0.53747436000000004</v>
      </c>
      <c r="AG466">
        <v>1.3510571920000001</v>
      </c>
      <c r="AH466">
        <v>2.3966439999999901E-2</v>
      </c>
      <c r="AI466">
        <v>44.963857142857101</v>
      </c>
      <c r="AJ466">
        <v>0.49234759069482598</v>
      </c>
      <c r="AK466">
        <v>0.801788255583055</v>
      </c>
      <c r="AL466">
        <v>1.19534753945232E-2</v>
      </c>
      <c r="AM466">
        <v>3.0047626646163401E-2</v>
      </c>
      <c r="AN466">
        <v>0.155680594255068</v>
      </c>
      <c r="AO466">
        <v>5.3301566019691902E-4</v>
      </c>
      <c r="AP466">
        <v>36.051492582857101</v>
      </c>
      <c r="AQ466">
        <v>0.33749483020230697</v>
      </c>
      <c r="AR466">
        <v>6.4597213967849001</v>
      </c>
      <c r="AS466">
        <v>1.4213092967643299</v>
      </c>
      <c r="AT466">
        <v>0.87818070361873402</v>
      </c>
      <c r="AU466">
        <v>92.899959999999993</v>
      </c>
      <c r="AV466">
        <v>44.270018106608603</v>
      </c>
      <c r="AW466">
        <v>0.693839036248455</v>
      </c>
      <c r="AX466">
        <v>-7.0252104764339102E-2</v>
      </c>
      <c r="AY466">
        <v>0.19997952979769301</v>
      </c>
      <c r="AZ466">
        <v>0.54027860321509802</v>
      </c>
      <c r="BA466">
        <v>-5.19978763151717E-2</v>
      </c>
      <c r="BB466">
        <v>7.7182657602156798E-2</v>
      </c>
      <c r="BC466">
        <v>0.37207268789099601</v>
      </c>
      <c r="BD466">
        <v>0.67000602824845201</v>
      </c>
      <c r="BE466">
        <v>-2.3833008000003399E-2</v>
      </c>
      <c r="BF466">
        <v>-9.0119907353898396E-2</v>
      </c>
      <c r="BG466">
        <v>0.25653518508092399</v>
      </c>
      <c r="BH466">
        <v>0.69307329410796303</v>
      </c>
      <c r="BI466">
        <v>-9.0119907353898396E-2</v>
      </c>
      <c r="BJ466">
        <v>0.33283055545405199</v>
      </c>
      <c r="BK466">
        <v>1.3861465882159201</v>
      </c>
      <c r="BL466">
        <v>-2.8465984110871001</v>
      </c>
      <c r="BM466">
        <v>-7.69056820471733</v>
      </c>
      <c r="BN466">
        <v>2.7016695346851902</v>
      </c>
      <c r="BO466">
        <v>5.6299965872339799</v>
      </c>
      <c r="BP466">
        <v>-2.11781782281661</v>
      </c>
      <c r="BQ466">
        <v>7.7478144100505997</v>
      </c>
      <c r="BR466">
        <v>1.5393504307175501</v>
      </c>
      <c r="BS466">
        <v>0.36887851839561198</v>
      </c>
      <c r="BT466">
        <v>4.1730552307918396</v>
      </c>
    </row>
    <row r="467" spans="1:72" x14ac:dyDescent="0.2">
      <c r="A467">
        <v>465</v>
      </c>
      <c r="B467" s="244">
        <v>44761.180555555555</v>
      </c>
      <c r="C467">
        <v>0</v>
      </c>
      <c r="D467">
        <v>1.3239999999999901</v>
      </c>
      <c r="E467">
        <v>31.085277777777701</v>
      </c>
      <c r="F467">
        <v>42.299750000000003</v>
      </c>
      <c r="G467">
        <v>7</v>
      </c>
      <c r="H467">
        <v>2.57</v>
      </c>
      <c r="I467">
        <v>1.35</v>
      </c>
      <c r="J467">
        <v>34.092666666666602</v>
      </c>
      <c r="K467">
        <v>0.65475000000000005</v>
      </c>
      <c r="L467">
        <v>38.014666666666599</v>
      </c>
      <c r="M467">
        <v>-0.16428571428571401</v>
      </c>
      <c r="N467">
        <v>1600.22580645161</v>
      </c>
      <c r="O467">
        <v>86.788571428571402</v>
      </c>
      <c r="P467">
        <v>2.3951250000000002</v>
      </c>
      <c r="Q467">
        <v>64.659750000000003</v>
      </c>
      <c r="R467">
        <v>7.0011764705882298</v>
      </c>
      <c r="S467">
        <v>2.0000000000000399E-3</v>
      </c>
      <c r="T467">
        <v>5</v>
      </c>
      <c r="U467">
        <v>1.6648750000000001</v>
      </c>
      <c r="V467">
        <v>1.61E-2</v>
      </c>
      <c r="W467">
        <v>14.8517999999999</v>
      </c>
      <c r="X467">
        <v>0.81955</v>
      </c>
      <c r="Y467">
        <v>73.210299999999904</v>
      </c>
      <c r="Z467">
        <v>2.2974999999999999</v>
      </c>
      <c r="AA467">
        <v>1.4E-3</v>
      </c>
      <c r="AB467">
        <v>0</v>
      </c>
      <c r="AC467">
        <v>32.409277777777703</v>
      </c>
      <c r="AD467">
        <v>-9.8904722222222201</v>
      </c>
      <c r="AE467">
        <v>36.099425466666602</v>
      </c>
      <c r="AF467">
        <v>0.53831220000000002</v>
      </c>
      <c r="AG467">
        <v>1.3510588400000001</v>
      </c>
      <c r="AH467">
        <v>2.4003799999999902E-2</v>
      </c>
      <c r="AI467">
        <v>45.012666666666597</v>
      </c>
      <c r="AJ467">
        <v>0.49309216690365498</v>
      </c>
      <c r="AK467">
        <v>0.80198371125164702</v>
      </c>
      <c r="AL467">
        <v>1.1959127060531099E-2</v>
      </c>
      <c r="AM467">
        <v>3.00150810882862E-2</v>
      </c>
      <c r="AN467">
        <v>0.15551178186880699</v>
      </c>
      <c r="AO467">
        <v>5.3326767280320998E-4</v>
      </c>
      <c r="AP467">
        <v>36.099425466666602</v>
      </c>
      <c r="AQ467">
        <v>0.35376395785984699</v>
      </c>
      <c r="AR467">
        <v>6.4585211706553398</v>
      </c>
      <c r="AS467">
        <v>1.4473136969427001</v>
      </c>
      <c r="AT467">
        <v>0.82093682137372304</v>
      </c>
      <c r="AU467">
        <v>92.844024999999903</v>
      </c>
      <c r="AV467">
        <v>44.359024292124502</v>
      </c>
      <c r="AW467">
        <v>0.65364237454210805</v>
      </c>
      <c r="AX467">
        <v>-9.6254856942704595E-2</v>
      </c>
      <c r="AY467">
        <v>0.184548242140152</v>
      </c>
      <c r="AZ467">
        <v>0.54147882934465896</v>
      </c>
      <c r="BA467">
        <v>-7.1244015503206803E-2</v>
      </c>
      <c r="BB467">
        <v>7.7354118477808403E-2</v>
      </c>
      <c r="BC467">
        <v>0.342827530455657</v>
      </c>
      <c r="BD467">
        <v>0.62977221454210597</v>
      </c>
      <c r="BE467">
        <v>-2.38701600000021E-2</v>
      </c>
      <c r="BF467">
        <v>-0.123749102549558</v>
      </c>
      <c r="BG467">
        <v>0.23726261788053499</v>
      </c>
      <c r="BH467">
        <v>0.69614688867984298</v>
      </c>
      <c r="BI467">
        <v>-0.123749102549558</v>
      </c>
      <c r="BJ467">
        <v>0.22702703066195201</v>
      </c>
      <c r="BK467">
        <v>1.39229377735968</v>
      </c>
      <c r="BL467">
        <v>-1.9172875842515</v>
      </c>
      <c r="BM467">
        <v>-5.6254702000853003</v>
      </c>
      <c r="BN467">
        <v>2.9340774155596701</v>
      </c>
      <c r="BO467">
        <v>3.53973703735622</v>
      </c>
      <c r="BP467">
        <v>-2.90810390991463</v>
      </c>
      <c r="BQ467">
        <v>6.4478409472708504</v>
      </c>
      <c r="BR467">
        <v>1.60266725169393</v>
      </c>
      <c r="BS467">
        <v>0.27652667168177603</v>
      </c>
      <c r="BT467">
        <v>5.7957058606566099</v>
      </c>
    </row>
    <row r="468" spans="1:72" x14ac:dyDescent="0.2">
      <c r="A468">
        <v>466</v>
      </c>
      <c r="B468" s="244">
        <v>44761.194444444445</v>
      </c>
      <c r="C468">
        <v>0</v>
      </c>
      <c r="D468">
        <v>1.2706666666666599</v>
      </c>
      <c r="E468">
        <v>31.111621621621602</v>
      </c>
      <c r="F468">
        <v>42.220749999999903</v>
      </c>
      <c r="G468">
        <v>7</v>
      </c>
      <c r="H468">
        <v>2.57</v>
      </c>
      <c r="I468">
        <v>1.35</v>
      </c>
      <c r="J468">
        <v>34.061666666666603</v>
      </c>
      <c r="K468">
        <v>0.65925</v>
      </c>
      <c r="L468">
        <v>37.986249999999899</v>
      </c>
      <c r="M468">
        <v>1.1538461538461499E-2</v>
      </c>
      <c r="N468">
        <v>1599.7435897435801</v>
      </c>
      <c r="O468">
        <v>85.821621621621603</v>
      </c>
      <c r="P468">
        <v>2.3919090909090901</v>
      </c>
      <c r="Q468">
        <v>64.535499999999999</v>
      </c>
      <c r="R468">
        <v>6.9960606060605999</v>
      </c>
      <c r="S468">
        <v>-0.13325000000000001</v>
      </c>
      <c r="T468">
        <v>5</v>
      </c>
      <c r="U468">
        <v>1.7105599999999901</v>
      </c>
      <c r="V468">
        <v>2.7E-2</v>
      </c>
      <c r="W468">
        <v>14.8408199999999</v>
      </c>
      <c r="X468">
        <v>0.80625999999999998</v>
      </c>
      <c r="Y468">
        <v>73.029340000000005</v>
      </c>
      <c r="Z468">
        <v>2.34388</v>
      </c>
      <c r="AA468">
        <v>2.2200000000000002E-3</v>
      </c>
      <c r="AB468">
        <v>0</v>
      </c>
      <c r="AC468">
        <v>32.382288288288201</v>
      </c>
      <c r="AD468">
        <v>-9.8384617117116999</v>
      </c>
      <c r="AE468">
        <v>36.068425466666604</v>
      </c>
      <c r="AF468">
        <v>0.53831220000000002</v>
      </c>
      <c r="AG468">
        <v>1.3510588400000001</v>
      </c>
      <c r="AH468">
        <v>2.4003799999999902E-2</v>
      </c>
      <c r="AI468">
        <v>44.981666666666598</v>
      </c>
      <c r="AJ468">
        <v>0.493889517099109</v>
      </c>
      <c r="AK468">
        <v>0.80184724443291699</v>
      </c>
      <c r="AL468">
        <v>1.19673689280818E-2</v>
      </c>
      <c r="AM468">
        <v>3.0035766571566199E-2</v>
      </c>
      <c r="AN468">
        <v>0.15561895587090999</v>
      </c>
      <c r="AO468">
        <v>5.3363518470487896E-4</v>
      </c>
      <c r="AP468">
        <v>36.068425466666604</v>
      </c>
      <c r="AQ468">
        <v>0.34802724502968801</v>
      </c>
      <c r="AR468">
        <v>6.4537463580094796</v>
      </c>
      <c r="AS468">
        <v>1.47653085005008</v>
      </c>
      <c r="AT468">
        <v>0.844827652369052</v>
      </c>
      <c r="AU468">
        <v>92.730859999999893</v>
      </c>
      <c r="AV468">
        <v>44.346729919755902</v>
      </c>
      <c r="AW468">
        <v>0.63493674691074597</v>
      </c>
      <c r="AX468">
        <v>-0.12547201005008299</v>
      </c>
      <c r="AY468">
        <v>0.190284954970311</v>
      </c>
      <c r="AZ468">
        <v>0.54625364199051996</v>
      </c>
      <c r="BA468">
        <v>-9.2869389796586099E-2</v>
      </c>
      <c r="BB468">
        <v>7.8036234570074303E-2</v>
      </c>
      <c r="BC468">
        <v>0.35348438131313298</v>
      </c>
      <c r="BD468">
        <v>0.611066586910748</v>
      </c>
      <c r="BE468">
        <v>-2.38701599999975E-2</v>
      </c>
      <c r="BF468">
        <v>-0.16144629348643899</v>
      </c>
      <c r="BG468">
        <v>0.24484186292965501</v>
      </c>
      <c r="BH468">
        <v>0.70287090935767804</v>
      </c>
      <c r="BI468">
        <v>-0.16144629348643899</v>
      </c>
      <c r="BJ468">
        <v>0.16679113888643099</v>
      </c>
      <c r="BK468">
        <v>1.4057418187153501</v>
      </c>
      <c r="BL468">
        <v>-1.5165530136510701</v>
      </c>
      <c r="BM468">
        <v>-4.3535896314443097</v>
      </c>
      <c r="BN468">
        <v>2.8707137780585201</v>
      </c>
      <c r="BO468">
        <v>2.1370445190609901</v>
      </c>
      <c r="BP468">
        <v>-3.7939878969313199</v>
      </c>
      <c r="BQ468">
        <v>5.93103241599231</v>
      </c>
      <c r="BR468">
        <v>1.6802005176423001</v>
      </c>
      <c r="BS468">
        <v>0.231369656281007</v>
      </c>
      <c r="BT468">
        <v>7.2619743861383101</v>
      </c>
    </row>
    <row r="469" spans="1:72" x14ac:dyDescent="0.2">
      <c r="A469">
        <v>467</v>
      </c>
      <c r="B469" s="244">
        <v>44761.208333333336</v>
      </c>
      <c r="C469">
        <v>0</v>
      </c>
      <c r="D469">
        <v>1.1966666666666601</v>
      </c>
      <c r="E469">
        <v>31.1125714285714</v>
      </c>
      <c r="F469">
        <v>42.275384615384603</v>
      </c>
      <c r="G469">
        <v>7</v>
      </c>
      <c r="H469">
        <v>2.57</v>
      </c>
      <c r="I469">
        <v>1.35</v>
      </c>
      <c r="J469">
        <v>34.087857142857104</v>
      </c>
      <c r="K469">
        <v>0.63975000000000004</v>
      </c>
      <c r="L469">
        <v>38.007999999999903</v>
      </c>
      <c r="M469">
        <v>-0.141666666666666</v>
      </c>
      <c r="N469">
        <v>1600.1714285714199</v>
      </c>
      <c r="O469">
        <v>86.305714285714203</v>
      </c>
      <c r="P469">
        <v>2.3927058823529399</v>
      </c>
      <c r="Q469">
        <v>64.560500000000005</v>
      </c>
      <c r="R469">
        <v>7.0003571428571396</v>
      </c>
      <c r="S469">
        <v>0.27650000000000002</v>
      </c>
      <c r="T469">
        <v>5</v>
      </c>
      <c r="U469">
        <v>1.7646250000000001</v>
      </c>
      <c r="V469">
        <v>3.6849999999999897E-2</v>
      </c>
      <c r="W469">
        <v>14.886150000000001</v>
      </c>
      <c r="X469">
        <v>0.79407499999999998</v>
      </c>
      <c r="Y469">
        <v>73.352774999999994</v>
      </c>
      <c r="Z469">
        <v>2.2099000000000002</v>
      </c>
      <c r="AA469">
        <v>2.7000000000000001E-3</v>
      </c>
      <c r="AB469">
        <v>0</v>
      </c>
      <c r="AC469">
        <v>32.309238095238101</v>
      </c>
      <c r="AD469">
        <v>-9.9661465201465091</v>
      </c>
      <c r="AE469">
        <v>36.094615942857097</v>
      </c>
      <c r="AF469">
        <v>0.53831220000000002</v>
      </c>
      <c r="AG469">
        <v>1.3510588400000001</v>
      </c>
      <c r="AH469">
        <v>2.4003799999999902E-2</v>
      </c>
      <c r="AI469">
        <v>45.007857142857098</v>
      </c>
      <c r="AJ469">
        <v>0.492068854148423</v>
      </c>
      <c r="AK469">
        <v>0.80196255130056604</v>
      </c>
      <c r="AL469">
        <v>1.19604050086492E-2</v>
      </c>
      <c r="AM469">
        <v>3.00182884893113E-2</v>
      </c>
      <c r="AN469">
        <v>0.15552839980320801</v>
      </c>
      <c r="AO469">
        <v>5.3332465759946604E-4</v>
      </c>
      <c r="AP469">
        <v>36.094615942857097</v>
      </c>
      <c r="AQ469">
        <v>0.34276751246117798</v>
      </c>
      <c r="AR469">
        <v>6.4734587675938897</v>
      </c>
      <c r="AS469">
        <v>1.3921299407502401</v>
      </c>
      <c r="AT469">
        <v>0.86831700175166204</v>
      </c>
      <c r="AU469">
        <v>93.007525000000001</v>
      </c>
      <c r="AV469">
        <v>44.302972163662403</v>
      </c>
      <c r="AW469">
        <v>0.70488497919467996</v>
      </c>
      <c r="AX469">
        <v>-4.1071100750243103E-2</v>
      </c>
      <c r="AY469">
        <v>0.19554468753882101</v>
      </c>
      <c r="AZ469">
        <v>0.52654123240610495</v>
      </c>
      <c r="BA469">
        <v>-3.03991947162294E-2</v>
      </c>
      <c r="BB469">
        <v>7.5220176058014995E-2</v>
      </c>
      <c r="BC469">
        <v>0.36325516594054802</v>
      </c>
      <c r="BD469">
        <v>0.68101481919468299</v>
      </c>
      <c r="BE469">
        <v>-2.3870159999997299E-2</v>
      </c>
      <c r="BF469">
        <v>-5.2966147315175502E-2</v>
      </c>
      <c r="BG469">
        <v>0.25217850356299198</v>
      </c>
      <c r="BH469">
        <v>0.67903854471128899</v>
      </c>
      <c r="BI469">
        <v>-5.2966147315175502E-2</v>
      </c>
      <c r="BJ469">
        <v>0.39842471249563299</v>
      </c>
      <c r="BK469">
        <v>1.35807708942257</v>
      </c>
      <c r="BL469">
        <v>-4.7611260464613698</v>
      </c>
      <c r="BM469">
        <v>-12.820236681944399</v>
      </c>
      <c r="BN469">
        <v>2.6926900394651199</v>
      </c>
      <c r="BO469">
        <v>7.0972787215705999</v>
      </c>
      <c r="BP469">
        <v>-1.2447044619066201</v>
      </c>
      <c r="BQ469">
        <v>8.3419831834772307</v>
      </c>
      <c r="BR469">
        <v>1.4481195398583699</v>
      </c>
      <c r="BS469">
        <v>0.41961117142170301</v>
      </c>
      <c r="BT469">
        <v>3.4510986324599902</v>
      </c>
    </row>
    <row r="470" spans="1:72" x14ac:dyDescent="0.2">
      <c r="A470">
        <v>468</v>
      </c>
      <c r="B470" s="244">
        <v>44761.222222222219</v>
      </c>
      <c r="C470">
        <v>0</v>
      </c>
      <c r="D470">
        <v>1.1714285714285699</v>
      </c>
      <c r="E470">
        <v>31.077894736842001</v>
      </c>
      <c r="F470">
        <v>42.225135135135098</v>
      </c>
      <c r="G470">
        <v>7</v>
      </c>
      <c r="H470">
        <v>2.57</v>
      </c>
      <c r="I470">
        <v>1.35</v>
      </c>
      <c r="J470">
        <v>34.0678571428571</v>
      </c>
      <c r="K470">
        <v>0.66274999999999995</v>
      </c>
      <c r="L470">
        <v>37.992857142857098</v>
      </c>
      <c r="M470">
        <v>-7.14285714285714E-3</v>
      </c>
      <c r="N470">
        <v>1600.07142857142</v>
      </c>
      <c r="O470">
        <v>86.439473684210498</v>
      </c>
      <c r="P470">
        <v>2.3937142857142799</v>
      </c>
      <c r="Q470">
        <v>64.581999999999894</v>
      </c>
      <c r="R470">
        <v>6.9894117647058804</v>
      </c>
      <c r="S470">
        <v>0.32374999999999998</v>
      </c>
      <c r="T470">
        <v>5</v>
      </c>
      <c r="U470">
        <v>1.7219199999999999</v>
      </c>
      <c r="V470">
        <v>4.9680000000000002E-2</v>
      </c>
      <c r="W470">
        <v>14.782859999999999</v>
      </c>
      <c r="X470">
        <v>0.84862000000000004</v>
      </c>
      <c r="Y470">
        <v>72.98912</v>
      </c>
      <c r="Z470">
        <v>2.2618200000000002</v>
      </c>
      <c r="AA470">
        <v>8.9999999999999998E-4</v>
      </c>
      <c r="AB470">
        <v>0</v>
      </c>
      <c r="AC470">
        <v>32.249323308270597</v>
      </c>
      <c r="AD470">
        <v>-9.9758118268644598</v>
      </c>
      <c r="AE470">
        <v>36.0746159428571</v>
      </c>
      <c r="AF470">
        <v>0.53831220000000002</v>
      </c>
      <c r="AG470">
        <v>1.3510588400000001</v>
      </c>
      <c r="AH470">
        <v>2.4003799999999902E-2</v>
      </c>
      <c r="AI470">
        <v>44.987857142857102</v>
      </c>
      <c r="AJ470">
        <v>0.49424648417266998</v>
      </c>
      <c r="AK470">
        <v>0.80187451089976602</v>
      </c>
      <c r="AL470">
        <v>1.1965722179000601E-2</v>
      </c>
      <c r="AM470">
        <v>3.00316335519108E-2</v>
      </c>
      <c r="AN470">
        <v>0.15559754219392499</v>
      </c>
      <c r="AO470">
        <v>5.3356175475921996E-4</v>
      </c>
      <c r="AP470">
        <v>36.0746159428571</v>
      </c>
      <c r="AQ470">
        <v>0.36631220782017399</v>
      </c>
      <c r="AR470">
        <v>6.4285416092887004</v>
      </c>
      <c r="AS470">
        <v>1.4248370254706999</v>
      </c>
      <c r="AT470">
        <v>0.85105290602660399</v>
      </c>
      <c r="AU470">
        <v>92.604339999999993</v>
      </c>
      <c r="AV470">
        <v>44.294306785436703</v>
      </c>
      <c r="AW470">
        <v>0.69355035742041304</v>
      </c>
      <c r="AX470">
        <v>-7.3778185470706595E-2</v>
      </c>
      <c r="AY470">
        <v>0.17199999217982501</v>
      </c>
      <c r="AZ470">
        <v>0.57145839071129301</v>
      </c>
      <c r="BA470">
        <v>-5.4607677538830703E-2</v>
      </c>
      <c r="BB470">
        <v>8.1636912958756094E-2</v>
      </c>
      <c r="BC470">
        <v>0.31951717271097502</v>
      </c>
      <c r="BD470">
        <v>0.66968019742041196</v>
      </c>
      <c r="BE470">
        <v>-2.3870160000001299E-2</v>
      </c>
      <c r="BF470">
        <v>-9.5322653188541898E-2</v>
      </c>
      <c r="BG470">
        <v>0.222226875036106</v>
      </c>
      <c r="BH470">
        <v>0.73833382648158397</v>
      </c>
      <c r="BI470">
        <v>-9.5322653188541898E-2</v>
      </c>
      <c r="BJ470">
        <v>0.25380844369512801</v>
      </c>
      <c r="BK470">
        <v>1.4766676529631599</v>
      </c>
      <c r="BL470">
        <v>-2.3313123124736799</v>
      </c>
      <c r="BM470">
        <v>-7.7456281564174301</v>
      </c>
      <c r="BN470">
        <v>3.3224326551935799</v>
      </c>
      <c r="BO470">
        <v>4.3937309138227203</v>
      </c>
      <c r="BP470">
        <v>-2.2400823499307299</v>
      </c>
      <c r="BQ470">
        <v>6.6338132637534599</v>
      </c>
      <c r="BR470">
        <v>1.63871616338368</v>
      </c>
      <c r="BS470">
        <v>0.29193750497054499</v>
      </c>
      <c r="BT470">
        <v>5.6132430245610996</v>
      </c>
    </row>
    <row r="471" spans="1:72" x14ac:dyDescent="0.2">
      <c r="A471">
        <v>469</v>
      </c>
      <c r="B471" s="244">
        <v>44761.236111111109</v>
      </c>
      <c r="C471">
        <v>0</v>
      </c>
      <c r="D471">
        <v>1.2266666666666599</v>
      </c>
      <c r="E471">
        <v>31.071944444444402</v>
      </c>
      <c r="F471">
        <v>42.258000000000003</v>
      </c>
      <c r="G471">
        <v>7</v>
      </c>
      <c r="H471">
        <v>2.5659999999999998</v>
      </c>
      <c r="I471">
        <v>1.35</v>
      </c>
      <c r="J471">
        <v>34.060833333333299</v>
      </c>
      <c r="K471">
        <v>0.65349999999999997</v>
      </c>
      <c r="L471">
        <v>38.005454545454498</v>
      </c>
      <c r="M471">
        <v>-0.21666666666666601</v>
      </c>
      <c r="N471">
        <v>1599.9583333333301</v>
      </c>
      <c r="O471">
        <v>86.148717948717902</v>
      </c>
      <c r="P471">
        <v>2.3898181818181801</v>
      </c>
      <c r="Q471">
        <v>64.559250000000006</v>
      </c>
      <c r="R471">
        <v>6.9846666666666604</v>
      </c>
      <c r="S471">
        <v>-0.501</v>
      </c>
      <c r="T471">
        <v>5</v>
      </c>
      <c r="U471">
        <v>1.6088249999999999</v>
      </c>
      <c r="V471">
        <v>4.8799999999999899E-2</v>
      </c>
      <c r="W471">
        <v>14.898175</v>
      </c>
      <c r="X471">
        <v>0.84734999999999905</v>
      </c>
      <c r="Y471">
        <v>73.462149999999994</v>
      </c>
      <c r="Z471">
        <v>2.3173750000000002</v>
      </c>
      <c r="AA471">
        <v>1.725E-3</v>
      </c>
      <c r="AB471">
        <v>0</v>
      </c>
      <c r="AC471">
        <v>32.2986111111111</v>
      </c>
      <c r="AD471">
        <v>-9.9593888888888902</v>
      </c>
      <c r="AE471">
        <v>36.064468773333303</v>
      </c>
      <c r="AF471">
        <v>0.53747436000000004</v>
      </c>
      <c r="AG471">
        <v>1.3510571920000001</v>
      </c>
      <c r="AH471">
        <v>2.3966439999999901E-2</v>
      </c>
      <c r="AI471">
        <v>44.976833333333303</v>
      </c>
      <c r="AJ471">
        <v>0.49092585465213401</v>
      </c>
      <c r="AK471">
        <v>0.80184544131978996</v>
      </c>
      <c r="AL471">
        <v>1.1950026717458199E-2</v>
      </c>
      <c r="AM471">
        <v>3.0038957655978402E-2</v>
      </c>
      <c r="AN471">
        <v>0.15563567910887399</v>
      </c>
      <c r="AO471">
        <v>5.3286188074601305E-4</v>
      </c>
      <c r="AP471">
        <v>36.064468773333303</v>
      </c>
      <c r="AQ471">
        <v>0.36576400426153599</v>
      </c>
      <c r="AR471">
        <v>6.4786880136837297</v>
      </c>
      <c r="AS471">
        <v>1.4598339840925301</v>
      </c>
      <c r="AT471">
        <v>0.78981378811072001</v>
      </c>
      <c r="AU471">
        <v>93.133875000000003</v>
      </c>
      <c r="AV471">
        <v>44.368754775371102</v>
      </c>
      <c r="AW471">
        <v>0.60807855796220101</v>
      </c>
      <c r="AX471">
        <v>-0.108776792092535</v>
      </c>
      <c r="AY471">
        <v>0.17171035573846299</v>
      </c>
      <c r="AZ471">
        <v>0.52131198631626197</v>
      </c>
      <c r="BA471">
        <v>-8.0512351909774404E-2</v>
      </c>
      <c r="BB471">
        <v>7.4473140902323098E-2</v>
      </c>
      <c r="BC471">
        <v>0.31947636672094198</v>
      </c>
      <c r="BD471">
        <v>0.58424554996219003</v>
      </c>
      <c r="BE471">
        <v>-2.38330080000114E-2</v>
      </c>
      <c r="BF471">
        <v>-0.14032697324343399</v>
      </c>
      <c r="BG471">
        <v>0.221514111896534</v>
      </c>
      <c r="BH471">
        <v>0.67251600040799198</v>
      </c>
      <c r="BI471">
        <v>-0.14032697324343399</v>
      </c>
      <c r="BJ471">
        <v>0.16237427730619899</v>
      </c>
      <c r="BK471">
        <v>1.34503200081598</v>
      </c>
      <c r="BL471">
        <v>-1.57855690019237</v>
      </c>
      <c r="BM471">
        <v>-4.7924927393775798</v>
      </c>
      <c r="BN471">
        <v>3.0359961929744301</v>
      </c>
      <c r="BO471">
        <v>2.2590967587939601</v>
      </c>
      <c r="BP471">
        <v>-3.2976838712207099</v>
      </c>
      <c r="BQ471">
        <v>5.5567806300146803</v>
      </c>
      <c r="BR471">
        <v>1.5835878553298199</v>
      </c>
      <c r="BS471">
        <v>0.21850506660357299</v>
      </c>
      <c r="BT471">
        <v>7.2473736190423104</v>
      </c>
    </row>
    <row r="472" spans="1:72" x14ac:dyDescent="0.2">
      <c r="A472">
        <v>470</v>
      </c>
      <c r="B472" s="244">
        <v>44761.25</v>
      </c>
      <c r="C472">
        <v>0</v>
      </c>
      <c r="D472">
        <v>1.3284210526315701</v>
      </c>
      <c r="E472">
        <v>31.131428571428501</v>
      </c>
      <c r="F472">
        <v>42.323250000000002</v>
      </c>
      <c r="G472">
        <v>7</v>
      </c>
      <c r="H472">
        <v>2.5674999999999999</v>
      </c>
      <c r="I472">
        <v>1.35</v>
      </c>
      <c r="J472">
        <v>34.064705882352897</v>
      </c>
      <c r="K472">
        <v>0.70950000000000002</v>
      </c>
      <c r="L472">
        <v>38.006190476190397</v>
      </c>
      <c r="M472" s="245">
        <v>5.5511151231257799E-18</v>
      </c>
      <c r="N472">
        <v>1599.8571428571399</v>
      </c>
      <c r="O472">
        <v>86.062162162162096</v>
      </c>
      <c r="P472">
        <v>2.38304761904761</v>
      </c>
      <c r="Q472">
        <v>64.45975</v>
      </c>
      <c r="R472">
        <v>6.99136363636363</v>
      </c>
      <c r="S472">
        <v>4.2499999999998997E-3</v>
      </c>
      <c r="T472">
        <v>5</v>
      </c>
      <c r="U472">
        <v>1.6638200000000001</v>
      </c>
      <c r="V472">
        <v>3.4180000000000002E-2</v>
      </c>
      <c r="W472">
        <v>14.764060000000001</v>
      </c>
      <c r="X472">
        <v>0.81283999999999901</v>
      </c>
      <c r="Y472">
        <v>73.265739999999994</v>
      </c>
      <c r="Z472">
        <v>2.1843599999999999</v>
      </c>
      <c r="AA472">
        <v>2.0000000000000001E-4</v>
      </c>
      <c r="AB472">
        <v>0</v>
      </c>
      <c r="AC472">
        <v>32.459849624060098</v>
      </c>
      <c r="AD472">
        <v>-9.8634003759398592</v>
      </c>
      <c r="AE472">
        <v>36.0695125823529</v>
      </c>
      <c r="AF472">
        <v>0.53778855000000003</v>
      </c>
      <c r="AG472">
        <v>1.3510578099999999</v>
      </c>
      <c r="AH472">
        <v>2.39804499999999E-2</v>
      </c>
      <c r="AI472">
        <v>44.982205882352901</v>
      </c>
      <c r="AJ472">
        <v>0.49231076601905499</v>
      </c>
      <c r="AK472">
        <v>0.80186180012357799</v>
      </c>
      <c r="AL472">
        <v>1.1955584201596E-2</v>
      </c>
      <c r="AM472">
        <v>3.00353836255512E-2</v>
      </c>
      <c r="AN472">
        <v>0.15561709041810601</v>
      </c>
      <c r="AO472">
        <v>5.3310969370241098E-4</v>
      </c>
      <c r="AP472">
        <v>36.0695125823529</v>
      </c>
      <c r="AQ472">
        <v>0.35086754378231799</v>
      </c>
      <c r="AR472">
        <v>6.4203661559424203</v>
      </c>
      <c r="AS472">
        <v>1.3760409780429801</v>
      </c>
      <c r="AT472">
        <v>0.81911649871782399</v>
      </c>
      <c r="AU472">
        <v>92.690820000000002</v>
      </c>
      <c r="AV472">
        <v>44.216787260120597</v>
      </c>
      <c r="AW472">
        <v>0.76541862223226698</v>
      </c>
      <c r="AX472">
        <v>-2.49831680429888E-2</v>
      </c>
      <c r="AY472">
        <v>0.18692100621768201</v>
      </c>
      <c r="AZ472">
        <v>0.57963384405757601</v>
      </c>
      <c r="BA472">
        <v>-1.84915610998087E-2</v>
      </c>
      <c r="BB472">
        <v>8.2804834865367993E-2</v>
      </c>
      <c r="BC472">
        <v>0.347573421222303</v>
      </c>
      <c r="BD472">
        <v>0.74157168223226899</v>
      </c>
      <c r="BE472">
        <v>-2.3846939999998502E-2</v>
      </c>
      <c r="BF472">
        <v>-3.20693209358845E-2</v>
      </c>
      <c r="BG472">
        <v>0.23993873506108601</v>
      </c>
      <c r="BH472">
        <v>0.744039496448066</v>
      </c>
      <c r="BI472">
        <v>-3.20693209358845E-2</v>
      </c>
      <c r="BJ472">
        <v>0.41573882825040398</v>
      </c>
      <c r="BK472">
        <v>1.48807899289613</v>
      </c>
      <c r="BL472">
        <v>-7.4818776344154898</v>
      </c>
      <c r="BM472">
        <v>-23.200974474501901</v>
      </c>
      <c r="BN472">
        <v>3.10095615140522</v>
      </c>
      <c r="BO472">
        <v>7.7550683936719897</v>
      </c>
      <c r="BP472">
        <v>-0.75362904199328495</v>
      </c>
      <c r="BQ472">
        <v>8.5086974356652707</v>
      </c>
      <c r="BR472">
        <v>1.54259683848713</v>
      </c>
      <c r="BS472">
        <v>0.42856655662475801</v>
      </c>
      <c r="BT472">
        <v>3.59943354104924</v>
      </c>
    </row>
    <row r="473" spans="1:72" x14ac:dyDescent="0.2">
      <c r="A473">
        <v>471</v>
      </c>
      <c r="B473" s="244">
        <v>44761.263888888891</v>
      </c>
      <c r="C473">
        <v>0</v>
      </c>
      <c r="D473">
        <v>1.4464285714285701</v>
      </c>
      <c r="E473">
        <v>31.0752777777777</v>
      </c>
      <c r="F473">
        <v>42.5549999999999</v>
      </c>
      <c r="G473">
        <v>7</v>
      </c>
      <c r="H473">
        <v>2.57</v>
      </c>
      <c r="I473">
        <v>1.35</v>
      </c>
      <c r="J473">
        <v>34.086842105263102</v>
      </c>
      <c r="K473">
        <v>0.6905</v>
      </c>
      <c r="L473">
        <v>38.006428571428501</v>
      </c>
      <c r="M473">
        <v>-3.8095238095238099E-2</v>
      </c>
      <c r="N473">
        <v>1600.0277777777701</v>
      </c>
      <c r="O473">
        <v>85.313513513513499</v>
      </c>
      <c r="P473">
        <v>2.3908421052631499</v>
      </c>
      <c r="Q473">
        <v>64.571249999999907</v>
      </c>
      <c r="R473">
        <v>6.9908333333333301</v>
      </c>
      <c r="S473">
        <v>7.3999999999999705E-2</v>
      </c>
      <c r="T473">
        <v>5</v>
      </c>
      <c r="U473">
        <v>1.7386249999999901</v>
      </c>
      <c r="V473">
        <v>3.0224999999999998E-2</v>
      </c>
      <c r="W473">
        <v>14.844925</v>
      </c>
      <c r="X473">
        <v>0.8135</v>
      </c>
      <c r="Y473">
        <v>73.261825000000002</v>
      </c>
      <c r="Z473">
        <v>2.3165499999999999</v>
      </c>
      <c r="AA473">
        <v>0</v>
      </c>
      <c r="AB473">
        <v>0</v>
      </c>
      <c r="AC473">
        <v>32.521706349206298</v>
      </c>
      <c r="AD473">
        <v>-10.033293650793601</v>
      </c>
      <c r="AE473">
        <v>36.093600905263102</v>
      </c>
      <c r="AF473">
        <v>0.53831220000000002</v>
      </c>
      <c r="AG473">
        <v>1.3510588400000001</v>
      </c>
      <c r="AH473">
        <v>2.4003799999999902E-2</v>
      </c>
      <c r="AI473">
        <v>45.006842105263097</v>
      </c>
      <c r="AJ473">
        <v>0.49266587210000701</v>
      </c>
      <c r="AK473">
        <v>0.80195808496953602</v>
      </c>
      <c r="AL473">
        <v>1.1960674751207399E-2</v>
      </c>
      <c r="AM473">
        <v>3.00189654906271E-2</v>
      </c>
      <c r="AN473">
        <v>0.155531907429279</v>
      </c>
      <c r="AO473">
        <v>5.3333668565013403E-4</v>
      </c>
      <c r="AP473">
        <v>36.093600905263102</v>
      </c>
      <c r="AQ473">
        <v>0.35115243697027099</v>
      </c>
      <c r="AR473">
        <v>6.4555314769449303</v>
      </c>
      <c r="AS473">
        <v>1.4593142740599001</v>
      </c>
      <c r="AT473">
        <v>0.85656120187987606</v>
      </c>
      <c r="AU473">
        <v>92.975425000000001</v>
      </c>
      <c r="AV473">
        <v>44.359599093238202</v>
      </c>
      <c r="AW473">
        <v>0.64724301202489398</v>
      </c>
      <c r="AX473">
        <v>-0.108255434059901</v>
      </c>
      <c r="AY473">
        <v>0.187159763029728</v>
      </c>
      <c r="AZ473">
        <v>0.54446852305506799</v>
      </c>
      <c r="BA473">
        <v>-8.0126365229142293E-2</v>
      </c>
      <c r="BB473">
        <v>7.77812175792955E-2</v>
      </c>
      <c r="BC473">
        <v>0.34767884329897802</v>
      </c>
      <c r="BD473">
        <v>0.62337285202489501</v>
      </c>
      <c r="BE473">
        <v>-2.3870159999998801E-2</v>
      </c>
      <c r="BF473">
        <v>-0.138696384420779</v>
      </c>
      <c r="BG473">
        <v>0.23978826251723701</v>
      </c>
      <c r="BH473">
        <v>0.69757066917189803</v>
      </c>
      <c r="BI473">
        <v>-0.138696384420779</v>
      </c>
      <c r="BJ473">
        <v>0.20218375619291601</v>
      </c>
      <c r="BK473">
        <v>1.3951413383437901</v>
      </c>
      <c r="BL473">
        <v>-1.72887176200472</v>
      </c>
      <c r="BM473">
        <v>-5.0294798388946997</v>
      </c>
      <c r="BN473">
        <v>2.9091109875394801</v>
      </c>
      <c r="BO473">
        <v>2.9657248243811098</v>
      </c>
      <c r="BP473">
        <v>-3.2593650338883098</v>
      </c>
      <c r="BQ473">
        <v>6.2250898582694196</v>
      </c>
      <c r="BR473">
        <v>1.6309251918591201</v>
      </c>
      <c r="BS473">
        <v>0.25766230996122802</v>
      </c>
      <c r="BT473">
        <v>6.3297002658422699</v>
      </c>
    </row>
    <row r="474" spans="1:72" x14ac:dyDescent="0.2">
      <c r="A474">
        <v>472</v>
      </c>
      <c r="B474" s="244">
        <v>44761.277777777781</v>
      </c>
      <c r="C474">
        <v>0</v>
      </c>
      <c r="D474">
        <v>1.5064285714285699</v>
      </c>
      <c r="E474">
        <v>31.120294117646999</v>
      </c>
      <c r="F474">
        <v>42.476410256410198</v>
      </c>
      <c r="G474">
        <v>7</v>
      </c>
      <c r="H474">
        <v>2.5674999999999999</v>
      </c>
      <c r="I474">
        <v>1.35</v>
      </c>
      <c r="J474">
        <v>34.061538461538397</v>
      </c>
      <c r="K474">
        <v>0.67024999999999901</v>
      </c>
      <c r="L474">
        <v>37.976428571428499</v>
      </c>
      <c r="M474">
        <v>-6.1111111111111102E-2</v>
      </c>
      <c r="N474">
        <v>1599.9117647058799</v>
      </c>
      <c r="O474">
        <v>86.094594594594597</v>
      </c>
      <c r="P474">
        <v>2.3889999999999998</v>
      </c>
      <c r="Q474">
        <v>64.533000000000001</v>
      </c>
      <c r="R474">
        <v>6.9962499999999999</v>
      </c>
      <c r="S474">
        <v>-0.33699999999999902</v>
      </c>
      <c r="T474">
        <v>5</v>
      </c>
      <c r="U474">
        <v>1.63147999999999</v>
      </c>
      <c r="V474">
        <v>3.9820000000000001E-2</v>
      </c>
      <c r="W474">
        <v>14.823079999999999</v>
      </c>
      <c r="X474">
        <v>0.856459999999999</v>
      </c>
      <c r="Y474">
        <v>73.3397199999999</v>
      </c>
      <c r="Z474">
        <v>2.2334999999999998</v>
      </c>
      <c r="AA474">
        <v>0</v>
      </c>
      <c r="AB474">
        <v>0</v>
      </c>
      <c r="AC474">
        <v>32.626722689075599</v>
      </c>
      <c r="AD474">
        <v>-9.8496875673346196</v>
      </c>
      <c r="AE474">
        <v>36.066345161538401</v>
      </c>
      <c r="AF474">
        <v>0.53778855000000003</v>
      </c>
      <c r="AG474">
        <v>1.3510578099999999</v>
      </c>
      <c r="AH474">
        <v>2.39804499999999E-2</v>
      </c>
      <c r="AI474">
        <v>44.979038461538401</v>
      </c>
      <c r="AJ474">
        <v>0.49177096887659799</v>
      </c>
      <c r="AK474">
        <v>0.80184784724508396</v>
      </c>
      <c r="AL474">
        <v>1.1956426113018399E-2</v>
      </c>
      <c r="AM474">
        <v>3.0037498715213499E-2</v>
      </c>
      <c r="AN474">
        <v>0.15562804896297799</v>
      </c>
      <c r="AO474">
        <v>5.3314723525060804E-4</v>
      </c>
      <c r="AP474">
        <v>36.066345161538401</v>
      </c>
      <c r="AQ474">
        <v>0.369696393567988</v>
      </c>
      <c r="AR474">
        <v>6.4460318610752703</v>
      </c>
      <c r="AS474">
        <v>1.40699679744136</v>
      </c>
      <c r="AT474">
        <v>0.80231450030279305</v>
      </c>
      <c r="AU474">
        <v>92.884239999999906</v>
      </c>
      <c r="AV474">
        <v>44.289070213623098</v>
      </c>
      <c r="AW474">
        <v>0.68996824791536604</v>
      </c>
      <c r="AX474">
        <v>-5.59389874413629E-2</v>
      </c>
      <c r="AY474">
        <v>0.168092156432011</v>
      </c>
      <c r="AZ474">
        <v>0.55396813892472496</v>
      </c>
      <c r="BA474">
        <v>-4.1403844474547598E-2</v>
      </c>
      <c r="BB474">
        <v>7.9138305560674999E-2</v>
      </c>
      <c r="BC474">
        <v>0.31256179855820798</v>
      </c>
      <c r="BD474">
        <v>0.66612130791537305</v>
      </c>
      <c r="BE474">
        <v>-2.3846939999993301E-2</v>
      </c>
      <c r="BF474">
        <v>-7.1438102000068102E-2</v>
      </c>
      <c r="BG474">
        <v>0.21466574862816001</v>
      </c>
      <c r="BH474">
        <v>0.707457074634674</v>
      </c>
      <c r="BI474">
        <v>-7.1438102000068102E-2</v>
      </c>
      <c r="BJ474">
        <v>0.28645529325618302</v>
      </c>
      <c r="BK474">
        <v>1.41491414926934</v>
      </c>
      <c r="BL474">
        <v>-3.00491954038693</v>
      </c>
      <c r="BM474">
        <v>-9.90307769702504</v>
      </c>
      <c r="BN474">
        <v>3.2956215845133099</v>
      </c>
      <c r="BO474">
        <v>5.1409416173674698</v>
      </c>
      <c r="BP474">
        <v>-1.6787953970016001</v>
      </c>
      <c r="BQ474">
        <v>6.8197370143690703</v>
      </c>
      <c r="BR474">
        <v>1.5363589226694601</v>
      </c>
      <c r="BS474">
        <v>0.31503053405621101</v>
      </c>
      <c r="BT474">
        <v>4.8768571823432501</v>
      </c>
    </row>
    <row r="475" spans="1:72" x14ac:dyDescent="0.2">
      <c r="A475">
        <v>473</v>
      </c>
      <c r="B475" s="244">
        <v>44761.291666666664</v>
      </c>
      <c r="C475">
        <v>0</v>
      </c>
      <c r="D475">
        <v>1.4906666666666599</v>
      </c>
      <c r="E475">
        <v>31.128529411764699</v>
      </c>
      <c r="F475">
        <v>42.461750000000002</v>
      </c>
      <c r="G475">
        <v>7</v>
      </c>
      <c r="H475">
        <v>2.5720000000000001</v>
      </c>
      <c r="I475">
        <v>1.35</v>
      </c>
      <c r="J475">
        <v>34.0609999999999</v>
      </c>
      <c r="K475">
        <v>0.66849999999999998</v>
      </c>
      <c r="L475">
        <v>37.994</v>
      </c>
      <c r="M475">
        <v>-3.0434782608695601E-2</v>
      </c>
      <c r="N475">
        <v>1599.7333333333299</v>
      </c>
      <c r="O475">
        <v>85.542500000000004</v>
      </c>
      <c r="P475">
        <v>2.3860999999999999</v>
      </c>
      <c r="Q475">
        <v>64.470749999999995</v>
      </c>
      <c r="R475">
        <v>6.9918181818181804</v>
      </c>
      <c r="S475">
        <v>-0.129499999999999</v>
      </c>
      <c r="T475">
        <v>5</v>
      </c>
      <c r="U475">
        <v>1.6412</v>
      </c>
      <c r="V475">
        <v>4.2139999999999997E-2</v>
      </c>
      <c r="W475">
        <v>14.79134</v>
      </c>
      <c r="X475">
        <v>0.87343999999999999</v>
      </c>
      <c r="Y475">
        <v>73.284239999999997</v>
      </c>
      <c r="Z475">
        <v>2.18818</v>
      </c>
      <c r="AA475">
        <v>0</v>
      </c>
      <c r="AB475">
        <v>0</v>
      </c>
      <c r="AC475">
        <v>32.619196078431301</v>
      </c>
      <c r="AD475">
        <v>-9.84255392156863</v>
      </c>
      <c r="AE475">
        <v>36.069320479999902</v>
      </c>
      <c r="AF475">
        <v>0.53873112000000001</v>
      </c>
      <c r="AG475">
        <v>1.3510596640000001</v>
      </c>
      <c r="AH475">
        <v>2.4022479999999999E-2</v>
      </c>
      <c r="AI475">
        <v>44.982999999999997</v>
      </c>
      <c r="AJ475">
        <v>0.49218386490737898</v>
      </c>
      <c r="AK475">
        <v>0.80184337371895997</v>
      </c>
      <c r="AL475">
        <v>1.19763270568881E-2</v>
      </c>
      <c r="AM475">
        <v>3.0034894604628399E-2</v>
      </c>
      <c r="AN475">
        <v>0.15561434319631801</v>
      </c>
      <c r="AO475">
        <v>5.3403463530667095E-4</v>
      </c>
      <c r="AP475">
        <v>36.069320479999902</v>
      </c>
      <c r="AQ475">
        <v>0.377025918312617</v>
      </c>
      <c r="AR475">
        <v>6.43222926058532</v>
      </c>
      <c r="AS475">
        <v>1.3784473929819701</v>
      </c>
      <c r="AT475">
        <v>0.80777215908599098</v>
      </c>
      <c r="AU475">
        <v>92.778400000000005</v>
      </c>
      <c r="AV475">
        <v>44.257023051879898</v>
      </c>
      <c r="AW475">
        <v>0.72597694812007696</v>
      </c>
      <c r="AX475">
        <v>-2.7387728981975001E-2</v>
      </c>
      <c r="AY475">
        <v>0.16170520168738201</v>
      </c>
      <c r="AZ475">
        <v>0.56777073941467204</v>
      </c>
      <c r="BA475">
        <v>-2.0271294978113599E-2</v>
      </c>
      <c r="BB475">
        <v>8.1110105630667395E-2</v>
      </c>
      <c r="BC475">
        <v>0.30015938505164202</v>
      </c>
      <c r="BD475">
        <v>0.70208821212007899</v>
      </c>
      <c r="BE475">
        <v>-2.3888735999998099E-2</v>
      </c>
      <c r="BF475">
        <v>-3.4984166118168701E-2</v>
      </c>
      <c r="BG475">
        <v>0.206556799277754</v>
      </c>
      <c r="BH475">
        <v>0.72525129329967297</v>
      </c>
      <c r="BI475">
        <v>-3.4984166118168701E-2</v>
      </c>
      <c r="BJ475">
        <v>0.34314526631917203</v>
      </c>
      <c r="BK475">
        <v>1.4505025865993399</v>
      </c>
      <c r="BL475">
        <v>-5.9042939191419297</v>
      </c>
      <c r="BM475">
        <v>-20.730844086720101</v>
      </c>
      <c r="BN475">
        <v>3.5111470347893698</v>
      </c>
      <c r="BO475">
        <v>6.52101685428807</v>
      </c>
      <c r="BP475">
        <v>-0.82212790377696399</v>
      </c>
      <c r="BQ475">
        <v>7.3431447580650397</v>
      </c>
      <c r="BR475">
        <v>1.5099756690002299</v>
      </c>
      <c r="BS475">
        <v>0.35713893276643899</v>
      </c>
      <c r="BT475">
        <v>4.2279783313003296</v>
      </c>
    </row>
    <row r="476" spans="1:72" x14ac:dyDescent="0.2">
      <c r="A476">
        <v>474</v>
      </c>
      <c r="B476" s="244">
        <v>44761.305555555555</v>
      </c>
      <c r="C476">
        <v>0</v>
      </c>
      <c r="D476">
        <v>1.47999999999999</v>
      </c>
      <c r="E476">
        <v>31.051111111111101</v>
      </c>
      <c r="F476">
        <v>42.560499999999998</v>
      </c>
      <c r="G476">
        <v>7</v>
      </c>
      <c r="H476">
        <v>2.5750000000000002</v>
      </c>
      <c r="I476">
        <v>1.35</v>
      </c>
      <c r="J476">
        <v>34.068636363636301</v>
      </c>
      <c r="K476">
        <v>0.660249999999999</v>
      </c>
      <c r="L476">
        <v>37.981153846153802</v>
      </c>
      <c r="M476">
        <v>-8.9473684210526302E-2</v>
      </c>
      <c r="N476">
        <v>1599.69444444444</v>
      </c>
      <c r="O476">
        <v>85.171428571428507</v>
      </c>
      <c r="P476">
        <v>2.38683333333333</v>
      </c>
      <c r="Q476">
        <v>64.564250000000001</v>
      </c>
      <c r="R476">
        <v>6.9989285714285696</v>
      </c>
      <c r="S476">
        <v>0.110749999999999</v>
      </c>
      <c r="T476">
        <v>5</v>
      </c>
      <c r="U476">
        <v>1.8046249999999999</v>
      </c>
      <c r="V476">
        <v>3.925E-2</v>
      </c>
      <c r="W476">
        <v>14.8492</v>
      </c>
      <c r="X476">
        <v>0.844275</v>
      </c>
      <c r="Y476">
        <v>73.098399999999998</v>
      </c>
      <c r="Z476">
        <v>2.2620499999999999</v>
      </c>
      <c r="AA476">
        <v>0</v>
      </c>
      <c r="AB476">
        <v>0</v>
      </c>
      <c r="AC476">
        <v>32.531111111111102</v>
      </c>
      <c r="AD476">
        <v>-10.0293888888888</v>
      </c>
      <c r="AE476">
        <v>36.079299363636302</v>
      </c>
      <c r="AF476">
        <v>0.53935949999999999</v>
      </c>
      <c r="AG476">
        <v>1.3510609</v>
      </c>
      <c r="AH476">
        <v>2.4050499999999999E-2</v>
      </c>
      <c r="AI476">
        <v>44.993636363636298</v>
      </c>
      <c r="AJ476">
        <v>0.49357167001789798</v>
      </c>
      <c r="AK476">
        <v>0.80187560463095697</v>
      </c>
      <c r="AL476">
        <v>1.1987461863293801E-2</v>
      </c>
      <c r="AM476">
        <v>3.0027821914209999E-2</v>
      </c>
      <c r="AN476">
        <v>0.15557755642212001</v>
      </c>
      <c r="AO476">
        <v>5.3453114581860002E-4</v>
      </c>
      <c r="AP476">
        <v>36.079299363636302</v>
      </c>
      <c r="AQ476">
        <v>0.36443666099947902</v>
      </c>
      <c r="AR476">
        <v>6.4573905228521298</v>
      </c>
      <c r="AS476">
        <v>1.42498191432828</v>
      </c>
      <c r="AT476">
        <v>0.89071177500605003</v>
      </c>
      <c r="AU476">
        <v>92.858549999999994</v>
      </c>
      <c r="AV476">
        <v>44.326108461816197</v>
      </c>
      <c r="AW476">
        <v>0.66752790182010102</v>
      </c>
      <c r="AX476">
        <v>-7.39210143282895E-2</v>
      </c>
      <c r="AY476">
        <v>0.174922839000521</v>
      </c>
      <c r="AZ476">
        <v>0.542609477147868</v>
      </c>
      <c r="BA476">
        <v>-5.4713310353581797E-2</v>
      </c>
      <c r="BB476">
        <v>7.7515639592552602E-2</v>
      </c>
      <c r="BC476">
        <v>0.324315857976954</v>
      </c>
      <c r="BD476">
        <v>0.64361130182009996</v>
      </c>
      <c r="BE476">
        <v>-2.3916600000000999E-2</v>
      </c>
      <c r="BF476">
        <v>-9.4679897442135993E-2</v>
      </c>
      <c r="BG476">
        <v>0.22404557901904201</v>
      </c>
      <c r="BH476">
        <v>0.69498788827942704</v>
      </c>
      <c r="BI476">
        <v>-9.4679897442135993E-2</v>
      </c>
      <c r="BJ476">
        <v>0.25873136315381301</v>
      </c>
      <c r="BK476">
        <v>1.3899757765588501</v>
      </c>
      <c r="BL476">
        <v>-2.3663479267705001</v>
      </c>
      <c r="BM476">
        <v>-7.34039544882451</v>
      </c>
      <c r="BN476">
        <v>3.1019933145851302</v>
      </c>
      <c r="BO476">
        <v>4.3935188177142397</v>
      </c>
      <c r="BP476">
        <v>-2.22497758989019</v>
      </c>
      <c r="BQ476">
        <v>6.6184964076044297</v>
      </c>
      <c r="BR476">
        <v>1.55093160221048</v>
      </c>
      <c r="BS476">
        <v>0.29660332213066798</v>
      </c>
      <c r="BT476">
        <v>5.22897582895994</v>
      </c>
    </row>
    <row r="477" spans="1:72" x14ac:dyDescent="0.2">
      <c r="A477">
        <v>475</v>
      </c>
      <c r="B477" s="244">
        <v>44761.319444444445</v>
      </c>
      <c r="C477">
        <v>0</v>
      </c>
      <c r="D477">
        <v>1.3839999999999999</v>
      </c>
      <c r="E477">
        <v>31.0683333333333</v>
      </c>
      <c r="F477">
        <v>42.531999999999996</v>
      </c>
      <c r="G477">
        <v>7</v>
      </c>
      <c r="H477">
        <v>2.5750000000000002</v>
      </c>
      <c r="I477">
        <v>1.35</v>
      </c>
      <c r="J477">
        <v>34.047857142857097</v>
      </c>
      <c r="K477">
        <v>0.67524999999999902</v>
      </c>
      <c r="L477">
        <v>37.977142857142802</v>
      </c>
      <c r="M477">
        <v>-2.7272727272727199E-2</v>
      </c>
      <c r="N477">
        <v>1600.64705882352</v>
      </c>
      <c r="O477">
        <v>85.092105263157805</v>
      </c>
      <c r="P477">
        <v>2.3902083333333302</v>
      </c>
      <c r="Q477">
        <v>64.547250000000005</v>
      </c>
      <c r="R477">
        <v>7.0078125</v>
      </c>
      <c r="S477">
        <v>-0.16325000000000001</v>
      </c>
      <c r="T477">
        <v>5</v>
      </c>
      <c r="U477">
        <v>1.65002</v>
      </c>
      <c r="V477">
        <v>3.7940000000000002E-2</v>
      </c>
      <c r="W477">
        <v>14.832159999999901</v>
      </c>
      <c r="X477">
        <v>0.82613999999999999</v>
      </c>
      <c r="Y477">
        <v>73.281679999999994</v>
      </c>
      <c r="Z477">
        <v>2.2302</v>
      </c>
      <c r="AA477">
        <v>0</v>
      </c>
      <c r="AB477">
        <v>0</v>
      </c>
      <c r="AC477">
        <v>32.4523333333333</v>
      </c>
      <c r="AD477">
        <v>-10.079666666666601</v>
      </c>
      <c r="AE477">
        <v>36.058520142857098</v>
      </c>
      <c r="AF477">
        <v>0.53935949999999999</v>
      </c>
      <c r="AG477">
        <v>1.3510609</v>
      </c>
      <c r="AH477">
        <v>2.4050499999999999E-2</v>
      </c>
      <c r="AI477">
        <v>44.972857142857102</v>
      </c>
      <c r="AJ477">
        <v>0.49205367757476498</v>
      </c>
      <c r="AK477">
        <v>0.80178406340332198</v>
      </c>
      <c r="AL477">
        <v>1.19930005400082E-2</v>
      </c>
      <c r="AM477">
        <v>3.0041695943584999E-2</v>
      </c>
      <c r="AN477">
        <v>0.15564943934436601</v>
      </c>
      <c r="AO477">
        <v>5.3477812013595497E-4</v>
      </c>
      <c r="AP477">
        <v>36.058520142857098</v>
      </c>
      <c r="AQ477">
        <v>0.35660857317593098</v>
      </c>
      <c r="AR477">
        <v>6.4499804310957103</v>
      </c>
      <c r="AS477">
        <v>1.4049179573108199</v>
      </c>
      <c r="AT477">
        <v>0.81189840907191402</v>
      </c>
      <c r="AU477">
        <v>92.8202</v>
      </c>
      <c r="AV477">
        <v>44.270027104439599</v>
      </c>
      <c r="AW477">
        <v>0.70283003841753799</v>
      </c>
      <c r="AX477">
        <v>-5.3857057310825199E-2</v>
      </c>
      <c r="AY477">
        <v>0.18275092682406799</v>
      </c>
      <c r="AZ477">
        <v>0.55001956890428705</v>
      </c>
      <c r="BA477">
        <v>-3.9862790278976497E-2</v>
      </c>
      <c r="BB477">
        <v>7.8574224129183801E-2</v>
      </c>
      <c r="BC477">
        <v>0.33882953173916103</v>
      </c>
      <c r="BD477">
        <v>0.67891343841753005</v>
      </c>
      <c r="BE477">
        <v>-2.3916600000007698E-2</v>
      </c>
      <c r="BF477">
        <v>-6.9148927800293206E-2</v>
      </c>
      <c r="BG477">
        <v>0.23464019898937399</v>
      </c>
      <c r="BH477">
        <v>0.706189037388537</v>
      </c>
      <c r="BI477">
        <v>-6.9148927800293206E-2</v>
      </c>
      <c r="BJ477">
        <v>0.33098254237816199</v>
      </c>
      <c r="BK477">
        <v>1.41237807477707</v>
      </c>
      <c r="BL477">
        <v>-3.3932586730344001</v>
      </c>
      <c r="BM477">
        <v>-10.2125811614615</v>
      </c>
      <c r="BN477">
        <v>3.0096677399276999</v>
      </c>
      <c r="BO477">
        <v>5.87831161922416</v>
      </c>
      <c r="BP477">
        <v>-1.62499980330689</v>
      </c>
      <c r="BQ477">
        <v>7.5033114225310502</v>
      </c>
      <c r="BR477">
        <v>1.5299312520375701</v>
      </c>
      <c r="BS477">
        <v>0.35864211349828001</v>
      </c>
      <c r="BT477">
        <v>4.2658996098206696</v>
      </c>
    </row>
    <row r="478" spans="1:72" x14ac:dyDescent="0.2">
      <c r="A478">
        <v>476</v>
      </c>
      <c r="B478" s="244">
        <v>44761.333333333336</v>
      </c>
      <c r="C478">
        <v>0</v>
      </c>
      <c r="D478">
        <v>1.2663636363636299</v>
      </c>
      <c r="E478">
        <v>31.078611111111101</v>
      </c>
      <c r="F478">
        <v>42.293750000000003</v>
      </c>
      <c r="G478">
        <v>7</v>
      </c>
      <c r="H478">
        <v>2.57</v>
      </c>
      <c r="I478">
        <v>1.35</v>
      </c>
      <c r="J478">
        <v>34.080588235294101</v>
      </c>
      <c r="K478">
        <v>0.64549999999999996</v>
      </c>
      <c r="L478">
        <v>37.993000000000002</v>
      </c>
      <c r="M478">
        <v>-1.19999999999999E-2</v>
      </c>
      <c r="N478">
        <v>1599.9714285714199</v>
      </c>
      <c r="O478">
        <v>85.132432432432395</v>
      </c>
      <c r="P478">
        <v>2.3878666666666599</v>
      </c>
      <c r="Q478">
        <v>64.513249999999999</v>
      </c>
      <c r="R478">
        <v>7.0057692307692303</v>
      </c>
      <c r="S478">
        <v>-0.55200000000000005</v>
      </c>
      <c r="T478">
        <v>5</v>
      </c>
      <c r="U478">
        <v>1.7202999999999999</v>
      </c>
      <c r="V478">
        <v>5.6524999999999999E-2</v>
      </c>
      <c r="W478">
        <v>14.866099999999999</v>
      </c>
      <c r="X478">
        <v>0.80740000000000001</v>
      </c>
      <c r="Y478">
        <v>73.293000000000006</v>
      </c>
      <c r="Z478">
        <v>2.2948249999999999</v>
      </c>
      <c r="AA478">
        <v>0</v>
      </c>
      <c r="AB478">
        <v>0</v>
      </c>
      <c r="AC478">
        <v>32.344974747474701</v>
      </c>
      <c r="AD478">
        <v>-9.94877525252525</v>
      </c>
      <c r="AE478">
        <v>36.087347035294101</v>
      </c>
      <c r="AF478">
        <v>0.53831220000000002</v>
      </c>
      <c r="AG478">
        <v>1.3510588400000001</v>
      </c>
      <c r="AH478">
        <v>2.4003799999999902E-2</v>
      </c>
      <c r="AI478">
        <v>45.000588235294103</v>
      </c>
      <c r="AJ478">
        <v>0.49237099088990899</v>
      </c>
      <c r="AK478">
        <v>0.80193056247630701</v>
      </c>
      <c r="AL478">
        <v>1.19623369629155E-2</v>
      </c>
      <c r="AM478">
        <v>3.0023137318466401E-2</v>
      </c>
      <c r="AN478">
        <v>0.15555352217617999</v>
      </c>
      <c r="AO478">
        <v>5.33410805087515E-4</v>
      </c>
      <c r="AP478">
        <v>36.087347035294101</v>
      </c>
      <c r="AQ478">
        <v>0.34851933326342599</v>
      </c>
      <c r="AR478">
        <v>6.4647397335729897</v>
      </c>
      <c r="AS478">
        <v>1.4456285765338599</v>
      </c>
      <c r="AT478">
        <v>0.84702581562791002</v>
      </c>
      <c r="AU478">
        <v>92.981624999999994</v>
      </c>
      <c r="AV478">
        <v>44.346234678664302</v>
      </c>
      <c r="AW478">
        <v>0.65435355662972905</v>
      </c>
      <c r="AX478">
        <v>-9.4569736533859805E-2</v>
      </c>
      <c r="AY478">
        <v>0.189792866736573</v>
      </c>
      <c r="AZ478">
        <v>0.53526026642700797</v>
      </c>
      <c r="BA478">
        <v>-6.9996756420956305E-2</v>
      </c>
      <c r="BB478">
        <v>7.6465752346715501E-2</v>
      </c>
      <c r="BC478">
        <v>0.352570249636871</v>
      </c>
      <c r="BD478">
        <v>0.63048339662972197</v>
      </c>
      <c r="BE478">
        <v>-2.3870160000006999E-2</v>
      </c>
      <c r="BF478">
        <v>-0.121824355086827</v>
      </c>
      <c r="BG478">
        <v>0.244490409275749</v>
      </c>
      <c r="BH478">
        <v>0.68952012716802502</v>
      </c>
      <c r="BI478">
        <v>-0.121824355086827</v>
      </c>
      <c r="BJ478">
        <v>0.245332108377845</v>
      </c>
      <c r="BK478">
        <v>1.37904025433605</v>
      </c>
      <c r="BL478">
        <v>-2.0069091201139102</v>
      </c>
      <c r="BM478">
        <v>-5.6599530256210802</v>
      </c>
      <c r="BN478">
        <v>2.8202338456161899</v>
      </c>
      <c r="BO478">
        <v>3.8424617273396402</v>
      </c>
      <c r="BP478">
        <v>-2.86287234454044</v>
      </c>
      <c r="BQ478">
        <v>6.7053340718800802</v>
      </c>
      <c r="BR478">
        <v>1.58614165798365</v>
      </c>
      <c r="BS478">
        <v>0.29406185041257599</v>
      </c>
      <c r="BT478">
        <v>5.3939049072780403</v>
      </c>
    </row>
    <row r="479" spans="1:72" x14ac:dyDescent="0.2">
      <c r="A479">
        <v>477</v>
      </c>
      <c r="B479" s="244">
        <v>44761.347222222219</v>
      </c>
      <c r="C479">
        <v>0</v>
      </c>
      <c r="D479">
        <v>1.1966666666666601</v>
      </c>
      <c r="E479">
        <v>31.004736842105199</v>
      </c>
      <c r="F479">
        <v>42.326756756756701</v>
      </c>
      <c r="G479">
        <v>7</v>
      </c>
      <c r="H479">
        <v>2.5674999999999999</v>
      </c>
      <c r="I479">
        <v>1.35</v>
      </c>
      <c r="J479">
        <v>34.067</v>
      </c>
      <c r="K479">
        <v>0.61333333333333295</v>
      </c>
      <c r="L479">
        <v>37.968181818181797</v>
      </c>
      <c r="M479">
        <v>-0.103999999999999</v>
      </c>
      <c r="N479">
        <v>1600.11764705882</v>
      </c>
      <c r="O479">
        <v>84.416216216216199</v>
      </c>
      <c r="P479">
        <v>2.38916666666666</v>
      </c>
      <c r="Q479">
        <v>64.548974358974306</v>
      </c>
      <c r="R479">
        <v>6.99653846153846</v>
      </c>
      <c r="S479">
        <v>-0.35897435897435898</v>
      </c>
      <c r="T479">
        <v>5</v>
      </c>
      <c r="U479">
        <v>1.6648400000000001</v>
      </c>
      <c r="V479">
        <v>3.1919999999999997E-2</v>
      </c>
      <c r="W479">
        <v>14.8619799999999</v>
      </c>
      <c r="X479">
        <v>0.82740000000000002</v>
      </c>
      <c r="Y479">
        <v>73.634820000000005</v>
      </c>
      <c r="Z479">
        <v>2.23389999999999</v>
      </c>
      <c r="AA479">
        <v>0</v>
      </c>
      <c r="AB479">
        <v>0</v>
      </c>
      <c r="AC479">
        <v>32.201403508771897</v>
      </c>
      <c r="AD479">
        <v>-10.125353247984799</v>
      </c>
      <c r="AE479">
        <v>36.071806700000003</v>
      </c>
      <c r="AF479">
        <v>0.53778855000000003</v>
      </c>
      <c r="AG479">
        <v>1.3510578099999999</v>
      </c>
      <c r="AH479">
        <v>2.39804499999999E-2</v>
      </c>
      <c r="AI479">
        <v>44.984499999999997</v>
      </c>
      <c r="AJ479">
        <v>0.48987431082197203</v>
      </c>
      <c r="AK479">
        <v>0.80187190476719705</v>
      </c>
      <c r="AL479">
        <v>1.1954974491213599E-2</v>
      </c>
      <c r="AM479">
        <v>3.0033851882314999E-2</v>
      </c>
      <c r="AN479">
        <v>0.15560915426424601</v>
      </c>
      <c r="AO479">
        <v>5.3308250619657797E-4</v>
      </c>
      <c r="AP479">
        <v>36.071806700000003</v>
      </c>
      <c r="AQ479">
        <v>0.35715246017111602</v>
      </c>
      <c r="AR479">
        <v>6.46294809166944</v>
      </c>
      <c r="AS479">
        <v>1.4072487780632399</v>
      </c>
      <c r="AT479">
        <v>0.81556234762885205</v>
      </c>
      <c r="AU479">
        <v>93.222939999999994</v>
      </c>
      <c r="AV479">
        <v>44.299156029903799</v>
      </c>
      <c r="AW479">
        <v>0.68534397009619097</v>
      </c>
      <c r="AX479">
        <v>-5.6190968063246097E-2</v>
      </c>
      <c r="AY479">
        <v>0.18063608982888299</v>
      </c>
      <c r="AZ479">
        <v>0.53705190833055505</v>
      </c>
      <c r="BA479">
        <v>-4.1590350647723998E-2</v>
      </c>
      <c r="BB479">
        <v>7.6721701190079303E-2</v>
      </c>
      <c r="BC479">
        <v>0.33588682732066999</v>
      </c>
      <c r="BD479">
        <v>0.66149703009619298</v>
      </c>
      <c r="BE479">
        <v>-2.3846939999997999E-2</v>
      </c>
      <c r="BF479">
        <v>-7.2707710871384904E-2</v>
      </c>
      <c r="BG479">
        <v>0.23373216452568199</v>
      </c>
      <c r="BH479">
        <v>0.69491265624526999</v>
      </c>
      <c r="BI479">
        <v>-7.2707710871384904E-2</v>
      </c>
      <c r="BJ479">
        <v>0.32204890730859398</v>
      </c>
      <c r="BK479">
        <v>1.38982531249054</v>
      </c>
      <c r="BL479">
        <v>-3.2146819329677201</v>
      </c>
      <c r="BM479">
        <v>-9.5576197891104506</v>
      </c>
      <c r="BN479">
        <v>2.97311522209821</v>
      </c>
      <c r="BO479">
        <v>5.6701152989714299</v>
      </c>
      <c r="BP479">
        <v>-1.7086312054775401</v>
      </c>
      <c r="BQ479">
        <v>7.3787465044489702</v>
      </c>
      <c r="BR479">
        <v>1.51342842097189</v>
      </c>
      <c r="BS479">
        <v>0.35113199165714798</v>
      </c>
      <c r="BT479">
        <v>4.31014107780197</v>
      </c>
    </row>
    <row r="480" spans="1:72" x14ac:dyDescent="0.2">
      <c r="A480">
        <v>478</v>
      </c>
      <c r="B480" s="244">
        <v>44761.361111111109</v>
      </c>
      <c r="C480">
        <v>0</v>
      </c>
      <c r="D480">
        <v>1.1207692307692301</v>
      </c>
      <c r="E480">
        <v>31.090294117647002</v>
      </c>
      <c r="F480">
        <v>42.28</v>
      </c>
      <c r="G480">
        <v>7</v>
      </c>
      <c r="H480">
        <v>2.5720000000000001</v>
      </c>
      <c r="I480">
        <v>1.35</v>
      </c>
      <c r="J480">
        <v>34.043888888888802</v>
      </c>
      <c r="K480">
        <v>0.64875000000000005</v>
      </c>
      <c r="L480">
        <v>37.968888888888799</v>
      </c>
      <c r="M480">
        <v>6.4000000000000001E-2</v>
      </c>
      <c r="N480">
        <v>1599.8333333333301</v>
      </c>
      <c r="O480">
        <v>85.563157894736804</v>
      </c>
      <c r="P480">
        <v>2.3879565217391301</v>
      </c>
      <c r="Q480">
        <v>64.468999999999895</v>
      </c>
      <c r="R480">
        <v>6.99925925925925</v>
      </c>
      <c r="S480">
        <v>-0.25549999999999901</v>
      </c>
      <c r="T480">
        <v>5</v>
      </c>
      <c r="U480">
        <v>1.6497249999999899</v>
      </c>
      <c r="V480">
        <v>2.5950000000000001E-2</v>
      </c>
      <c r="W480">
        <v>14.789724999999899</v>
      </c>
      <c r="X480">
        <v>0.85204999999999997</v>
      </c>
      <c r="Y480">
        <v>73.834000000000003</v>
      </c>
      <c r="Z480">
        <v>2.13919999999999</v>
      </c>
      <c r="AA480">
        <v>0</v>
      </c>
      <c r="AB480">
        <v>0</v>
      </c>
      <c r="AC480">
        <v>32.211063348416197</v>
      </c>
      <c r="AD480">
        <v>-10.0689366515837</v>
      </c>
      <c r="AE480">
        <v>36.052209368888803</v>
      </c>
      <c r="AF480">
        <v>0.53873112000000001</v>
      </c>
      <c r="AG480">
        <v>1.3510596640000001</v>
      </c>
      <c r="AH480">
        <v>2.4022479999999999E-2</v>
      </c>
      <c r="AI480">
        <v>44.965888888888799</v>
      </c>
      <c r="AJ480">
        <v>0.48828736583266302</v>
      </c>
      <c r="AK480">
        <v>0.801767968114101</v>
      </c>
      <c r="AL480">
        <v>1.1980884472921401E-2</v>
      </c>
      <c r="AM480">
        <v>3.0046323944323199E-2</v>
      </c>
      <c r="AN480">
        <v>0.155673559957795</v>
      </c>
      <c r="AO480">
        <v>5.3423785437356204E-4</v>
      </c>
      <c r="AP480">
        <v>36.052209368888803</v>
      </c>
      <c r="AQ480">
        <v>0.36779278908484297</v>
      </c>
      <c r="AR480">
        <v>6.4315269543537097</v>
      </c>
      <c r="AS480">
        <v>1.3475923658323501</v>
      </c>
      <c r="AT480">
        <v>0.80553987459829002</v>
      </c>
      <c r="AU480">
        <v>93.264700000000005</v>
      </c>
      <c r="AV480">
        <v>44.199121478159803</v>
      </c>
      <c r="AW480">
        <v>0.76676741072907995</v>
      </c>
      <c r="AX480">
        <v>3.4672981676457902E-3</v>
      </c>
      <c r="AY480">
        <v>0.17093833091515601</v>
      </c>
      <c r="AZ480">
        <v>0.56847304564628098</v>
      </c>
      <c r="BA480">
        <v>2.5663545882054998E-3</v>
      </c>
      <c r="BB480">
        <v>8.1210435092325894E-2</v>
      </c>
      <c r="BC480">
        <v>0.31729804455171701</v>
      </c>
      <c r="BD480">
        <v>0.74287867472908298</v>
      </c>
      <c r="BE480">
        <v>-2.3888735999996798E-2</v>
      </c>
      <c r="BF480">
        <v>4.4851284610678503E-3</v>
      </c>
      <c r="BG480">
        <v>0.221117520330119</v>
      </c>
      <c r="BH480">
        <v>0.73534911423819704</v>
      </c>
      <c r="BI480">
        <v>4.4851284610678503E-3</v>
      </c>
      <c r="BJ480">
        <v>0.45120529758237299</v>
      </c>
      <c r="BK480">
        <v>1.4706982284763901</v>
      </c>
      <c r="BL480">
        <v>49.3001532173448</v>
      </c>
      <c r="BM480">
        <v>163.95274307552799</v>
      </c>
      <c r="BN480">
        <v>3.3256031143093101</v>
      </c>
      <c r="BO480">
        <v>8.7438045313271893</v>
      </c>
      <c r="BP480">
        <v>0.10540051883509401</v>
      </c>
      <c r="BQ480">
        <v>8.6384040124920904</v>
      </c>
      <c r="BR480">
        <v>1.46307351009257</v>
      </c>
      <c r="BS480">
        <v>0.44941124619794598</v>
      </c>
      <c r="BT480">
        <v>3.2555338177900301</v>
      </c>
    </row>
    <row r="481" spans="1:72" x14ac:dyDescent="0.2">
      <c r="A481">
        <v>479</v>
      </c>
      <c r="B481" s="244">
        <v>44761.375</v>
      </c>
      <c r="C481">
        <v>0</v>
      </c>
      <c r="D481">
        <v>1.1785714285714199</v>
      </c>
      <c r="E481">
        <v>31.148333333333301</v>
      </c>
      <c r="F481">
        <v>42.256499999999903</v>
      </c>
      <c r="G481">
        <v>7</v>
      </c>
      <c r="H481">
        <v>2.57</v>
      </c>
      <c r="I481">
        <v>1.35</v>
      </c>
      <c r="J481">
        <v>34.051538461538399</v>
      </c>
      <c r="K481">
        <v>0.67825000000000002</v>
      </c>
      <c r="L481">
        <v>37.9656666666666</v>
      </c>
      <c r="M481">
        <v>-0.266666666666666</v>
      </c>
      <c r="N481">
        <v>1600.1714285714199</v>
      </c>
      <c r="O481">
        <v>84.427499999999995</v>
      </c>
      <c r="P481">
        <v>2.3884583333333298</v>
      </c>
      <c r="Q481">
        <v>64.513750000000002</v>
      </c>
      <c r="R481">
        <v>7.0019047619047603</v>
      </c>
      <c r="S481">
        <v>-0.4955</v>
      </c>
      <c r="T481">
        <v>5</v>
      </c>
      <c r="U481">
        <v>1.58162</v>
      </c>
      <c r="V481">
        <v>3.7999999999999902E-2</v>
      </c>
      <c r="W481">
        <v>14.86576</v>
      </c>
      <c r="X481">
        <v>0.84314</v>
      </c>
      <c r="Y481">
        <v>74.198519999999903</v>
      </c>
      <c r="Z481">
        <v>2.1969799999999999</v>
      </c>
      <c r="AA481">
        <v>0</v>
      </c>
      <c r="AB481">
        <v>0</v>
      </c>
      <c r="AC481">
        <v>32.3269047619047</v>
      </c>
      <c r="AD481">
        <v>-9.9295952380952102</v>
      </c>
      <c r="AE481">
        <v>36.058297261538399</v>
      </c>
      <c r="AF481">
        <v>0.53831220000000002</v>
      </c>
      <c r="AG481">
        <v>1.3510588400000001</v>
      </c>
      <c r="AH481">
        <v>2.4003799999999999E-2</v>
      </c>
      <c r="AI481">
        <v>44.971538461538401</v>
      </c>
      <c r="AJ481">
        <v>0.48597057274913902</v>
      </c>
      <c r="AK481">
        <v>0.80180261772403005</v>
      </c>
      <c r="AL481">
        <v>1.19700641431332E-2</v>
      </c>
      <c r="AM481">
        <v>3.0042531036724E-2</v>
      </c>
      <c r="AN481">
        <v>0.155654003386757</v>
      </c>
      <c r="AO481">
        <v>5.3375536664214895E-4</v>
      </c>
      <c r="AP481">
        <v>36.058297261538399</v>
      </c>
      <c r="AQ481">
        <v>0.363946731047467</v>
      </c>
      <c r="AR481">
        <v>6.4645918796294897</v>
      </c>
      <c r="AS481">
        <v>1.38399096666341</v>
      </c>
      <c r="AT481">
        <v>0.76862077727149303</v>
      </c>
      <c r="AU481">
        <v>93.6860199999999</v>
      </c>
      <c r="AV481">
        <v>44.270826838878797</v>
      </c>
      <c r="AW481">
        <v>0.70071162265962506</v>
      </c>
      <c r="AX481">
        <v>-3.2932126663409902E-2</v>
      </c>
      <c r="AY481">
        <v>0.17436546895253199</v>
      </c>
      <c r="AZ481">
        <v>0.535408120370505</v>
      </c>
      <c r="BA481">
        <v>-2.43750499152279E-2</v>
      </c>
      <c r="BB481">
        <v>7.6486874338643498E-2</v>
      </c>
      <c r="BC481">
        <v>0.32391141971616499</v>
      </c>
      <c r="BD481">
        <v>0.67684146265962697</v>
      </c>
      <c r="BE481">
        <v>-2.3870159999997701E-2</v>
      </c>
      <c r="BF481">
        <v>-4.2446746894424799E-2</v>
      </c>
      <c r="BG481">
        <v>0.22474245296703399</v>
      </c>
      <c r="BH481">
        <v>0.690096124154569</v>
      </c>
      <c r="BI481">
        <v>-4.2446746894424799E-2</v>
      </c>
      <c r="BJ481">
        <v>0.36459141214521901</v>
      </c>
      <c r="BK481">
        <v>1.38019224830913</v>
      </c>
      <c r="BL481">
        <v>-5.2946920414424801</v>
      </c>
      <c r="BM481">
        <v>-16.257927276994899</v>
      </c>
      <c r="BN481">
        <v>3.0706086680285201</v>
      </c>
      <c r="BO481">
        <v>6.7042938798995397</v>
      </c>
      <c r="BP481">
        <v>-0.99749855201898296</v>
      </c>
      <c r="BQ481">
        <v>7.7017924319185296</v>
      </c>
      <c r="BR481">
        <v>1.4523517180296599</v>
      </c>
      <c r="BS481">
        <v>0.38157011090298898</v>
      </c>
      <c r="BT481">
        <v>3.8062512668842299</v>
      </c>
    </row>
    <row r="482" spans="1:72" x14ac:dyDescent="0.2">
      <c r="A482">
        <v>480</v>
      </c>
      <c r="B482" s="244">
        <v>44761.388888888891</v>
      </c>
      <c r="C482">
        <v>0</v>
      </c>
      <c r="D482">
        <v>1.26444444444444</v>
      </c>
      <c r="E482">
        <v>31.089696969696899</v>
      </c>
      <c r="F482">
        <v>42.324736842105203</v>
      </c>
      <c r="G482">
        <v>7</v>
      </c>
      <c r="H482">
        <v>2.57</v>
      </c>
      <c r="I482">
        <v>1.3480000000000001</v>
      </c>
      <c r="J482">
        <v>34.051176470588203</v>
      </c>
      <c r="K482">
        <v>0.718749999999999</v>
      </c>
      <c r="L482">
        <v>37.967599999999997</v>
      </c>
      <c r="M482">
        <v>0.04</v>
      </c>
      <c r="N482">
        <v>1600</v>
      </c>
      <c r="O482">
        <v>84.825641025641005</v>
      </c>
      <c r="P482">
        <v>2.3875000000000002</v>
      </c>
      <c r="Q482">
        <v>64.516666666666595</v>
      </c>
      <c r="R482">
        <v>6.9848387096774198</v>
      </c>
      <c r="S482">
        <v>-0.48599999999999899</v>
      </c>
      <c r="T482">
        <v>5</v>
      </c>
      <c r="U482">
        <v>1.6240749999999999</v>
      </c>
      <c r="V482">
        <v>3.6049999999999999E-2</v>
      </c>
      <c r="W482">
        <v>14.867100000000001</v>
      </c>
      <c r="X482">
        <v>0.76842500000000002</v>
      </c>
      <c r="Y482">
        <v>73.836424999999906</v>
      </c>
      <c r="Z482">
        <v>2.2588249999999999</v>
      </c>
      <c r="AA482">
        <v>0</v>
      </c>
      <c r="AB482">
        <v>6.9749999999999899E-3</v>
      </c>
      <c r="AC482">
        <v>32.354141414141402</v>
      </c>
      <c r="AD482">
        <v>-9.9705954279638505</v>
      </c>
      <c r="AE482">
        <v>36.057935270588203</v>
      </c>
      <c r="AF482">
        <v>0.53831220000000002</v>
      </c>
      <c r="AG482">
        <v>1.3490588400000001</v>
      </c>
      <c r="AH482">
        <v>2.4003799999999902E-2</v>
      </c>
      <c r="AI482">
        <v>44.969176470588202</v>
      </c>
      <c r="AJ482">
        <v>0.488348877543681</v>
      </c>
      <c r="AK482">
        <v>0.80183668238113404</v>
      </c>
      <c r="AL482">
        <v>1.1970692866747901E-2</v>
      </c>
      <c r="AM482">
        <v>2.99996341023132E-2</v>
      </c>
      <c r="AN482">
        <v>0.15566217906121299</v>
      </c>
      <c r="AO482">
        <v>5.3378340196422105E-4</v>
      </c>
      <c r="AP482">
        <v>36.057935270588203</v>
      </c>
      <c r="AQ482">
        <v>0.33169552720206602</v>
      </c>
      <c r="AR482">
        <v>6.4651745981126796</v>
      </c>
      <c r="AS482">
        <v>1.4229503205643499</v>
      </c>
      <c r="AT482">
        <v>0.793115203296755</v>
      </c>
      <c r="AU482">
        <v>93.354849999999999</v>
      </c>
      <c r="AV482">
        <v>44.277755716467297</v>
      </c>
      <c r="AW482">
        <v>0.69142075412089099</v>
      </c>
      <c r="AX482">
        <v>-7.38914805643546E-2</v>
      </c>
      <c r="AY482">
        <v>0.206616672797933</v>
      </c>
      <c r="AZ482">
        <v>0.53482540188731098</v>
      </c>
      <c r="BA482">
        <v>-5.4772615080565801E-2</v>
      </c>
      <c r="BB482">
        <v>7.6403628841044499E-2</v>
      </c>
      <c r="BC482">
        <v>0.38382312865644402</v>
      </c>
      <c r="BD482">
        <v>0.66755059412089002</v>
      </c>
      <c r="BE482">
        <v>-2.3870160000000602E-2</v>
      </c>
      <c r="BF482">
        <v>-9.5159740163457102E-2</v>
      </c>
      <c r="BG482">
        <v>0.26608735874178902</v>
      </c>
      <c r="BH482">
        <v>0.68876473833932494</v>
      </c>
      <c r="BI482">
        <v>-9.5159740163457102E-2</v>
      </c>
      <c r="BJ482">
        <v>0.34185523715666399</v>
      </c>
      <c r="BK482">
        <v>1.3775294766786499</v>
      </c>
      <c r="BL482">
        <v>-2.7962177942555</v>
      </c>
      <c r="BM482">
        <v>-7.2379846472491902</v>
      </c>
      <c r="BN482">
        <v>2.58849101887512</v>
      </c>
      <c r="BO482">
        <v>5.7052963892237898</v>
      </c>
      <c r="BP482">
        <v>-2.2362538938412402</v>
      </c>
      <c r="BQ482">
        <v>7.9415502830650304</v>
      </c>
      <c r="BR482">
        <v>1.5393010349565199</v>
      </c>
      <c r="BS482">
        <v>0.37991913322204701</v>
      </c>
      <c r="BT482">
        <v>4.0516544189335901</v>
      </c>
    </row>
    <row r="483" spans="1:72" x14ac:dyDescent="0.2">
      <c r="A483">
        <v>481</v>
      </c>
      <c r="B483" s="244">
        <v>44761.402777777781</v>
      </c>
      <c r="C483">
        <v>0</v>
      </c>
      <c r="D483">
        <v>1.3699999999999899</v>
      </c>
      <c r="E483">
        <v>31.0502857142857</v>
      </c>
      <c r="F483">
        <v>42.424750000000003</v>
      </c>
      <c r="G483">
        <v>7</v>
      </c>
      <c r="H483">
        <v>2.5674999999999999</v>
      </c>
      <c r="I483">
        <v>1.35</v>
      </c>
      <c r="J483">
        <v>34.051111111111098</v>
      </c>
      <c r="K483">
        <v>0.6885</v>
      </c>
      <c r="L483">
        <v>37.965000000000003</v>
      </c>
      <c r="M483">
        <v>-6.1111111111111102E-2</v>
      </c>
      <c r="N483">
        <v>1600.0303030303</v>
      </c>
      <c r="O483">
        <v>84.324999999999903</v>
      </c>
      <c r="P483">
        <v>2.3895882352941098</v>
      </c>
      <c r="Q483">
        <v>64.550749999999994</v>
      </c>
      <c r="R483">
        <v>6.9838461538461498</v>
      </c>
      <c r="S483">
        <v>-0.30205128205128201</v>
      </c>
      <c r="T483">
        <v>5</v>
      </c>
      <c r="U483">
        <v>1.58552</v>
      </c>
      <c r="V483">
        <v>4.0800000000000003E-2</v>
      </c>
      <c r="W483">
        <v>14.7023399999999</v>
      </c>
      <c r="X483">
        <v>0.76175999999999999</v>
      </c>
      <c r="Y483">
        <v>73.455359999999999</v>
      </c>
      <c r="Z483">
        <v>2.1503000000000001</v>
      </c>
      <c r="AA483">
        <v>2.39999999999999E-4</v>
      </c>
      <c r="AB483">
        <v>0</v>
      </c>
      <c r="AC483">
        <v>32.420285714285697</v>
      </c>
      <c r="AD483">
        <v>-10.004464285714199</v>
      </c>
      <c r="AE483">
        <v>36.055917811111101</v>
      </c>
      <c r="AF483">
        <v>0.53778855000000003</v>
      </c>
      <c r="AG483">
        <v>1.3510578099999999</v>
      </c>
      <c r="AH483">
        <v>2.39804499999999E-2</v>
      </c>
      <c r="AI483">
        <v>44.968611111111102</v>
      </c>
      <c r="AJ483">
        <v>0.49085482408786901</v>
      </c>
      <c r="AK483">
        <v>0.80180189959663195</v>
      </c>
      <c r="AL483">
        <v>1.1959198576785001E-2</v>
      </c>
      <c r="AM483">
        <v>3.0044463829708299E-2</v>
      </c>
      <c r="AN483">
        <v>0.15566413609492999</v>
      </c>
      <c r="AO483">
        <v>5.3327086177395295E-4</v>
      </c>
      <c r="AP483">
        <v>36.055917811111101</v>
      </c>
      <c r="AQ483">
        <v>0.32881853766007901</v>
      </c>
      <c r="AR483">
        <v>6.3935263165523901</v>
      </c>
      <c r="AS483">
        <v>1.35458482808961</v>
      </c>
      <c r="AT483">
        <v>0.77826014068779803</v>
      </c>
      <c r="AU483">
        <v>92.655279999999905</v>
      </c>
      <c r="AV483">
        <v>44.132847493413202</v>
      </c>
      <c r="AW483">
        <v>0.83576361769791396</v>
      </c>
      <c r="AX483">
        <v>-3.5270180896183E-3</v>
      </c>
      <c r="AY483">
        <v>0.20897001233992099</v>
      </c>
      <c r="AZ483">
        <v>0.60647368344760699</v>
      </c>
      <c r="BA483">
        <v>-2.6105604538256598E-3</v>
      </c>
      <c r="BB483">
        <v>8.6639097635372406E-2</v>
      </c>
      <c r="BC483">
        <v>0.38857281795962501</v>
      </c>
      <c r="BD483">
        <v>0.81191667769790898</v>
      </c>
      <c r="BE483">
        <v>-2.3846940000004299E-2</v>
      </c>
      <c r="BF483">
        <v>-4.5329362104502696E-3</v>
      </c>
      <c r="BG483">
        <v>0.26856900411769002</v>
      </c>
      <c r="BH483">
        <v>0.77944213795691697</v>
      </c>
      <c r="BI483">
        <v>-4.5329362104502696E-3</v>
      </c>
      <c r="BJ483">
        <v>0.52807213581448098</v>
      </c>
      <c r="BK483">
        <v>1.5588842759138299</v>
      </c>
      <c r="BL483">
        <v>-59.248352866411203</v>
      </c>
      <c r="BM483">
        <v>-171.95082872774199</v>
      </c>
      <c r="BN483">
        <v>2.90220437208515</v>
      </c>
      <c r="BO483">
        <v>9.9536432144201203</v>
      </c>
      <c r="BP483">
        <v>-0.106524000945581</v>
      </c>
      <c r="BQ483">
        <v>10.0601672153657</v>
      </c>
      <c r="BR483">
        <v>1.5665902674715999</v>
      </c>
      <c r="BS483">
        <v>0.52988531029866104</v>
      </c>
      <c r="BT483">
        <v>2.9564704607278398</v>
      </c>
    </row>
    <row r="484" spans="1:72" x14ac:dyDescent="0.2">
      <c r="A484">
        <v>482</v>
      </c>
      <c r="B484" s="244">
        <v>44761.416666666664</v>
      </c>
      <c r="C484">
        <v>0</v>
      </c>
      <c r="D484">
        <v>1.4329411764705799</v>
      </c>
      <c r="E484">
        <v>31.086060606060599</v>
      </c>
      <c r="F484">
        <v>42.426749999999998</v>
      </c>
      <c r="G484">
        <v>7</v>
      </c>
      <c r="H484">
        <v>2.5724999999999998</v>
      </c>
      <c r="I484">
        <v>1.35</v>
      </c>
      <c r="J484">
        <v>34.035714285714199</v>
      </c>
      <c r="K484">
        <v>0.69549999999999901</v>
      </c>
      <c r="L484">
        <v>37.946666666666601</v>
      </c>
      <c r="M484">
        <v>0.105882352941176</v>
      </c>
      <c r="N484">
        <v>1599.78125</v>
      </c>
      <c r="O484">
        <v>84.820512820512803</v>
      </c>
      <c r="P484">
        <v>2.3932727272727199</v>
      </c>
      <c r="Q484">
        <v>64.561499999999896</v>
      </c>
      <c r="R484">
        <v>6.9973333333333301</v>
      </c>
      <c r="S484">
        <v>-0.23225000000000001</v>
      </c>
      <c r="T484">
        <v>5</v>
      </c>
      <c r="U484">
        <v>1.5807199999999999</v>
      </c>
      <c r="V484">
        <v>1.516E-2</v>
      </c>
      <c r="W484">
        <v>14.684939999999999</v>
      </c>
      <c r="X484">
        <v>0.71009999999999995</v>
      </c>
      <c r="Y484">
        <v>73.114059999999995</v>
      </c>
      <c r="Z484">
        <v>2.222</v>
      </c>
      <c r="AA484">
        <v>1.19999999999999E-4</v>
      </c>
      <c r="AB484">
        <v>0</v>
      </c>
      <c r="AC484">
        <v>32.519001782531198</v>
      </c>
      <c r="AD484">
        <v>-9.9077482174688001</v>
      </c>
      <c r="AE484">
        <v>36.044425185714204</v>
      </c>
      <c r="AF484">
        <v>0.53883585000000001</v>
      </c>
      <c r="AG484">
        <v>1.3510598700000001</v>
      </c>
      <c r="AH484">
        <v>2.40271499999999E-2</v>
      </c>
      <c r="AI484">
        <v>44.958214285714199</v>
      </c>
      <c r="AJ484">
        <v>0.49298897073578202</v>
      </c>
      <c r="AK484">
        <v>0.80173169149130497</v>
      </c>
      <c r="AL484">
        <v>1.1985259169228501E-2</v>
      </c>
      <c r="AM484">
        <v>3.00514575915731E-2</v>
      </c>
      <c r="AN484">
        <v>0.155700134251646</v>
      </c>
      <c r="AO484">
        <v>5.3443292581206302E-4</v>
      </c>
      <c r="AP484">
        <v>36.044425185714204</v>
      </c>
      <c r="AQ484">
        <v>0.30651917085751601</v>
      </c>
      <c r="AR484">
        <v>6.3859596735616799</v>
      </c>
      <c r="AS484">
        <v>1.3997523545622099</v>
      </c>
      <c r="AT484">
        <v>0.77927752582146603</v>
      </c>
      <c r="AU484">
        <v>92.311819999999898</v>
      </c>
      <c r="AV484">
        <v>44.136656384695698</v>
      </c>
      <c r="AW484">
        <v>0.82155790101857895</v>
      </c>
      <c r="AX484">
        <v>-4.8692484562215803E-2</v>
      </c>
      <c r="AY484">
        <v>0.232316679142483</v>
      </c>
      <c r="AZ484">
        <v>0.61404032643831297</v>
      </c>
      <c r="BA484">
        <v>-3.6040212312882798E-2</v>
      </c>
      <c r="BB484">
        <v>8.7720046634044799E-2</v>
      </c>
      <c r="BC484">
        <v>0.43114555043522601</v>
      </c>
      <c r="BD484">
        <v>0.79766452101858099</v>
      </c>
      <c r="BE484">
        <v>-2.3893379999998E-2</v>
      </c>
      <c r="BF484">
        <v>-6.2389784809309103E-2</v>
      </c>
      <c r="BG484">
        <v>0.29766785880053298</v>
      </c>
      <c r="BH484">
        <v>0.78677118604976204</v>
      </c>
      <c r="BI484">
        <v>-6.2389784809309103E-2</v>
      </c>
      <c r="BJ484">
        <v>0.47055614798244799</v>
      </c>
      <c r="BK484">
        <v>1.5735423720995201</v>
      </c>
      <c r="BL484">
        <v>-4.7710993027197999</v>
      </c>
      <c r="BM484">
        <v>-12.6105770111963</v>
      </c>
      <c r="BN484">
        <v>2.6431176991029299</v>
      </c>
      <c r="BO484">
        <v>8.3537633221069907</v>
      </c>
      <c r="BP484">
        <v>-1.46615994301876</v>
      </c>
      <c r="BQ484">
        <v>9.8199232651257606</v>
      </c>
      <c r="BR484">
        <v>1.67960500627535</v>
      </c>
      <c r="BS484">
        <v>0.49551206190617197</v>
      </c>
      <c r="BT484">
        <v>3.38963495623925</v>
      </c>
    </row>
    <row r="485" spans="1:72" x14ac:dyDescent="0.2">
      <c r="A485">
        <v>483</v>
      </c>
      <c r="B485" s="244">
        <v>44761.430555555555</v>
      </c>
      <c r="C485">
        <v>0</v>
      </c>
      <c r="D485">
        <v>1.4750000000000001</v>
      </c>
      <c r="E485">
        <v>31.071999999999999</v>
      </c>
      <c r="F485">
        <v>42.581052631578899</v>
      </c>
      <c r="G485">
        <v>7</v>
      </c>
      <c r="H485">
        <v>2.57</v>
      </c>
      <c r="I485">
        <v>1.3519999999999901</v>
      </c>
      <c r="J485">
        <v>34.0434615384615</v>
      </c>
      <c r="K485">
        <v>0.72474999999999901</v>
      </c>
      <c r="L485">
        <v>37.951999999999998</v>
      </c>
      <c r="M485">
        <v>-0.16250000000000001</v>
      </c>
      <c r="N485">
        <v>1599.87878787878</v>
      </c>
      <c r="O485">
        <v>84.2588235294117</v>
      </c>
      <c r="P485">
        <v>2.39333333333333</v>
      </c>
      <c r="Q485">
        <v>64.613500000000002</v>
      </c>
      <c r="R485">
        <v>7.0009523809523797</v>
      </c>
      <c r="S485">
        <v>-0.118205128205128</v>
      </c>
      <c r="T485">
        <v>5</v>
      </c>
      <c r="U485">
        <v>1.604225</v>
      </c>
      <c r="V485">
        <v>1.9125E-2</v>
      </c>
      <c r="W485">
        <v>14.672650000000001</v>
      </c>
      <c r="X485">
        <v>0.7177</v>
      </c>
      <c r="Y485">
        <v>72.553599999999904</v>
      </c>
      <c r="Z485">
        <v>2.3266499999999999</v>
      </c>
      <c r="AA485">
        <v>3.0249999999999999E-3</v>
      </c>
      <c r="AB485">
        <v>1.6750000000000001E-3</v>
      </c>
      <c r="AC485">
        <v>32.546999999999997</v>
      </c>
      <c r="AD485">
        <v>-10.0340526315789</v>
      </c>
      <c r="AE485">
        <v>36.0502203384615</v>
      </c>
      <c r="AF485">
        <v>0.53831220000000002</v>
      </c>
      <c r="AG485">
        <v>1.3530588399999901</v>
      </c>
      <c r="AH485">
        <v>2.4003799999999902E-2</v>
      </c>
      <c r="AI485">
        <v>44.965461538461497</v>
      </c>
      <c r="AJ485">
        <v>0.49687707210202497</v>
      </c>
      <c r="AK485">
        <v>0.80173135346616398</v>
      </c>
      <c r="AL485">
        <v>1.1971681854962101E-2</v>
      </c>
      <c r="AM485">
        <v>3.00910697612355E-2</v>
      </c>
      <c r="AN485">
        <v>0.15567503947474201</v>
      </c>
      <c r="AO485">
        <v>5.3382750179197295E-4</v>
      </c>
      <c r="AP485">
        <v>36.0502203384615</v>
      </c>
      <c r="AQ485">
        <v>0.30979975908243901</v>
      </c>
      <c r="AR485">
        <v>6.3806151883688198</v>
      </c>
      <c r="AS485">
        <v>1.4656767847624499</v>
      </c>
      <c r="AT485">
        <v>0.79710262099287199</v>
      </c>
      <c r="AU485">
        <v>91.874824999999902</v>
      </c>
      <c r="AV485">
        <v>44.206312070675203</v>
      </c>
      <c r="AW485">
        <v>0.75914946778627901</v>
      </c>
      <c r="AX485">
        <v>-0.112617944762457</v>
      </c>
      <c r="AY485">
        <v>0.22851244091756101</v>
      </c>
      <c r="AZ485">
        <v>0.61938481163117598</v>
      </c>
      <c r="BA485">
        <v>-8.32321118883914E-2</v>
      </c>
      <c r="BB485">
        <v>8.8483544518739493E-2</v>
      </c>
      <c r="BC485">
        <v>0.424497978900647</v>
      </c>
      <c r="BD485">
        <v>0.73527930778628003</v>
      </c>
      <c r="BE485">
        <v>-2.3870159999999301E-2</v>
      </c>
      <c r="BF485">
        <v>-0.144173483427117</v>
      </c>
      <c r="BG485">
        <v>0.29254160767193199</v>
      </c>
      <c r="BH485">
        <v>0.79293638383360499</v>
      </c>
      <c r="BI485">
        <v>-0.144173483427117</v>
      </c>
      <c r="BJ485">
        <v>0.29673624848962998</v>
      </c>
      <c r="BK485">
        <v>1.58587276766721</v>
      </c>
      <c r="BL485">
        <v>-2.0290943987617398</v>
      </c>
      <c r="BM485">
        <v>-5.4998767109241102</v>
      </c>
      <c r="BN485">
        <v>2.7105080543716502</v>
      </c>
      <c r="BO485">
        <v>4.6035709423758799</v>
      </c>
      <c r="BP485">
        <v>-3.3880768605372502</v>
      </c>
      <c r="BQ485">
        <v>7.9916478029131301</v>
      </c>
      <c r="BR485">
        <v>1.83096768949331</v>
      </c>
      <c r="BS485">
        <v>0.35440564186047602</v>
      </c>
      <c r="BT485">
        <v>5.1663051408592597</v>
      </c>
    </row>
    <row r="486" spans="1:72" x14ac:dyDescent="0.2">
      <c r="A486">
        <v>484</v>
      </c>
      <c r="B486" s="244">
        <v>44761.444444444445</v>
      </c>
      <c r="C486">
        <v>0</v>
      </c>
      <c r="D486">
        <v>1.50454545454545</v>
      </c>
      <c r="E486">
        <v>31.052105263157799</v>
      </c>
      <c r="F486">
        <v>42.564102564102498</v>
      </c>
      <c r="G486">
        <v>7</v>
      </c>
      <c r="H486">
        <v>2.5674999999999999</v>
      </c>
      <c r="I486">
        <v>1.35</v>
      </c>
      <c r="J486">
        <v>34.0438095238095</v>
      </c>
      <c r="K486">
        <v>0.73474999999999902</v>
      </c>
      <c r="L486">
        <v>37.9660869565217</v>
      </c>
      <c r="M486">
        <v>-4.7058823529411702E-2</v>
      </c>
      <c r="N486">
        <v>1600.2285714285699</v>
      </c>
      <c r="O486">
        <v>83.384615384615302</v>
      </c>
      <c r="P486">
        <v>2.3947777777777701</v>
      </c>
      <c r="Q486">
        <v>64.6755</v>
      </c>
      <c r="R486">
        <v>6.9908333333333301</v>
      </c>
      <c r="S486">
        <v>-3.1500000000000097E-2</v>
      </c>
      <c r="T486">
        <v>5</v>
      </c>
      <c r="U486">
        <v>1.61626</v>
      </c>
      <c r="V486">
        <v>2.3800000000000002E-3</v>
      </c>
      <c r="W486">
        <v>14.53608</v>
      </c>
      <c r="X486">
        <v>0.68618000000000001</v>
      </c>
      <c r="Y486">
        <v>72.492519999999999</v>
      </c>
      <c r="Z486">
        <v>2.1543000000000001</v>
      </c>
      <c r="AA486">
        <v>0</v>
      </c>
      <c r="AB486">
        <v>1.082E-2</v>
      </c>
      <c r="AC486">
        <v>32.556650717703299</v>
      </c>
      <c r="AD486">
        <v>-10.007451846399199</v>
      </c>
      <c r="AE486">
        <v>36.048616223809503</v>
      </c>
      <c r="AF486">
        <v>0.53778855000000003</v>
      </c>
      <c r="AG486">
        <v>1.3510578099999999</v>
      </c>
      <c r="AH486">
        <v>2.39804499999999E-2</v>
      </c>
      <c r="AI486">
        <v>44.961309523809497</v>
      </c>
      <c r="AJ486">
        <v>0.49727359765958601</v>
      </c>
      <c r="AK486">
        <v>0.801769712795392</v>
      </c>
      <c r="AL486">
        <v>1.19611407162242E-2</v>
      </c>
      <c r="AM486">
        <v>3.0049342964188701E-2</v>
      </c>
      <c r="AN486">
        <v>0.15568941550274701</v>
      </c>
      <c r="AO486">
        <v>5.3335746342754995E-4</v>
      </c>
      <c r="AP486">
        <v>36.048616223809503</v>
      </c>
      <c r="AQ486">
        <v>0.29619395107592</v>
      </c>
      <c r="AR486">
        <v>6.3212257381825498</v>
      </c>
      <c r="AS486">
        <v>1.3571046343084501</v>
      </c>
      <c r="AT486">
        <v>0.80372342495328297</v>
      </c>
      <c r="AU486">
        <v>91.485339999999994</v>
      </c>
      <c r="AV486">
        <v>44.0231405473764</v>
      </c>
      <c r="AW486">
        <v>0.93816897643307495</v>
      </c>
      <c r="AX486">
        <v>-6.0468243084521502E-3</v>
      </c>
      <c r="AY486">
        <v>0.241594598924079</v>
      </c>
      <c r="AZ486">
        <v>0.67877426181744305</v>
      </c>
      <c r="BA486">
        <v>-4.47562218559112E-3</v>
      </c>
      <c r="BB486">
        <v>9.6967751688206094E-2</v>
      </c>
      <c r="BC486">
        <v>0.44923715635834899</v>
      </c>
      <c r="BD486">
        <v>0.91432203643306997</v>
      </c>
      <c r="BE486">
        <v>-2.3846940000005201E-2</v>
      </c>
      <c r="BF486">
        <v>-7.7388492765064903E-3</v>
      </c>
      <c r="BG486">
        <v>0.30919770307830902</v>
      </c>
      <c r="BH486">
        <v>0.86870916650161001</v>
      </c>
      <c r="BI486">
        <v>-7.7388492765064903E-3</v>
      </c>
      <c r="BJ486">
        <v>0.60291770760360497</v>
      </c>
      <c r="BK486">
        <v>1.73741833300322</v>
      </c>
      <c r="BL486">
        <v>-39.953963700645701</v>
      </c>
      <c r="BM486">
        <v>-112.253015333794</v>
      </c>
      <c r="BN486">
        <v>2.80955892573883</v>
      </c>
      <c r="BO486">
        <v>11.291235463342799</v>
      </c>
      <c r="BP486">
        <v>-0.181862957997902</v>
      </c>
      <c r="BQ486">
        <v>11.473098421340699</v>
      </c>
      <c r="BR486">
        <v>1.75057437677328</v>
      </c>
      <c r="BS486">
        <v>0.60601324731420703</v>
      </c>
      <c r="BT486">
        <v>2.8886734481987899</v>
      </c>
    </row>
    <row r="487" spans="1:72" x14ac:dyDescent="0.2">
      <c r="A487">
        <v>485</v>
      </c>
      <c r="B487" s="244">
        <v>44761.458333333336</v>
      </c>
      <c r="C487">
        <v>0</v>
      </c>
      <c r="D487">
        <v>1.4809090909090901</v>
      </c>
      <c r="E487">
        <v>31.039696969696902</v>
      </c>
      <c r="F487">
        <v>42.573243243243198</v>
      </c>
      <c r="G487">
        <v>7</v>
      </c>
      <c r="H487">
        <v>2.5720000000000001</v>
      </c>
      <c r="I487">
        <v>1.35</v>
      </c>
      <c r="J487">
        <v>34.025555555555499</v>
      </c>
      <c r="K487">
        <v>0.78274999999999995</v>
      </c>
      <c r="L487">
        <v>37.939310344827597</v>
      </c>
      <c r="M487">
        <v>-1.1764705882352899E-2</v>
      </c>
      <c r="N487">
        <v>1600.4054054054</v>
      </c>
      <c r="O487">
        <v>82.208571428571403</v>
      </c>
      <c r="P487">
        <v>2.39361111111111</v>
      </c>
      <c r="Q487">
        <v>64.686999999999898</v>
      </c>
      <c r="R487">
        <v>7.0011999999999999</v>
      </c>
      <c r="S487">
        <v>-0.60897435897435803</v>
      </c>
      <c r="T487">
        <v>5</v>
      </c>
      <c r="U487">
        <v>1.561725</v>
      </c>
      <c r="V487">
        <v>0</v>
      </c>
      <c r="W487">
        <v>14.538675</v>
      </c>
      <c r="X487">
        <v>0.68874999999999997</v>
      </c>
      <c r="Y487">
        <v>72.393450000000001</v>
      </c>
      <c r="Z487">
        <v>2.145375</v>
      </c>
      <c r="AA487">
        <v>6.3E-3</v>
      </c>
      <c r="AB487">
        <v>1.4499999999999999E-3</v>
      </c>
      <c r="AC487">
        <v>32.520606060605999</v>
      </c>
      <c r="AD487">
        <v>-10.052637182637101</v>
      </c>
      <c r="AE487">
        <v>36.033876035555501</v>
      </c>
      <c r="AF487">
        <v>0.53873112000000001</v>
      </c>
      <c r="AG487">
        <v>1.3510596640000001</v>
      </c>
      <c r="AH487">
        <v>2.4022479999999999E-2</v>
      </c>
      <c r="AI487">
        <v>44.947555555555503</v>
      </c>
      <c r="AJ487">
        <v>0.49775050139971899</v>
      </c>
      <c r="AK487">
        <v>0.80168711268441195</v>
      </c>
      <c r="AL487">
        <v>1.19857712692322E-2</v>
      </c>
      <c r="AM487">
        <v>3.0058579322074098E-2</v>
      </c>
      <c r="AN487">
        <v>0.15573705652019099</v>
      </c>
      <c r="AO487">
        <v>5.3445576078788102E-4</v>
      </c>
      <c r="AP487">
        <v>36.033876035555501</v>
      </c>
      <c r="AQ487">
        <v>0.29730330788355802</v>
      </c>
      <c r="AR487">
        <v>6.3223542116630602</v>
      </c>
      <c r="AS487">
        <v>1.3514823166826699</v>
      </c>
      <c r="AT487">
        <v>0.777349401798477</v>
      </c>
      <c r="AU487">
        <v>91.327974999999995</v>
      </c>
      <c r="AV487">
        <v>44.005015871784799</v>
      </c>
      <c r="AW487">
        <v>0.94253968377069697</v>
      </c>
      <c r="AX487">
        <v>-4.2265268267915797E-4</v>
      </c>
      <c r="AY487">
        <v>0.24142781211644099</v>
      </c>
      <c r="AZ487">
        <v>0.67764578833693201</v>
      </c>
      <c r="BA487">
        <v>-3.1283050922254298E-4</v>
      </c>
      <c r="BB487">
        <v>9.6806541190990303E-2</v>
      </c>
      <c r="BC487">
        <v>0.44814157406841698</v>
      </c>
      <c r="BD487">
        <v>0.918650947770695</v>
      </c>
      <c r="BE487">
        <v>-2.3888736000001701E-2</v>
      </c>
      <c r="BF487">
        <v>-5.4151907292704197E-4</v>
      </c>
      <c r="BG487">
        <v>0.30932671281621599</v>
      </c>
      <c r="BH487">
        <v>0.86822616798978902</v>
      </c>
      <c r="BI487">
        <v>-5.4151907292704197E-4</v>
      </c>
      <c r="BJ487">
        <v>0.617570387486579</v>
      </c>
      <c r="BK487">
        <v>1.73645233597957</v>
      </c>
      <c r="BL487">
        <v>-571.22034713242897</v>
      </c>
      <c r="BM487">
        <v>-1603.315952099</v>
      </c>
      <c r="BN487">
        <v>2.8068257024592498</v>
      </c>
      <c r="BO487">
        <v>11.611080306889701</v>
      </c>
      <c r="BP487">
        <v>-1.27256982137854E-2</v>
      </c>
      <c r="BQ487">
        <v>11.6238060051035</v>
      </c>
      <c r="BR487">
        <v>1.73737291840355</v>
      </c>
      <c r="BS487">
        <v>0.61778699511574897</v>
      </c>
      <c r="BT487">
        <v>2.8122523331492801</v>
      </c>
    </row>
    <row r="488" spans="1:72" x14ac:dyDescent="0.2">
      <c r="A488">
        <v>486</v>
      </c>
      <c r="B488" s="244">
        <v>44761.472222222219</v>
      </c>
      <c r="C488">
        <v>0</v>
      </c>
      <c r="D488">
        <v>1.2999999999999901</v>
      </c>
      <c r="E488">
        <v>31.129189189189098</v>
      </c>
      <c r="F488">
        <v>42.302750000000003</v>
      </c>
      <c r="G488">
        <v>7</v>
      </c>
      <c r="H488">
        <v>2.5649999999999999</v>
      </c>
      <c r="I488">
        <v>1.3474999999999999</v>
      </c>
      <c r="J488">
        <v>34.029629629629603</v>
      </c>
      <c r="K488">
        <v>0.76049999999999995</v>
      </c>
      <c r="L488">
        <v>37.940666666666601</v>
      </c>
      <c r="M488">
        <v>3.9999999999999897E-2</v>
      </c>
      <c r="N488">
        <v>1599.7837837837801</v>
      </c>
      <c r="O488">
        <v>82.945454545454496</v>
      </c>
      <c r="P488">
        <v>2.4005000000000001</v>
      </c>
      <c r="Q488">
        <v>64.820250000000001</v>
      </c>
      <c r="R488">
        <v>7.0006250000000003</v>
      </c>
      <c r="S488">
        <v>-0.71974358974358899</v>
      </c>
      <c r="T488">
        <v>5</v>
      </c>
      <c r="U488">
        <v>1.52795999999999</v>
      </c>
      <c r="V488">
        <v>0</v>
      </c>
      <c r="W488">
        <v>14.519659999999901</v>
      </c>
      <c r="X488">
        <v>0.70452000000000004</v>
      </c>
      <c r="Y488">
        <v>72.504319999999893</v>
      </c>
      <c r="Z488">
        <v>2.2609400000000002</v>
      </c>
      <c r="AA488">
        <v>1.24E-3</v>
      </c>
      <c r="AB488">
        <v>2.48E-3</v>
      </c>
      <c r="AC488">
        <v>32.429189189189103</v>
      </c>
      <c r="AD488">
        <v>-9.8735608108107993</v>
      </c>
      <c r="AE488">
        <v>36.032484229629603</v>
      </c>
      <c r="AF488">
        <v>0.53726490000000005</v>
      </c>
      <c r="AG488">
        <v>1.34855678</v>
      </c>
      <c r="AH488">
        <v>2.3957099999999999E-2</v>
      </c>
      <c r="AI488">
        <v>44.942129629629598</v>
      </c>
      <c r="AJ488">
        <v>0.49697016991028398</v>
      </c>
      <c r="AK488">
        <v>0.80175293263971104</v>
      </c>
      <c r="AL488">
        <v>1.19545937058975E-2</v>
      </c>
      <c r="AM488">
        <v>3.0006517072366699E-2</v>
      </c>
      <c r="AN488">
        <v>0.15575585887200599</v>
      </c>
      <c r="AO488">
        <v>5.3306552665464805E-4</v>
      </c>
      <c r="AP488">
        <v>36.032484229629603</v>
      </c>
      <c r="AQ488">
        <v>0.30411052845027098</v>
      </c>
      <c r="AR488">
        <v>6.3140852624407398</v>
      </c>
      <c r="AS488">
        <v>1.42428266810256</v>
      </c>
      <c r="AT488">
        <v>0.75935054081611797</v>
      </c>
      <c r="AU488">
        <v>91.517399999999995</v>
      </c>
      <c r="AV488">
        <v>44.074962688623202</v>
      </c>
      <c r="AW488">
        <v>0.86716694100640901</v>
      </c>
      <c r="AX488">
        <v>-7.5725888102563296E-2</v>
      </c>
      <c r="AY488">
        <v>0.23315437154972801</v>
      </c>
      <c r="AZ488">
        <v>0.68591473755925103</v>
      </c>
      <c r="BA488">
        <v>-5.6153281215614297E-2</v>
      </c>
      <c r="BB488">
        <v>9.7987819651321598E-2</v>
      </c>
      <c r="BC488">
        <v>0.43396538941912699</v>
      </c>
      <c r="BD488">
        <v>0.84334322100641601</v>
      </c>
      <c r="BE488">
        <v>-2.38237199999932E-2</v>
      </c>
      <c r="BF488">
        <v>-9.7296460888965305E-2</v>
      </c>
      <c r="BG488">
        <v>0.29956855919411202</v>
      </c>
      <c r="BH488">
        <v>0.88129803569566301</v>
      </c>
      <c r="BI488">
        <v>-9.7296460888965305E-2</v>
      </c>
      <c r="BJ488">
        <v>0.40454419661029301</v>
      </c>
      <c r="BK488">
        <v>1.76259607139132</v>
      </c>
      <c r="BL488">
        <v>-3.0789255483401301</v>
      </c>
      <c r="BM488">
        <v>-9.0578632320593808</v>
      </c>
      <c r="BN488">
        <v>2.94189095833854</v>
      </c>
      <c r="BO488">
        <v>7.0677456864884398</v>
      </c>
      <c r="BP488">
        <v>-2.2864668308906801</v>
      </c>
      <c r="BQ488">
        <v>9.3542125173791195</v>
      </c>
      <c r="BR488">
        <v>1.92800005490256</v>
      </c>
      <c r="BS488">
        <v>0.44346278096587899</v>
      </c>
      <c r="BT488">
        <v>4.3476028601617998</v>
      </c>
    </row>
    <row r="489" spans="1:72" x14ac:dyDescent="0.2">
      <c r="A489">
        <v>487</v>
      </c>
      <c r="B489" s="244">
        <v>44761.486111111109</v>
      </c>
      <c r="C489">
        <v>0</v>
      </c>
      <c r="D489">
        <v>1.20272727272727</v>
      </c>
      <c r="E489">
        <v>31.0760526315789</v>
      </c>
      <c r="F489">
        <v>42.275263157894699</v>
      </c>
      <c r="G489">
        <v>7</v>
      </c>
      <c r="H489">
        <v>2.5640000000000001</v>
      </c>
      <c r="I489">
        <v>1.3480000000000001</v>
      </c>
      <c r="J489">
        <v>34.0296666666666</v>
      </c>
      <c r="K489">
        <v>0.79699999999999904</v>
      </c>
      <c r="L489">
        <v>37.941212121212097</v>
      </c>
      <c r="M489">
        <v>-9.44444444444444E-2</v>
      </c>
      <c r="N489">
        <v>1599.64705882352</v>
      </c>
      <c r="O489">
        <v>82.772222222222197</v>
      </c>
      <c r="P489">
        <v>2.3984166666666602</v>
      </c>
      <c r="Q489">
        <v>64.812499999999901</v>
      </c>
      <c r="R489">
        <v>6.9920689655172401</v>
      </c>
      <c r="S489">
        <v>-0.38600000000000001</v>
      </c>
      <c r="T489">
        <v>5</v>
      </c>
      <c r="U489">
        <v>1.4802249999999999</v>
      </c>
      <c r="V489">
        <v>0</v>
      </c>
      <c r="W489">
        <v>14.5365</v>
      </c>
      <c r="X489">
        <v>0.75462499999999999</v>
      </c>
      <c r="Y489">
        <v>72.929699999999997</v>
      </c>
      <c r="Z489">
        <v>2.1453500000000001</v>
      </c>
      <c r="AA489">
        <v>2.2750000000000001E-3</v>
      </c>
      <c r="AB489">
        <v>1.1249999999999999E-3</v>
      </c>
      <c r="AC489">
        <v>32.278779904306198</v>
      </c>
      <c r="AD489">
        <v>-9.9964832535885293</v>
      </c>
      <c r="AE489">
        <v>36.031740426666602</v>
      </c>
      <c r="AF489">
        <v>0.53705544000000005</v>
      </c>
      <c r="AG489">
        <v>1.3490563680000001</v>
      </c>
      <c r="AH489">
        <v>2.3947759999999998E-2</v>
      </c>
      <c r="AI489">
        <v>44.941666666666599</v>
      </c>
      <c r="AJ489">
        <v>0.494061273070733</v>
      </c>
      <c r="AK489">
        <v>0.80174464142406798</v>
      </c>
      <c r="AL489">
        <v>1.1950056146856999E-2</v>
      </c>
      <c r="AM489">
        <v>3.0017942547746999E-2</v>
      </c>
      <c r="AN489">
        <v>0.155757463378453</v>
      </c>
      <c r="AO489">
        <v>5.3286319302799903E-4</v>
      </c>
      <c r="AP489">
        <v>36.031740426666602</v>
      </c>
      <c r="AQ489">
        <v>0.32573866963575998</v>
      </c>
      <c r="AR489">
        <v>6.3214083812892197</v>
      </c>
      <c r="AS489">
        <v>1.35146656789381</v>
      </c>
      <c r="AT489">
        <v>0.73132184793112598</v>
      </c>
      <c r="AU489">
        <v>91.846400000000003</v>
      </c>
      <c r="AV489">
        <v>44.030354045485403</v>
      </c>
      <c r="AW489">
        <v>0.91131262118119505</v>
      </c>
      <c r="AX489">
        <v>-2.41019989381152E-3</v>
      </c>
      <c r="AY489">
        <v>0.21131677036423899</v>
      </c>
      <c r="AZ489">
        <v>0.67859161871077101</v>
      </c>
      <c r="BA489">
        <v>-1.78658205170825E-3</v>
      </c>
      <c r="BB489">
        <v>9.6941659815824394E-2</v>
      </c>
      <c r="BC489">
        <v>0.39347291662149297</v>
      </c>
      <c r="BD489">
        <v>0.88749818918119905</v>
      </c>
      <c r="BE489">
        <v>-2.38144319999966E-2</v>
      </c>
      <c r="BF489">
        <v>-3.1111769364641499E-3</v>
      </c>
      <c r="BG489">
        <v>0.27277565812419902</v>
      </c>
      <c r="BH489">
        <v>0.87595165813077802</v>
      </c>
      <c r="BI489">
        <v>-3.1111769364641499E-3</v>
      </c>
      <c r="BJ489">
        <v>0.53932896237547001</v>
      </c>
      <c r="BK489">
        <v>1.75190331626155</v>
      </c>
      <c r="BL489">
        <v>-87.676035048719399</v>
      </c>
      <c r="BM489">
        <v>-281.54993303797499</v>
      </c>
      <c r="BN489">
        <v>3.2112530280540699</v>
      </c>
      <c r="BO489">
        <v>10.3438325910315</v>
      </c>
      <c r="BP489">
        <v>-7.3112658006907694E-2</v>
      </c>
      <c r="BQ489">
        <v>10.416945249038401</v>
      </c>
      <c r="BR489">
        <v>1.75719231705354</v>
      </c>
      <c r="BS489">
        <v>0.54057343315005502</v>
      </c>
      <c r="BT489">
        <v>3.2506079827377898</v>
      </c>
    </row>
    <row r="490" spans="1:72" x14ac:dyDescent="0.2">
      <c r="A490">
        <v>488</v>
      </c>
      <c r="B490" s="244">
        <v>44761.5</v>
      </c>
      <c r="C490">
        <v>0</v>
      </c>
      <c r="D490">
        <v>1.1544444444444399</v>
      </c>
      <c r="E490">
        <v>31.092894736842101</v>
      </c>
      <c r="F490">
        <v>42.041249999999998</v>
      </c>
      <c r="G490">
        <v>7</v>
      </c>
      <c r="H490">
        <v>2.5674999999999999</v>
      </c>
      <c r="I490">
        <v>1.35</v>
      </c>
      <c r="J490">
        <v>34.060499999999998</v>
      </c>
      <c r="K490">
        <v>0.77699999999999902</v>
      </c>
      <c r="L490">
        <v>37.974736842105202</v>
      </c>
      <c r="M490">
        <v>-0.18666666666666601</v>
      </c>
      <c r="N490">
        <v>1599.8108108108099</v>
      </c>
      <c r="O490">
        <v>82.797435897435804</v>
      </c>
      <c r="P490">
        <v>2.4043333333333301</v>
      </c>
      <c r="Q490">
        <v>64.885499999999894</v>
      </c>
      <c r="R490">
        <v>6.9983999999999904</v>
      </c>
      <c r="S490">
        <v>5.3249999999999797E-2</v>
      </c>
      <c r="T490">
        <v>5</v>
      </c>
      <c r="U490">
        <v>1.47824</v>
      </c>
      <c r="V490">
        <v>5.9999999999999995E-4</v>
      </c>
      <c r="W490">
        <v>14.4886199999999</v>
      </c>
      <c r="X490">
        <v>0.67769999999999997</v>
      </c>
      <c r="Y490">
        <v>72.463679999999997</v>
      </c>
      <c r="Z490">
        <v>2.07411999999999</v>
      </c>
      <c r="AA490">
        <v>6.62E-3</v>
      </c>
      <c r="AB490">
        <v>0</v>
      </c>
      <c r="AC490">
        <v>32.247339181286499</v>
      </c>
      <c r="AD490">
        <v>-9.7939108187134494</v>
      </c>
      <c r="AE490">
        <v>36.065306700000001</v>
      </c>
      <c r="AF490">
        <v>0.53778855000000003</v>
      </c>
      <c r="AG490">
        <v>1.3510578099999999</v>
      </c>
      <c r="AH490">
        <v>2.39804499999999E-2</v>
      </c>
      <c r="AI490">
        <v>44.978000000000002</v>
      </c>
      <c r="AJ490">
        <v>0.49770183766543402</v>
      </c>
      <c r="AK490">
        <v>0.80184327226644103</v>
      </c>
      <c r="AL490">
        <v>1.19567021655031E-2</v>
      </c>
      <c r="AM490">
        <v>3.0038192227311099E-2</v>
      </c>
      <c r="AN490">
        <v>0.15563164213615499</v>
      </c>
      <c r="AO490">
        <v>5.33159544666281E-4</v>
      </c>
      <c r="AP490">
        <v>36.065306700000001</v>
      </c>
      <c r="AQ490">
        <v>0.29253350526705901</v>
      </c>
      <c r="AR490">
        <v>6.3005870671285802</v>
      </c>
      <c r="AS490">
        <v>1.30659511865192</v>
      </c>
      <c r="AT490">
        <v>0.73572276451055196</v>
      </c>
      <c r="AU490">
        <v>91.182359999999903</v>
      </c>
      <c r="AV490">
        <v>43.965022391047498</v>
      </c>
      <c r="AW490">
        <v>1.0129776089524201</v>
      </c>
      <c r="AX490">
        <v>4.4462691348073E-2</v>
      </c>
      <c r="AY490">
        <v>0.24525504473293999</v>
      </c>
      <c r="AZ490">
        <v>0.69941293287141104</v>
      </c>
      <c r="BA490">
        <v>3.2909540227647999E-2</v>
      </c>
      <c r="BB490">
        <v>9.9916133267344498E-2</v>
      </c>
      <c r="BC490">
        <v>0.45604363412523402</v>
      </c>
      <c r="BD490">
        <v>0.98913066895242496</v>
      </c>
      <c r="BE490">
        <v>-2.38469400000005E-2</v>
      </c>
      <c r="BF490">
        <v>5.7450077635494597E-2</v>
      </c>
      <c r="BG490">
        <v>0.31689312844564799</v>
      </c>
      <c r="BH490">
        <v>0.90370884160328901</v>
      </c>
      <c r="BI490">
        <v>5.7450077635494597E-2</v>
      </c>
      <c r="BJ490">
        <v>0.74868641216228604</v>
      </c>
      <c r="BK490">
        <v>1.80741768320657</v>
      </c>
      <c r="BL490">
        <v>5.51597389399977</v>
      </c>
      <c r="BM490">
        <v>15.7303328175999</v>
      </c>
      <c r="BN490">
        <v>2.8517779670261501</v>
      </c>
      <c r="BO490">
        <v>14.4758012094291</v>
      </c>
      <c r="BP490">
        <v>1.3500768244341199</v>
      </c>
      <c r="BQ490">
        <v>13.1257243849949</v>
      </c>
      <c r="BR490">
        <v>1.7097525512262299</v>
      </c>
      <c r="BS490">
        <v>0.72570638110808905</v>
      </c>
      <c r="BT490">
        <v>2.3559839016650099</v>
      </c>
    </row>
    <row r="491" spans="1:72" x14ac:dyDescent="0.2">
      <c r="A491">
        <v>489</v>
      </c>
      <c r="B491" s="244">
        <v>44761.513888888891</v>
      </c>
      <c r="C491">
        <v>0</v>
      </c>
      <c r="D491">
        <v>0.96153846153846101</v>
      </c>
      <c r="E491">
        <v>31.087692307692301</v>
      </c>
      <c r="F491">
        <v>40.155749999999998</v>
      </c>
      <c r="G491">
        <v>7</v>
      </c>
      <c r="H491">
        <v>2.5659999999999998</v>
      </c>
      <c r="I491">
        <v>1.3480000000000001</v>
      </c>
      <c r="J491">
        <v>34.054827586206898</v>
      </c>
      <c r="K491">
        <v>0.86474999999999902</v>
      </c>
      <c r="L491">
        <v>37.987857142857102</v>
      </c>
      <c r="M491">
        <v>8.4210526315789402E-2</v>
      </c>
      <c r="N491">
        <v>1600.21052631578</v>
      </c>
      <c r="O491">
        <v>82.7083333333333</v>
      </c>
      <c r="P491">
        <v>2.4058888888888799</v>
      </c>
      <c r="Q491">
        <v>65.002999999999901</v>
      </c>
      <c r="R491">
        <v>6.9914999999999896</v>
      </c>
      <c r="S491">
        <v>0.434999999999999</v>
      </c>
      <c r="T491">
        <v>5</v>
      </c>
      <c r="U491">
        <v>1.5166999999999999</v>
      </c>
      <c r="V491">
        <v>1.3749999999999999E-3</v>
      </c>
      <c r="W491">
        <v>14.51305</v>
      </c>
      <c r="X491">
        <v>0.70082500000000003</v>
      </c>
      <c r="Y491">
        <v>72.601650000000006</v>
      </c>
      <c r="Z491">
        <v>2.0395249999999998</v>
      </c>
      <c r="AA491">
        <v>0</v>
      </c>
      <c r="AB491">
        <v>1.8624999999999999E-2</v>
      </c>
      <c r="AC491">
        <v>32.049230769230697</v>
      </c>
      <c r="AD491">
        <v>-8.1065192307692193</v>
      </c>
      <c r="AE491">
        <v>36.058463026206802</v>
      </c>
      <c r="AF491">
        <v>0.53747436000000004</v>
      </c>
      <c r="AG491">
        <v>1.3490571920000001</v>
      </c>
      <c r="AH491">
        <v>2.3966439999999901E-2</v>
      </c>
      <c r="AI491">
        <v>44.968827586206899</v>
      </c>
      <c r="AJ491">
        <v>0.496661756670914</v>
      </c>
      <c r="AK491">
        <v>0.80185463935170398</v>
      </c>
      <c r="AL491">
        <v>1.1952154166564401E-2</v>
      </c>
      <c r="AM491">
        <v>2.9999830202684399E-2</v>
      </c>
      <c r="AN491">
        <v>0.155663386744534</v>
      </c>
      <c r="AO491">
        <v>5.3295674551566701E-4</v>
      </c>
      <c r="AP491">
        <v>36.058463026206802</v>
      </c>
      <c r="AQ491">
        <v>0.302515558254075</v>
      </c>
      <c r="AR491">
        <v>6.3112108078333602</v>
      </c>
      <c r="AS491">
        <v>1.28480194461678</v>
      </c>
      <c r="AT491">
        <v>0.75328688634277596</v>
      </c>
      <c r="AU491">
        <v>91.371750000000006</v>
      </c>
      <c r="AV491">
        <v>43.956991336911102</v>
      </c>
      <c r="AW491">
        <v>1.01183624929577</v>
      </c>
      <c r="AX491">
        <v>6.4255247383212005E-2</v>
      </c>
      <c r="AY491">
        <v>0.23495880174592401</v>
      </c>
      <c r="AZ491">
        <v>0.68878919216663903</v>
      </c>
      <c r="BA491">
        <v>4.7629743026648498E-2</v>
      </c>
      <c r="BB491">
        <v>9.8398456023805606E-2</v>
      </c>
      <c r="BC491">
        <v>0.43715350764997202</v>
      </c>
      <c r="BD491">
        <v>0.98800324129577599</v>
      </c>
      <c r="BE491">
        <v>-2.3833007999999701E-2</v>
      </c>
      <c r="BF491">
        <v>8.3537167976926202E-2</v>
      </c>
      <c r="BG491">
        <v>0.30546599209319503</v>
      </c>
      <c r="BH491">
        <v>0.89548326074531903</v>
      </c>
      <c r="BI491">
        <v>8.3537167976926202E-2</v>
      </c>
      <c r="BJ491">
        <v>0.77800632014024296</v>
      </c>
      <c r="BK491">
        <v>1.7909665214906301</v>
      </c>
      <c r="BL491">
        <v>3.6566476873811098</v>
      </c>
      <c r="BM491">
        <v>10.719578870481399</v>
      </c>
      <c r="BN491">
        <v>2.93153177088241</v>
      </c>
      <c r="BO491">
        <v>15.241513659457601</v>
      </c>
      <c r="BP491">
        <v>1.9631234474577599</v>
      </c>
      <c r="BQ491">
        <v>13.278390211999801</v>
      </c>
      <c r="BR491">
        <v>1.64895333592986</v>
      </c>
      <c r="BS491">
        <v>0.74459145294947204</v>
      </c>
      <c r="BT491">
        <v>2.2145746226310199</v>
      </c>
    </row>
    <row r="492" spans="1:72" x14ac:dyDescent="0.2">
      <c r="A492">
        <v>490</v>
      </c>
      <c r="B492" s="244">
        <v>44761.527777777781</v>
      </c>
      <c r="C492">
        <v>0</v>
      </c>
      <c r="D492">
        <v>1.2166666666666599</v>
      </c>
      <c r="E492">
        <v>31.0760526315789</v>
      </c>
      <c r="F492">
        <v>40.108499999999999</v>
      </c>
      <c r="G492">
        <v>7</v>
      </c>
      <c r="H492">
        <v>2.5724999999999998</v>
      </c>
      <c r="I492">
        <v>1.35</v>
      </c>
      <c r="J492">
        <v>34.072105263157802</v>
      </c>
      <c r="K492">
        <v>0.84175</v>
      </c>
      <c r="L492">
        <v>38.003809523809501</v>
      </c>
      <c r="M492">
        <v>-3.6842105263157801E-2</v>
      </c>
      <c r="N492">
        <v>1599.94285714285</v>
      </c>
      <c r="O492">
        <v>80.907692307692301</v>
      </c>
      <c r="P492">
        <v>2.4095499999999999</v>
      </c>
      <c r="Q492">
        <v>65.002499999999898</v>
      </c>
      <c r="R492">
        <v>6.9868181818181796</v>
      </c>
      <c r="S492">
        <v>0.243999999999999</v>
      </c>
      <c r="T492">
        <v>5</v>
      </c>
      <c r="U492">
        <v>1.5362399999999901</v>
      </c>
      <c r="V492">
        <v>7.7399999999999899E-3</v>
      </c>
      <c r="W492">
        <v>14.537479999999899</v>
      </c>
      <c r="X492">
        <v>0.70543999999999996</v>
      </c>
      <c r="Y492">
        <v>72.644459999999995</v>
      </c>
      <c r="Z492">
        <v>2.06406</v>
      </c>
      <c r="AA492">
        <v>1.8599999999999899E-3</v>
      </c>
      <c r="AB492">
        <v>1.5679999999999999E-2</v>
      </c>
      <c r="AC492">
        <v>32.292719298245601</v>
      </c>
      <c r="AD492">
        <v>-7.8157807017543899</v>
      </c>
      <c r="AE492">
        <v>36.080816163157799</v>
      </c>
      <c r="AF492">
        <v>0.53883585000000001</v>
      </c>
      <c r="AG492">
        <v>1.3510598700000001</v>
      </c>
      <c r="AH492">
        <v>2.4027150000000001E-2</v>
      </c>
      <c r="AI492">
        <v>44.994605263157801</v>
      </c>
      <c r="AJ492">
        <v>0.49667677567095803</v>
      </c>
      <c r="AK492">
        <v>0.801892047994057</v>
      </c>
      <c r="AL492">
        <v>1.1975565667229101E-2</v>
      </c>
      <c r="AM492">
        <v>3.00271524130085E-2</v>
      </c>
      <c r="AN492">
        <v>0.155574206264493</v>
      </c>
      <c r="AO492">
        <v>5.3400068429256095E-4</v>
      </c>
      <c r="AP492">
        <v>36.080816163157799</v>
      </c>
      <c r="AQ492">
        <v>0.30450765228802501</v>
      </c>
      <c r="AR492">
        <v>6.3218345485381198</v>
      </c>
      <c r="AS492">
        <v>1.3002578060115599</v>
      </c>
      <c r="AT492">
        <v>0.76301472985675201</v>
      </c>
      <c r="AU492">
        <v>91.487679999999997</v>
      </c>
      <c r="AV492">
        <v>44.007416169995501</v>
      </c>
      <c r="AW492">
        <v>0.98718909316229198</v>
      </c>
      <c r="AX492">
        <v>5.0802063988439797E-2</v>
      </c>
      <c r="AY492">
        <v>0.234328197711974</v>
      </c>
      <c r="AZ492">
        <v>0.67816545146187002</v>
      </c>
      <c r="BA492">
        <v>3.7601637881850399E-2</v>
      </c>
      <c r="BB492">
        <v>9.6880778780267199E-2</v>
      </c>
      <c r="BC492">
        <v>0.43487863272641297</v>
      </c>
      <c r="BD492">
        <v>0.96329571316228502</v>
      </c>
      <c r="BE492">
        <v>-2.38933800000076E-2</v>
      </c>
      <c r="BF492">
        <v>6.5548913568885897E-2</v>
      </c>
      <c r="BG492">
        <v>0.30234910892735001</v>
      </c>
      <c r="BH492">
        <v>0.87502367174282503</v>
      </c>
      <c r="BI492">
        <v>6.5548913568885897E-2</v>
      </c>
      <c r="BJ492">
        <v>0.73579604499247198</v>
      </c>
      <c r="BK492">
        <v>1.7500473434856501</v>
      </c>
      <c r="BL492">
        <v>4.6125723900764397</v>
      </c>
      <c r="BM492">
        <v>13.349171238715501</v>
      </c>
      <c r="BN492">
        <v>2.8940838451522501</v>
      </c>
      <c r="BO492">
        <v>14.309371026191799</v>
      </c>
      <c r="BP492">
        <v>1.5403994688688101</v>
      </c>
      <c r="BQ492">
        <v>12.768971557323001</v>
      </c>
      <c r="BR492">
        <v>1.6386141904185401</v>
      </c>
      <c r="BS492">
        <v>0.70957647956491798</v>
      </c>
      <c r="BT492">
        <v>2.30928481651938</v>
      </c>
    </row>
    <row r="493" spans="1:72" x14ac:dyDescent="0.2">
      <c r="A493">
        <v>491</v>
      </c>
      <c r="B493" s="244">
        <v>44761.541666666664</v>
      </c>
      <c r="C493">
        <v>0</v>
      </c>
      <c r="D493">
        <v>1.3525</v>
      </c>
      <c r="E493">
        <v>31.091142857142799</v>
      </c>
      <c r="F493">
        <v>40.532749999999901</v>
      </c>
      <c r="G493">
        <v>7</v>
      </c>
      <c r="H493">
        <v>2.5674999999999999</v>
      </c>
      <c r="I493">
        <v>1.35</v>
      </c>
      <c r="J493">
        <v>34.026190476190401</v>
      </c>
      <c r="K493">
        <v>0.82850000000000001</v>
      </c>
      <c r="L493">
        <v>37.944137931034398</v>
      </c>
      <c r="M493">
        <v>4.9999999999999899E-2</v>
      </c>
      <c r="N493">
        <v>1599.7878787878701</v>
      </c>
      <c r="O493">
        <v>80.475675675675603</v>
      </c>
      <c r="P493">
        <v>2.4095624999999998</v>
      </c>
      <c r="Q493">
        <v>65.073999999999998</v>
      </c>
      <c r="R493">
        <v>6.9786206896551697</v>
      </c>
      <c r="S493">
        <v>-2.3076923076922801E-2</v>
      </c>
      <c r="T493">
        <v>5</v>
      </c>
      <c r="U493">
        <v>1.5853999999999999</v>
      </c>
      <c r="V493">
        <v>2.6025E-2</v>
      </c>
      <c r="W493">
        <v>14.422325000000001</v>
      </c>
      <c r="X493">
        <v>0.65949999999999998</v>
      </c>
      <c r="Y493">
        <v>72.929924999999997</v>
      </c>
      <c r="Z493">
        <v>2.02049999999999</v>
      </c>
      <c r="AA493">
        <v>4.4000000000000003E-3</v>
      </c>
      <c r="AB493">
        <v>0.02</v>
      </c>
      <c r="AC493">
        <v>32.443642857142798</v>
      </c>
      <c r="AD493">
        <v>-8.0891071428571308</v>
      </c>
      <c r="AE493">
        <v>36.030997176190397</v>
      </c>
      <c r="AF493">
        <v>0.53778855000000003</v>
      </c>
      <c r="AG493">
        <v>1.3510578099999999</v>
      </c>
      <c r="AH493">
        <v>2.39804499999999E-2</v>
      </c>
      <c r="AI493">
        <v>44.943690476190397</v>
      </c>
      <c r="AJ493">
        <v>0.49404955751963903</v>
      </c>
      <c r="AK493">
        <v>0.80169200157869502</v>
      </c>
      <c r="AL493">
        <v>1.19658297817109E-2</v>
      </c>
      <c r="AM493">
        <v>3.0061123056099301E-2</v>
      </c>
      <c r="AN493">
        <v>0.155750449636714</v>
      </c>
      <c r="AO493">
        <v>5.3356655285582196E-4</v>
      </c>
      <c r="AP493">
        <v>36.030997176190397</v>
      </c>
      <c r="AQ493">
        <v>0.28467735978106201</v>
      </c>
      <c r="AR493">
        <v>6.2717577224694496</v>
      </c>
      <c r="AS493">
        <v>1.2728171162884501</v>
      </c>
      <c r="AT493">
        <v>0.78326616849163599</v>
      </c>
      <c r="AU493">
        <v>91.617649999999898</v>
      </c>
      <c r="AV493">
        <v>43.860249374729399</v>
      </c>
      <c r="AW493">
        <v>1.0834411014610199</v>
      </c>
      <c r="AX493">
        <v>7.8240693711540896E-2</v>
      </c>
      <c r="AY493">
        <v>0.25311119021893702</v>
      </c>
      <c r="AZ493">
        <v>0.72824227753054804</v>
      </c>
      <c r="BA493">
        <v>5.7910692741964101E-2</v>
      </c>
      <c r="BB493">
        <v>0.104034611075792</v>
      </c>
      <c r="BC493">
        <v>0.47065187650227502</v>
      </c>
      <c r="BD493">
        <v>1.05959416146102</v>
      </c>
      <c r="BE493">
        <v>-2.3846939999999602E-2</v>
      </c>
      <c r="BF493">
        <v>0.100482825526166</v>
      </c>
      <c r="BG493">
        <v>0.32506521042947001</v>
      </c>
      <c r="BH493">
        <v>0.93526575804230405</v>
      </c>
      <c r="BI493">
        <v>0.100482825526166</v>
      </c>
      <c r="BJ493">
        <v>0.85109607191127401</v>
      </c>
      <c r="BK493">
        <v>1.8705315160846001</v>
      </c>
      <c r="BL493">
        <v>3.2350325414050101</v>
      </c>
      <c r="BM493">
        <v>9.3077175442161</v>
      </c>
      <c r="BN493">
        <v>2.8771634983843599</v>
      </c>
      <c r="BO493">
        <v>16.693862572978901</v>
      </c>
      <c r="BP493">
        <v>2.3613463998649098</v>
      </c>
      <c r="BQ493">
        <v>14.332516173114</v>
      </c>
      <c r="BR493">
        <v>1.6997107126901201</v>
      </c>
      <c r="BS493">
        <v>0.81090294170080701</v>
      </c>
      <c r="BT493">
        <v>2.0960717063439298</v>
      </c>
    </row>
    <row r="494" spans="1:72" x14ac:dyDescent="0.2">
      <c r="A494">
        <v>492</v>
      </c>
      <c r="B494" s="244">
        <v>44761.555555555555</v>
      </c>
      <c r="C494">
        <v>0</v>
      </c>
      <c r="D494">
        <v>1.6214285714285701</v>
      </c>
      <c r="E494">
        <v>31.163235294117602</v>
      </c>
      <c r="F494">
        <v>40.696999999999903</v>
      </c>
      <c r="G494">
        <v>7</v>
      </c>
      <c r="H494">
        <v>2.5680000000000001</v>
      </c>
      <c r="I494">
        <v>1.3480000000000001</v>
      </c>
      <c r="J494">
        <v>34.031666666666602</v>
      </c>
      <c r="K494">
        <v>0.85350000000000004</v>
      </c>
      <c r="L494">
        <v>37.928124999999902</v>
      </c>
      <c r="M494">
        <v>-0.119999999999999</v>
      </c>
      <c r="N494">
        <v>1600.05555555555</v>
      </c>
      <c r="O494">
        <v>80.297368421052596</v>
      </c>
      <c r="P494">
        <v>2.4077499999999898</v>
      </c>
      <c r="Q494">
        <v>65.028750000000002</v>
      </c>
      <c r="R494">
        <v>6.9858333333333302</v>
      </c>
      <c r="S494">
        <v>-0.55424999999999902</v>
      </c>
      <c r="T494">
        <v>5</v>
      </c>
      <c r="U494">
        <v>1.6673199999999999</v>
      </c>
      <c r="V494">
        <v>2.9739999999999898E-2</v>
      </c>
      <c r="W494">
        <v>14.58276</v>
      </c>
      <c r="X494">
        <v>0.70343999999999995</v>
      </c>
      <c r="Y494">
        <v>72.820480000000003</v>
      </c>
      <c r="Z494">
        <v>2.0504199999999999</v>
      </c>
      <c r="AA494">
        <v>0</v>
      </c>
      <c r="AB494">
        <v>1.856E-2</v>
      </c>
      <c r="AC494">
        <v>32.7846638655462</v>
      </c>
      <c r="AD494">
        <v>-7.9123361344537804</v>
      </c>
      <c r="AE494">
        <v>36.036863786666601</v>
      </c>
      <c r="AF494">
        <v>0.53789328000000003</v>
      </c>
      <c r="AG494">
        <v>1.3490580160000001</v>
      </c>
      <c r="AH494">
        <v>2.3985119999999999E-2</v>
      </c>
      <c r="AI494">
        <v>44.947666666666599</v>
      </c>
      <c r="AJ494">
        <v>0.49487264828062999</v>
      </c>
      <c r="AK494">
        <v>0.80175160267866996</v>
      </c>
      <c r="AL494">
        <v>1.19671012955807E-2</v>
      </c>
      <c r="AM494">
        <v>3.0013972160215899E-2</v>
      </c>
      <c r="AN494">
        <v>0.15573667153652701</v>
      </c>
      <c r="AO494">
        <v>5.3362325074345703E-4</v>
      </c>
      <c r="AP494">
        <v>36.036863786666601</v>
      </c>
      <c r="AQ494">
        <v>0.30364433959725601</v>
      </c>
      <c r="AR494">
        <v>6.3415252148955599</v>
      </c>
      <c r="AS494">
        <v>1.2916652668053299</v>
      </c>
      <c r="AT494">
        <v>0.82511106393125999</v>
      </c>
      <c r="AU494">
        <v>91.824420000000003</v>
      </c>
      <c r="AV494">
        <v>43.973698607964799</v>
      </c>
      <c r="AW494">
        <v>0.973968058701842</v>
      </c>
      <c r="AX494">
        <v>5.73927491946635E-2</v>
      </c>
      <c r="AY494">
        <v>0.23424894040274299</v>
      </c>
      <c r="AZ494">
        <v>0.65847478510443902</v>
      </c>
      <c r="BA494">
        <v>4.2542832490506798E-2</v>
      </c>
      <c r="BB494">
        <v>9.4067826443491306E-2</v>
      </c>
      <c r="BC494">
        <v>0.43549333875809598</v>
      </c>
      <c r="BD494">
        <v>0.95011647470184601</v>
      </c>
      <c r="BE494">
        <v>-2.38515839999962E-2</v>
      </c>
      <c r="BF494">
        <v>7.2941560712195E-2</v>
      </c>
      <c r="BG494">
        <v>0.29771153234358</v>
      </c>
      <c r="BH494">
        <v>0.83686840566283505</v>
      </c>
      <c r="BI494">
        <v>7.2941560712195E-2</v>
      </c>
      <c r="BJ494">
        <v>0.74130618611155097</v>
      </c>
      <c r="BK494">
        <v>1.6737368113256701</v>
      </c>
      <c r="BL494">
        <v>4.0815075717704801</v>
      </c>
      <c r="BM494">
        <v>11.473135445577499</v>
      </c>
      <c r="BN494">
        <v>2.8110043271586398</v>
      </c>
      <c r="BO494">
        <v>14.409934517656801</v>
      </c>
      <c r="BP494">
        <v>1.7141266767365799</v>
      </c>
      <c r="BQ494">
        <v>12.6958078409202</v>
      </c>
      <c r="BR494">
        <v>1.54973615811493</v>
      </c>
      <c r="BS494">
        <v>0.71212956182667297</v>
      </c>
      <c r="BT494">
        <v>2.17619972711107</v>
      </c>
    </row>
    <row r="495" spans="1:72" x14ac:dyDescent="0.2">
      <c r="A495">
        <v>493</v>
      </c>
      <c r="B495" s="244">
        <v>44761.569444444445</v>
      </c>
      <c r="C495">
        <v>0</v>
      </c>
      <c r="D495">
        <v>1.8143478260869501</v>
      </c>
      <c r="E495">
        <v>31.133421052631501</v>
      </c>
      <c r="F495">
        <v>40.863499999999902</v>
      </c>
      <c r="G495">
        <v>7</v>
      </c>
      <c r="H495">
        <v>2.5724999999999998</v>
      </c>
      <c r="I495">
        <v>1.3525</v>
      </c>
      <c r="J495">
        <v>34.07</v>
      </c>
      <c r="K495">
        <v>0.82925000000000004</v>
      </c>
      <c r="L495">
        <v>37.983333333333299</v>
      </c>
      <c r="M495">
        <v>-0.20909090909090899</v>
      </c>
      <c r="N495">
        <v>1600.2222222222199</v>
      </c>
      <c r="O495">
        <v>78.792105263157893</v>
      </c>
      <c r="P495">
        <v>2.4037586206896502</v>
      </c>
      <c r="Q495">
        <v>64.9345</v>
      </c>
      <c r="R495">
        <v>6.9849999999999897</v>
      </c>
      <c r="S495">
        <v>-0.54435897435897396</v>
      </c>
      <c r="T495">
        <v>5</v>
      </c>
      <c r="U495">
        <v>1.65617999999999</v>
      </c>
      <c r="V495">
        <v>1.866E-2</v>
      </c>
      <c r="W495">
        <v>14.54256</v>
      </c>
      <c r="X495">
        <v>0.70217999999999903</v>
      </c>
      <c r="Y495">
        <v>72.730739999999997</v>
      </c>
      <c r="Z495">
        <v>1.9961599999999999</v>
      </c>
      <c r="AA495">
        <v>0</v>
      </c>
      <c r="AB495">
        <v>2.2599999999999999E-2</v>
      </c>
      <c r="AC495">
        <v>32.947768878718499</v>
      </c>
      <c r="AD495">
        <v>-7.9157311212814401</v>
      </c>
      <c r="AE495">
        <v>36.078710899999997</v>
      </c>
      <c r="AF495">
        <v>0.53883585000000001</v>
      </c>
      <c r="AG495">
        <v>1.35355987</v>
      </c>
      <c r="AH495">
        <v>2.40271499999999E-2</v>
      </c>
      <c r="AI495">
        <v>44.994999999999997</v>
      </c>
      <c r="AJ495">
        <v>0.49605862528003902</v>
      </c>
      <c r="AK495">
        <v>0.80183822424713802</v>
      </c>
      <c r="AL495">
        <v>1.1975460606734E-2</v>
      </c>
      <c r="AM495">
        <v>3.0082450716746301E-2</v>
      </c>
      <c r="AN495">
        <v>0.15557284142682501</v>
      </c>
      <c r="AO495">
        <v>5.3399599955550596E-4</v>
      </c>
      <c r="AP495">
        <v>36.078710899999997</v>
      </c>
      <c r="AQ495">
        <v>0.30310045260207102</v>
      </c>
      <c r="AR495">
        <v>6.3240436603997798</v>
      </c>
      <c r="AS495">
        <v>1.25748409544685</v>
      </c>
      <c r="AT495">
        <v>0.82156237401629595</v>
      </c>
      <c r="AU495">
        <v>91.62782</v>
      </c>
      <c r="AV495">
        <v>43.9633391084487</v>
      </c>
      <c r="AW495">
        <v>1.0316608915512799</v>
      </c>
      <c r="AX495">
        <v>9.6075774553144602E-2</v>
      </c>
      <c r="AY495">
        <v>0.23573539739792801</v>
      </c>
      <c r="AZ495">
        <v>0.67595633960021395</v>
      </c>
      <c r="BA495">
        <v>7.0980070170922394E-2</v>
      </c>
      <c r="BB495">
        <v>9.6565191371459205E-2</v>
      </c>
      <c r="BC495">
        <v>0.43749018814900298</v>
      </c>
      <c r="BD495">
        <v>1.0077675115512801</v>
      </c>
      <c r="BE495">
        <v>-2.3893379999995398E-2</v>
      </c>
      <c r="BF495">
        <v>0.121500101806085</v>
      </c>
      <c r="BG495">
        <v>0.29811755269589801</v>
      </c>
      <c r="BH495">
        <v>0.85483322367040004</v>
      </c>
      <c r="BI495">
        <v>0.121500101806085</v>
      </c>
      <c r="BJ495">
        <v>0.83923530900396903</v>
      </c>
      <c r="BK495">
        <v>1.7096664473408001</v>
      </c>
      <c r="BL495">
        <v>2.4536403530895301</v>
      </c>
      <c r="BM495">
        <v>7.03565849709915</v>
      </c>
      <c r="BN495">
        <v>2.8674367407758399</v>
      </c>
      <c r="BO495">
        <v>16.5954326130773</v>
      </c>
      <c r="BP495">
        <v>2.8552523924430102</v>
      </c>
      <c r="BQ495">
        <v>13.740180220634301</v>
      </c>
      <c r="BR495">
        <v>1.50311627427045</v>
      </c>
      <c r="BS495">
        <v>0.79063526828153496</v>
      </c>
      <c r="BT495">
        <v>1.90115004297432</v>
      </c>
    </row>
    <row r="496" spans="1:72" x14ac:dyDescent="0.2">
      <c r="A496">
        <v>494</v>
      </c>
      <c r="B496" s="244">
        <v>44761.583333333336</v>
      </c>
      <c r="C496">
        <v>0</v>
      </c>
      <c r="D496">
        <v>1.8272727272727201</v>
      </c>
      <c r="E496">
        <v>31.0558974358974</v>
      </c>
      <c r="F496">
        <v>40.914749999999998</v>
      </c>
      <c r="G496">
        <v>7</v>
      </c>
      <c r="H496">
        <v>2.57</v>
      </c>
      <c r="I496">
        <v>1.35</v>
      </c>
      <c r="J496">
        <v>34.0399999999999</v>
      </c>
      <c r="K496">
        <v>0.85450000000000004</v>
      </c>
      <c r="L496">
        <v>37.952083333333299</v>
      </c>
      <c r="M496">
        <v>-0.107142857142857</v>
      </c>
      <c r="N496">
        <v>1599.84210526315</v>
      </c>
      <c r="O496">
        <v>75.5</v>
      </c>
      <c r="P496">
        <v>2.3956071428571399</v>
      </c>
      <c r="Q496">
        <v>64.689749999999904</v>
      </c>
      <c r="R496">
        <v>6.9996969696969602</v>
      </c>
      <c r="S496">
        <v>-0.48615384615384599</v>
      </c>
      <c r="T496">
        <v>5</v>
      </c>
      <c r="U496">
        <v>1.6002000000000001</v>
      </c>
      <c r="V496">
        <v>1.0574999999999999E-2</v>
      </c>
      <c r="W496">
        <v>14.357825</v>
      </c>
      <c r="X496">
        <v>0.65539999999999998</v>
      </c>
      <c r="Y496">
        <v>73.0535</v>
      </c>
      <c r="Z496">
        <v>2.075475</v>
      </c>
      <c r="AA496">
        <v>0</v>
      </c>
      <c r="AB496">
        <v>1.6225E-2</v>
      </c>
      <c r="AC496">
        <v>32.883170163170099</v>
      </c>
      <c r="AD496">
        <v>-8.0315798368298399</v>
      </c>
      <c r="AE496">
        <v>36.0467587999999</v>
      </c>
      <c r="AF496">
        <v>0.53831220000000002</v>
      </c>
      <c r="AG496">
        <v>1.3510588400000001</v>
      </c>
      <c r="AH496">
        <v>2.4003799999999902E-2</v>
      </c>
      <c r="AI496">
        <v>44.959999999999901</v>
      </c>
      <c r="AJ496">
        <v>0.49342959338019299</v>
      </c>
      <c r="AK496">
        <v>0.80175175266903898</v>
      </c>
      <c r="AL496">
        <v>1.1973136120996399E-2</v>
      </c>
      <c r="AM496">
        <v>3.0050241103202799E-2</v>
      </c>
      <c r="AN496">
        <v>0.155693950177935</v>
      </c>
      <c r="AO496">
        <v>5.3389234875444796E-4</v>
      </c>
      <c r="AP496">
        <v>36.0467587999999</v>
      </c>
      <c r="AQ496">
        <v>0.28290756876498602</v>
      </c>
      <c r="AR496">
        <v>6.2437089596590596</v>
      </c>
      <c r="AS496">
        <v>1.30744870300855</v>
      </c>
      <c r="AT496">
        <v>0.78958603532698601</v>
      </c>
      <c r="AU496">
        <v>91.742400000000004</v>
      </c>
      <c r="AV496">
        <v>43.880824031432603</v>
      </c>
      <c r="AW496">
        <v>1.0791759685673901</v>
      </c>
      <c r="AX496">
        <v>4.36101369914427E-2</v>
      </c>
      <c r="AY496">
        <v>0.255404631235014</v>
      </c>
      <c r="AZ496">
        <v>0.75629104034093397</v>
      </c>
      <c r="BA496">
        <v>3.2278488323604602E-2</v>
      </c>
      <c r="BB496">
        <v>0.108041577191562</v>
      </c>
      <c r="BC496">
        <v>0.474454473138476</v>
      </c>
      <c r="BD496">
        <v>1.0553058085673901</v>
      </c>
      <c r="BE496">
        <v>-2.3870159999999901E-2</v>
      </c>
      <c r="BF496">
        <v>5.52589373923957E-2</v>
      </c>
      <c r="BG496">
        <v>0.323626328665578</v>
      </c>
      <c r="BH496">
        <v>0.95830561726577301</v>
      </c>
      <c r="BI496">
        <v>5.52589373923957E-2</v>
      </c>
      <c r="BJ496">
        <v>0.75777053211594803</v>
      </c>
      <c r="BK496">
        <v>1.91661123453154</v>
      </c>
      <c r="BL496">
        <v>5.8565427410863098</v>
      </c>
      <c r="BM496">
        <v>17.3420927453021</v>
      </c>
      <c r="BN496">
        <v>2.9611484986935199</v>
      </c>
      <c r="BO496">
        <v>14.7040469970954</v>
      </c>
      <c r="BP496">
        <v>1.2985850287213001</v>
      </c>
      <c r="BQ496">
        <v>13.4054619683741</v>
      </c>
      <c r="BR496">
        <v>1.82267104096447</v>
      </c>
      <c r="BS496">
        <v>0.73566695715899</v>
      </c>
      <c r="BT496">
        <v>2.4775763315553698</v>
      </c>
    </row>
    <row r="497" spans="1:72" x14ac:dyDescent="0.2">
      <c r="A497">
        <v>495</v>
      </c>
      <c r="B497" s="244">
        <v>44761.597222222219</v>
      </c>
      <c r="C497">
        <v>0</v>
      </c>
      <c r="D497">
        <v>2.0018181818181802</v>
      </c>
      <c r="E497">
        <v>31.092500000000001</v>
      </c>
      <c r="F497">
        <v>36.155833333333298</v>
      </c>
      <c r="G497">
        <v>7</v>
      </c>
      <c r="H497">
        <v>2.5674999999999999</v>
      </c>
      <c r="I497">
        <v>1.3474999999999999</v>
      </c>
      <c r="J497">
        <v>34.06</v>
      </c>
      <c r="K497">
        <v>0.78589743589743599</v>
      </c>
      <c r="L497">
        <v>37.968928571428499</v>
      </c>
      <c r="M497">
        <v>-2.1052631578947299E-2</v>
      </c>
      <c r="N497">
        <v>1600.0285714285701</v>
      </c>
      <c r="O497">
        <v>75.323684210526295</v>
      </c>
      <c r="P497">
        <v>2.3961250000000001</v>
      </c>
      <c r="Q497">
        <v>64.694999999999894</v>
      </c>
      <c r="R497">
        <v>6.9727586206896497</v>
      </c>
      <c r="S497">
        <v>-0.67333333333333301</v>
      </c>
      <c r="T497">
        <v>5</v>
      </c>
      <c r="U497">
        <v>1.43086</v>
      </c>
      <c r="V497">
        <v>3.3999999999999899E-4</v>
      </c>
      <c r="W497">
        <v>13.5977</v>
      </c>
      <c r="X497">
        <v>0.50958000000000003</v>
      </c>
      <c r="Y497">
        <v>73.161940000000001</v>
      </c>
      <c r="Z497">
        <v>1.9376199999999999</v>
      </c>
      <c r="AA497">
        <v>2.8600000000000001E-3</v>
      </c>
      <c r="AB497">
        <v>9.1999999999999998E-3</v>
      </c>
      <c r="AC497">
        <v>33.094318181818103</v>
      </c>
      <c r="AD497">
        <v>-3.0615151515151302</v>
      </c>
      <c r="AE497">
        <v>36.064806699999998</v>
      </c>
      <c r="AF497">
        <v>0.53778855000000003</v>
      </c>
      <c r="AG497">
        <v>1.34855781</v>
      </c>
      <c r="AH497">
        <v>2.398045E-2</v>
      </c>
      <c r="AI497">
        <v>44.975000000000001</v>
      </c>
      <c r="AJ497">
        <v>0.49294492054201899</v>
      </c>
      <c r="AK497">
        <v>0.80188564091161696</v>
      </c>
      <c r="AL497">
        <v>1.19574997220678E-2</v>
      </c>
      <c r="AM497">
        <v>2.9984609449694201E-2</v>
      </c>
      <c r="AN497">
        <v>0.155642023346303</v>
      </c>
      <c r="AO497">
        <v>5.3319510839355095E-4</v>
      </c>
      <c r="AP497">
        <v>36.064806699999998</v>
      </c>
      <c r="AQ497">
        <v>0.21996344048102101</v>
      </c>
      <c r="AR497">
        <v>5.9131575514227297</v>
      </c>
      <c r="AS497">
        <v>1.2206067314342199</v>
      </c>
      <c r="AT497">
        <v>0.70533516900675397</v>
      </c>
      <c r="AU497">
        <v>90.637699999999995</v>
      </c>
      <c r="AV497">
        <v>43.418534423337903</v>
      </c>
      <c r="AW497">
        <v>1.5564655766620199</v>
      </c>
      <c r="AX497">
        <v>0.127951078565778</v>
      </c>
      <c r="AY497">
        <v>0.31782510951897802</v>
      </c>
      <c r="AZ497">
        <v>1.0868424485772601</v>
      </c>
      <c r="BA497">
        <v>9.48799358966885E-2</v>
      </c>
      <c r="BB497">
        <v>0.15526320693960899</v>
      </c>
      <c r="BC497">
        <v>0.59098526645645</v>
      </c>
      <c r="BD497">
        <v>1.53261863666202</v>
      </c>
      <c r="BE497">
        <v>-2.3846940000001999E-2</v>
      </c>
      <c r="BF497">
        <v>0.161093965161964</v>
      </c>
      <c r="BG497">
        <v>0.40015064893826802</v>
      </c>
      <c r="BH497">
        <v>1.3683648587427899</v>
      </c>
      <c r="BI497">
        <v>0.161093965161964</v>
      </c>
      <c r="BJ497">
        <v>1.1224892282004599</v>
      </c>
      <c r="BK497">
        <v>2.73672971748559</v>
      </c>
      <c r="BL497">
        <v>2.4839580336603899</v>
      </c>
      <c r="BM497">
        <v>8.4942031029346197</v>
      </c>
      <c r="BN497">
        <v>3.4196242399544201</v>
      </c>
      <c r="BO497">
        <v>22.629684950636602</v>
      </c>
      <c r="BP497">
        <v>3.7857081813061502</v>
      </c>
      <c r="BQ497">
        <v>18.8439767693304</v>
      </c>
      <c r="BR497">
        <v>2.46286997671025</v>
      </c>
      <c r="BS497">
        <v>1.05805164213568</v>
      </c>
      <c r="BT497">
        <v>2.3277408007599099</v>
      </c>
    </row>
    <row r="498" spans="1:72" x14ac:dyDescent="0.2">
      <c r="A498">
        <v>496</v>
      </c>
      <c r="B498" s="244">
        <v>44761.611111111109</v>
      </c>
      <c r="C498">
        <v>0</v>
      </c>
      <c r="D498">
        <v>2.29</v>
      </c>
      <c r="E498">
        <v>31.135526315789399</v>
      </c>
      <c r="F498">
        <v>0</v>
      </c>
      <c r="G498">
        <v>7</v>
      </c>
      <c r="H498">
        <v>2.5720000000000001</v>
      </c>
      <c r="I498">
        <v>1.35</v>
      </c>
      <c r="J498">
        <v>34.066333333333297</v>
      </c>
      <c r="K498">
        <v>0.83574999999999999</v>
      </c>
      <c r="L498">
        <v>37.982999999999898</v>
      </c>
      <c r="M498">
        <v>7.3333333333333306E-2</v>
      </c>
      <c r="N498">
        <v>1598.6756756756699</v>
      </c>
      <c r="O498">
        <v>75.994736842105198</v>
      </c>
      <c r="P498">
        <v>2.3980952380952298</v>
      </c>
      <c r="Q498">
        <v>64.737179487179503</v>
      </c>
      <c r="R498">
        <v>6.9884848484848403</v>
      </c>
      <c r="S498">
        <v>-0.75074999999999903</v>
      </c>
      <c r="T498">
        <v>5</v>
      </c>
      <c r="U498">
        <v>1.289725</v>
      </c>
      <c r="V498">
        <v>0</v>
      </c>
      <c r="W498">
        <v>13.16085</v>
      </c>
      <c r="X498">
        <v>0.44159999999999999</v>
      </c>
      <c r="Y498">
        <v>73.076799999999906</v>
      </c>
      <c r="Z498">
        <v>1.9209499999999999</v>
      </c>
      <c r="AA498">
        <v>4.875E-3</v>
      </c>
      <c r="AB498">
        <v>0</v>
      </c>
      <c r="AC498">
        <v>33.425526315789398</v>
      </c>
      <c r="AD498">
        <v>33.425526315789398</v>
      </c>
      <c r="AE498">
        <v>36.074653813333299</v>
      </c>
      <c r="AF498">
        <v>0.53873112000000001</v>
      </c>
      <c r="AG498">
        <v>1.3510596640000001</v>
      </c>
      <c r="AH498">
        <v>2.4022479999999999E-2</v>
      </c>
      <c r="AI498">
        <v>44.988333333333301</v>
      </c>
      <c r="AJ498">
        <v>0.493653988862858</v>
      </c>
      <c r="AK498">
        <v>0.801866865039084</v>
      </c>
      <c r="AL498">
        <v>1.1974907272255701E-2</v>
      </c>
      <c r="AM498">
        <v>3.0031333990293702E-2</v>
      </c>
      <c r="AN498">
        <v>0.15559589523209699</v>
      </c>
      <c r="AO498">
        <v>5.3397132589930705E-4</v>
      </c>
      <c r="AP498">
        <v>36.074653813333299</v>
      </c>
      <c r="AQ498">
        <v>0.190619442121784</v>
      </c>
      <c r="AR498">
        <v>5.7231869772565798</v>
      </c>
      <c r="AS498">
        <v>1.2101054390172299</v>
      </c>
      <c r="AT498">
        <v>0.63667789078615</v>
      </c>
      <c r="AU498">
        <v>89.889924999999906</v>
      </c>
      <c r="AV498">
        <v>43.1985656717289</v>
      </c>
      <c r="AW498">
        <v>1.7897676616044</v>
      </c>
      <c r="AX498">
        <v>0.14095422498276899</v>
      </c>
      <c r="AY498">
        <v>0.34811167787821501</v>
      </c>
      <c r="AZ498">
        <v>1.27681302274341</v>
      </c>
      <c r="BA498">
        <v>0.10432864568353201</v>
      </c>
      <c r="BB498">
        <v>0.182401860391916</v>
      </c>
      <c r="BC498">
        <v>0.64616961032103504</v>
      </c>
      <c r="BD498">
        <v>1.7658789256044001</v>
      </c>
      <c r="BE498">
        <v>-2.3888736000000799E-2</v>
      </c>
      <c r="BF498">
        <v>0.17570681317412901</v>
      </c>
      <c r="BG498">
        <v>0.43393941228904298</v>
      </c>
      <c r="BH498">
        <v>1.5916142086049401</v>
      </c>
      <c r="BI498">
        <v>0.17570681317412901</v>
      </c>
      <c r="BJ498">
        <v>1.2192924509263401</v>
      </c>
      <c r="BK498">
        <v>3.1832284172098801</v>
      </c>
      <c r="BL498">
        <v>2.4696789182500098</v>
      </c>
      <c r="BM498">
        <v>9.0583522622290893</v>
      </c>
      <c r="BN498">
        <v>3.6678258842844702</v>
      </c>
      <c r="BO498">
        <v>24.800389390120898</v>
      </c>
      <c r="BP498">
        <v>4.1291101095920499</v>
      </c>
      <c r="BQ498">
        <v>20.6712792805289</v>
      </c>
      <c r="BR498">
        <v>2.88452683481386</v>
      </c>
      <c r="BS498">
        <v>1.14900972565669</v>
      </c>
      <c r="BT498">
        <v>2.5104459696068</v>
      </c>
    </row>
    <row r="499" spans="1:72" x14ac:dyDescent="0.2">
      <c r="A499">
        <v>497</v>
      </c>
      <c r="B499" s="244">
        <v>44761.625</v>
      </c>
      <c r="C499">
        <v>0</v>
      </c>
      <c r="D499">
        <v>1.9886956521739101</v>
      </c>
      <c r="E499">
        <v>31.085945945945902</v>
      </c>
      <c r="F499">
        <v>0</v>
      </c>
      <c r="G499">
        <v>7</v>
      </c>
      <c r="H499">
        <v>2.57</v>
      </c>
      <c r="I499">
        <v>1.355</v>
      </c>
      <c r="J499">
        <v>34.076666666666597</v>
      </c>
      <c r="K499">
        <v>0.80399999999999905</v>
      </c>
      <c r="L499">
        <v>37.988709677419301</v>
      </c>
      <c r="M499">
        <v>2.7272727272727199E-2</v>
      </c>
      <c r="N499">
        <v>1599.6666666666599</v>
      </c>
      <c r="O499">
        <v>76.5923076923076</v>
      </c>
      <c r="P499">
        <v>2.40916666666666</v>
      </c>
      <c r="Q499">
        <v>65.058000000000007</v>
      </c>
      <c r="R499">
        <v>7.0181250000000004</v>
      </c>
      <c r="S499">
        <v>-1.0847500000000001</v>
      </c>
      <c r="T499">
        <v>5</v>
      </c>
      <c r="U499">
        <v>1.18858</v>
      </c>
      <c r="V499">
        <v>0</v>
      </c>
      <c r="W499">
        <v>12.72268</v>
      </c>
      <c r="X499">
        <v>0.42748000000000003</v>
      </c>
      <c r="Y499">
        <v>72.990259999999907</v>
      </c>
      <c r="Z499">
        <v>1.84816</v>
      </c>
      <c r="AA499">
        <v>2.81999999999999E-3</v>
      </c>
      <c r="AB499">
        <v>6.1999999999999998E-3</v>
      </c>
      <c r="AC499">
        <v>33.074641598119797</v>
      </c>
      <c r="AD499">
        <v>33.074641598119797</v>
      </c>
      <c r="AE499">
        <v>36.083425466666597</v>
      </c>
      <c r="AF499">
        <v>0.53831220000000002</v>
      </c>
      <c r="AG499">
        <v>1.35605884</v>
      </c>
      <c r="AH499">
        <v>2.4003799999999999E-2</v>
      </c>
      <c r="AI499">
        <v>45.001666666666601</v>
      </c>
      <c r="AJ499">
        <v>0.49435945928493202</v>
      </c>
      <c r="AK499">
        <v>0.80182420206659</v>
      </c>
      <c r="AL499">
        <v>1.19620502944335E-2</v>
      </c>
      <c r="AM499">
        <v>3.0133524832413602E-2</v>
      </c>
      <c r="AN499">
        <v>0.15554979445205699</v>
      </c>
      <c r="AO499">
        <v>5.3339802229546997E-4</v>
      </c>
      <c r="AP499">
        <v>36.083425466666597</v>
      </c>
      <c r="AQ499">
        <v>0.184524454524956</v>
      </c>
      <c r="AR499">
        <v>5.5326423818980297</v>
      </c>
      <c r="AS499">
        <v>1.1642512653499999</v>
      </c>
      <c r="AT499">
        <v>0.58758576611688496</v>
      </c>
      <c r="AU499">
        <v>89.177159999999901</v>
      </c>
      <c r="AV499">
        <v>42.964843568439598</v>
      </c>
      <c r="AW499">
        <v>2.0368230982269999</v>
      </c>
      <c r="AX499">
        <v>0.19180757464999801</v>
      </c>
      <c r="AY499">
        <v>0.35378774547504399</v>
      </c>
      <c r="AZ499">
        <v>1.4673576181019601</v>
      </c>
      <c r="BA499">
        <v>0.14144487613088899</v>
      </c>
      <c r="BB499">
        <v>0.20962251687170799</v>
      </c>
      <c r="BC499">
        <v>0.65721665879956603</v>
      </c>
      <c r="BD499">
        <v>2.0129529382269999</v>
      </c>
      <c r="BE499">
        <v>-2.3870159999999498E-2</v>
      </c>
      <c r="BF499">
        <v>0.24163473558357601</v>
      </c>
      <c r="BG499">
        <v>0.44569359936157599</v>
      </c>
      <c r="BH499">
        <v>1.8485431073491601</v>
      </c>
      <c r="BI499">
        <v>0.24163473558357601</v>
      </c>
      <c r="BJ499">
        <v>1.3746566698903</v>
      </c>
      <c r="BK499">
        <v>3.6970862146983201</v>
      </c>
      <c r="BL499">
        <v>1.84449308699419</v>
      </c>
      <c r="BM499">
        <v>7.6501546968597403</v>
      </c>
      <c r="BN499">
        <v>4.1475648517211496</v>
      </c>
      <c r="BO499">
        <v>28.5912097599461</v>
      </c>
      <c r="BP499">
        <v>5.6784162862140501</v>
      </c>
      <c r="BQ499">
        <v>22.912793473731998</v>
      </c>
      <c r="BR499">
        <v>3.28630716420624</v>
      </c>
      <c r="BS499">
        <v>1.2780027756568699</v>
      </c>
      <c r="BT499">
        <v>2.5714397705569301</v>
      </c>
    </row>
    <row r="500" spans="1:72" x14ac:dyDescent="0.2">
      <c r="A500">
        <v>498</v>
      </c>
      <c r="B500" s="244">
        <v>44761.638888888891</v>
      </c>
      <c r="C500">
        <v>0</v>
      </c>
      <c r="D500">
        <v>1.5595652173912999</v>
      </c>
      <c r="E500">
        <v>31.0908333333333</v>
      </c>
      <c r="F500">
        <v>0</v>
      </c>
      <c r="G500">
        <v>7</v>
      </c>
      <c r="H500">
        <v>2.5659999999999998</v>
      </c>
      <c r="I500">
        <v>1.35</v>
      </c>
      <c r="J500">
        <v>34.039499999999897</v>
      </c>
      <c r="K500">
        <v>0.82605263157894704</v>
      </c>
      <c r="L500">
        <v>37.968695652173899</v>
      </c>
      <c r="M500">
        <v>3.3333333333333298E-2</v>
      </c>
      <c r="N500">
        <v>1599.3333333333301</v>
      </c>
      <c r="O500">
        <v>78.223684210526301</v>
      </c>
      <c r="P500">
        <v>2.41978260869565</v>
      </c>
      <c r="Q500">
        <v>65.337435897435896</v>
      </c>
      <c r="R500">
        <v>7.0283870967741899</v>
      </c>
      <c r="S500">
        <v>-0.838749999999999</v>
      </c>
      <c r="T500">
        <v>5</v>
      </c>
      <c r="U500">
        <v>1.171875</v>
      </c>
      <c r="V500">
        <v>0</v>
      </c>
      <c r="W500">
        <v>12.826174999999999</v>
      </c>
      <c r="X500">
        <v>0.34670000000000001</v>
      </c>
      <c r="Y500">
        <v>72.708974999999995</v>
      </c>
      <c r="Z500">
        <v>2.045725</v>
      </c>
      <c r="AA500">
        <v>4.3E-3</v>
      </c>
      <c r="AB500">
        <v>1.3825E-2</v>
      </c>
      <c r="AC500">
        <v>32.650398550724603</v>
      </c>
      <c r="AD500">
        <v>32.650398550724603</v>
      </c>
      <c r="AE500">
        <v>36.043135439999901</v>
      </c>
      <c r="AF500">
        <v>0.53747436000000004</v>
      </c>
      <c r="AG500">
        <v>1.3510571920000001</v>
      </c>
      <c r="AH500">
        <v>2.3966439999999901E-2</v>
      </c>
      <c r="AI500">
        <v>44.955499999999901</v>
      </c>
      <c r="AJ500">
        <v>0.49571783180824602</v>
      </c>
      <c r="AK500">
        <v>0.80175140839274295</v>
      </c>
      <c r="AL500">
        <v>1.19556975231061E-2</v>
      </c>
      <c r="AM500">
        <v>3.0053212443416199E-2</v>
      </c>
      <c r="AN500">
        <v>0.155709534984595</v>
      </c>
      <c r="AO500">
        <v>5.3311474680517402E-4</v>
      </c>
      <c r="AP500">
        <v>36.043135439999901</v>
      </c>
      <c r="AQ500">
        <v>0.14965525494479801</v>
      </c>
      <c r="AR500">
        <v>5.57764868743386</v>
      </c>
      <c r="AS500">
        <v>1.2887076442559799</v>
      </c>
      <c r="AT500">
        <v>0.58091933415028796</v>
      </c>
      <c r="AU500">
        <v>89.099450000000004</v>
      </c>
      <c r="AV500">
        <v>43.059147026634598</v>
      </c>
      <c r="AW500">
        <v>1.8963529733653599</v>
      </c>
      <c r="AX500">
        <v>6.2349547744019601E-2</v>
      </c>
      <c r="AY500">
        <v>0.38781910505520101</v>
      </c>
      <c r="AZ500">
        <v>1.42235131256613</v>
      </c>
      <c r="BA500">
        <v>4.6148710885970903E-2</v>
      </c>
      <c r="BB500">
        <v>0.203193044652305</v>
      </c>
      <c r="BC500">
        <v>0.72155833639245903</v>
      </c>
      <c r="BD500">
        <v>1.8725199653653499</v>
      </c>
      <c r="BE500">
        <v>-2.3833008000009901E-2</v>
      </c>
      <c r="BF500">
        <v>7.9567109070092096E-2</v>
      </c>
      <c r="BG500">
        <v>0.49491369461220303</v>
      </c>
      <c r="BH500">
        <v>1.8151275529307001</v>
      </c>
      <c r="BI500">
        <v>7.9567109070092096E-2</v>
      </c>
      <c r="BJ500">
        <v>1.1489616073645901</v>
      </c>
      <c r="BK500">
        <v>3.6302551058614001</v>
      </c>
      <c r="BL500">
        <v>6.2200788792794404</v>
      </c>
      <c r="BM500">
        <v>22.812536161540301</v>
      </c>
      <c r="BN500">
        <v>3.66756380494374</v>
      </c>
      <c r="BO500">
        <v>22.968446132535899</v>
      </c>
      <c r="BP500">
        <v>1.8698270631471601</v>
      </c>
      <c r="BQ500">
        <v>21.0986190693888</v>
      </c>
      <c r="BR500">
        <v>3.4949910204422401</v>
      </c>
      <c r="BS500">
        <v>1.1171347637365501</v>
      </c>
      <c r="BT500">
        <v>3.1285312514600401</v>
      </c>
    </row>
    <row r="501" spans="1:72" x14ac:dyDescent="0.2">
      <c r="A501">
        <v>499</v>
      </c>
      <c r="B501" s="244">
        <v>44761.652777777781</v>
      </c>
      <c r="C501">
        <v>0</v>
      </c>
      <c r="D501">
        <v>0.95909090909090899</v>
      </c>
      <c r="E501">
        <v>31.112105263157801</v>
      </c>
      <c r="F501">
        <v>0</v>
      </c>
      <c r="G501">
        <v>7</v>
      </c>
      <c r="H501">
        <v>2.5674999999999999</v>
      </c>
      <c r="I501">
        <v>1.345</v>
      </c>
      <c r="J501">
        <v>34.046818181818097</v>
      </c>
      <c r="K501">
        <v>0.76874999999999905</v>
      </c>
      <c r="L501">
        <v>37.9592307692307</v>
      </c>
      <c r="M501">
        <v>4.2105263157894701E-2</v>
      </c>
      <c r="N501">
        <v>1599.9696969696899</v>
      </c>
      <c r="O501">
        <v>79.413157894736798</v>
      </c>
      <c r="P501">
        <v>2.4195384615384601</v>
      </c>
      <c r="Q501">
        <v>65.373000000000005</v>
      </c>
      <c r="R501">
        <v>7.0154838709677403</v>
      </c>
      <c r="S501">
        <v>-0.57624999999999904</v>
      </c>
      <c r="T501">
        <v>5</v>
      </c>
      <c r="U501">
        <v>1.3503399999999901</v>
      </c>
      <c r="V501">
        <v>0</v>
      </c>
      <c r="W501">
        <v>13.4314</v>
      </c>
      <c r="X501">
        <v>0.57313999999999998</v>
      </c>
      <c r="Y501">
        <v>73.549059999999997</v>
      </c>
      <c r="Z501">
        <v>1.9683199999999901</v>
      </c>
      <c r="AA501">
        <v>4.0200000000000001E-3</v>
      </c>
      <c r="AB501">
        <v>1.2059999999999901E-2</v>
      </c>
      <c r="AC501">
        <v>32.071196172248797</v>
      </c>
      <c r="AD501">
        <v>32.071196172248797</v>
      </c>
      <c r="AE501">
        <v>36.0516248818181</v>
      </c>
      <c r="AF501">
        <v>0.53778855000000003</v>
      </c>
      <c r="AG501">
        <v>1.34605781</v>
      </c>
      <c r="AH501">
        <v>2.39804499999999E-2</v>
      </c>
      <c r="AI501">
        <v>44.959318181818098</v>
      </c>
      <c r="AJ501">
        <v>0.49017111682757297</v>
      </c>
      <c r="AK501">
        <v>0.80187214441338295</v>
      </c>
      <c r="AL501">
        <v>1.19616705000985E-2</v>
      </c>
      <c r="AM501">
        <v>2.9939462261337198E-2</v>
      </c>
      <c r="AN501">
        <v>0.155696311311741</v>
      </c>
      <c r="AO501">
        <v>5.3338108694223497E-4</v>
      </c>
      <c r="AP501">
        <v>36.0516248818181</v>
      </c>
      <c r="AQ501">
        <v>0.24739951779365801</v>
      </c>
      <c r="AR501">
        <v>5.8408395784713001</v>
      </c>
      <c r="AS501">
        <v>1.2399462441637701</v>
      </c>
      <c r="AT501">
        <v>0.66189766589694499</v>
      </c>
      <c r="AU501">
        <v>90.872259999999997</v>
      </c>
      <c r="AV501">
        <v>43.379810222246903</v>
      </c>
      <c r="AW501">
        <v>1.57950795957126</v>
      </c>
      <c r="AX501">
        <v>0.10611156583622799</v>
      </c>
      <c r="AY501">
        <v>0.29038903220634099</v>
      </c>
      <c r="AZ501">
        <v>1.1591604215286899</v>
      </c>
      <c r="BA501">
        <v>7.8831358540409693E-2</v>
      </c>
      <c r="BB501">
        <v>0.16559434593267</v>
      </c>
      <c r="BC501">
        <v>0.53996878923201497</v>
      </c>
      <c r="BD501">
        <v>1.5556610195712599</v>
      </c>
      <c r="BE501">
        <v>-2.3846940000002901E-2</v>
      </c>
      <c r="BF501">
        <v>0.13785938071751599</v>
      </c>
      <c r="BG501">
        <v>0.37727133542550101</v>
      </c>
      <c r="BH501">
        <v>1.5059728560676899</v>
      </c>
      <c r="BI501">
        <v>0.13785938071751599</v>
      </c>
      <c r="BJ501">
        <v>1.03026143228603</v>
      </c>
      <c r="BK501">
        <v>3.0119457121353901</v>
      </c>
      <c r="BL501">
        <v>2.7366388377919399</v>
      </c>
      <c r="BM501">
        <v>10.923978101668199</v>
      </c>
      <c r="BN501">
        <v>3.9917500076415799</v>
      </c>
      <c r="BO501">
        <v>21.150441197322099</v>
      </c>
      <c r="BP501">
        <v>3.2396954468616301</v>
      </c>
      <c r="BQ501">
        <v>17.910745750460499</v>
      </c>
      <c r="BR501">
        <v>2.77758476491561</v>
      </c>
      <c r="BS501">
        <v>0.97511767999902899</v>
      </c>
      <c r="BT501">
        <v>2.84846108514654</v>
      </c>
    </row>
    <row r="502" spans="1:72" x14ac:dyDescent="0.2">
      <c r="A502">
        <v>500</v>
      </c>
      <c r="B502" s="244">
        <v>44761.666666666664</v>
      </c>
      <c r="C502">
        <v>0</v>
      </c>
      <c r="D502">
        <v>0.70085714285714196</v>
      </c>
      <c r="E502">
        <v>31.098947368421001</v>
      </c>
      <c r="F502">
        <v>27.751666666666601</v>
      </c>
      <c r="G502">
        <v>7</v>
      </c>
      <c r="H502">
        <v>2.5649999999999999</v>
      </c>
      <c r="I502">
        <v>1.3474999999999999</v>
      </c>
      <c r="J502">
        <v>34.0360869565217</v>
      </c>
      <c r="K502">
        <v>0.79774999999999896</v>
      </c>
      <c r="L502">
        <v>37.933809523809501</v>
      </c>
      <c r="M502">
        <v>-5.2631578947368298E-3</v>
      </c>
      <c r="N502">
        <v>1599.6764705882299</v>
      </c>
      <c r="O502">
        <v>80.835897435897394</v>
      </c>
      <c r="P502">
        <v>2.4214761904761901</v>
      </c>
      <c r="Q502">
        <v>65.383499999999998</v>
      </c>
      <c r="R502">
        <v>7.0111111111111102</v>
      </c>
      <c r="S502">
        <v>-0.86769230769230699</v>
      </c>
      <c r="T502">
        <v>5</v>
      </c>
      <c r="U502">
        <v>1.3127249999999999</v>
      </c>
      <c r="V502">
        <v>0</v>
      </c>
      <c r="W502">
        <v>13.161799999999999</v>
      </c>
      <c r="X502">
        <v>0.49832499999999902</v>
      </c>
      <c r="Y502">
        <v>73.378375000000005</v>
      </c>
      <c r="Z502">
        <v>2.0263</v>
      </c>
      <c r="AA502">
        <v>5.3E-3</v>
      </c>
      <c r="AB502">
        <v>0</v>
      </c>
      <c r="AC502">
        <v>31.799804511278101</v>
      </c>
      <c r="AD502">
        <v>4.0481378446115199</v>
      </c>
      <c r="AE502">
        <v>36.038941556521699</v>
      </c>
      <c r="AF502">
        <v>0.53726490000000005</v>
      </c>
      <c r="AG502">
        <v>1.34855678</v>
      </c>
      <c r="AH502">
        <v>2.3957099999999999E-2</v>
      </c>
      <c r="AI502">
        <v>44.948586956521702</v>
      </c>
      <c r="AJ502">
        <v>0.491138452664313</v>
      </c>
      <c r="AK502">
        <v>0.80178141287025995</v>
      </c>
      <c r="AL502">
        <v>1.19528763055374E-2</v>
      </c>
      <c r="AM502">
        <v>3.0002206327519099E-2</v>
      </c>
      <c r="AN502">
        <v>0.15573348294065401</v>
      </c>
      <c r="AO502">
        <v>5.3298894630822099E-4</v>
      </c>
      <c r="AP502">
        <v>36.038941556521699</v>
      </c>
      <c r="AQ502">
        <v>0.21510514831371899</v>
      </c>
      <c r="AR502">
        <v>5.7236000985692899</v>
      </c>
      <c r="AS502">
        <v>1.2764708353057601</v>
      </c>
      <c r="AT502">
        <v>0.64472972527376005</v>
      </c>
      <c r="AU502">
        <v>90.377525000000006</v>
      </c>
      <c r="AV502">
        <v>43.254117638710497</v>
      </c>
      <c r="AW502">
        <v>1.69446931781121</v>
      </c>
      <c r="AX502">
        <v>7.2085944694231893E-2</v>
      </c>
      <c r="AY502">
        <v>0.32215975168628003</v>
      </c>
      <c r="AZ502">
        <v>1.2763999014306999</v>
      </c>
      <c r="BA502">
        <v>5.34541413185671E-2</v>
      </c>
      <c r="BB502">
        <v>0.18234284306152901</v>
      </c>
      <c r="BC502">
        <v>0.59962925492858399</v>
      </c>
      <c r="BD502">
        <v>1.67064559781121</v>
      </c>
      <c r="BE502">
        <v>-2.38237200000024E-2</v>
      </c>
      <c r="BF502">
        <v>9.4452814257429504E-2</v>
      </c>
      <c r="BG502">
        <v>0.422119670017707</v>
      </c>
      <c r="BH502">
        <v>1.6724420179192301</v>
      </c>
      <c r="BI502">
        <v>9.4452814257429504E-2</v>
      </c>
      <c r="BJ502">
        <v>1.03314496855027</v>
      </c>
      <c r="BK502">
        <v>3.3448840358384699</v>
      </c>
      <c r="BL502">
        <v>4.4691063292960997</v>
      </c>
      <c r="BM502">
        <v>17.706640411592399</v>
      </c>
      <c r="BN502">
        <v>3.9620092042834099</v>
      </c>
      <c r="BO502">
        <v>21.008637303732002</v>
      </c>
      <c r="BP502">
        <v>2.2196411350495899</v>
      </c>
      <c r="BQ502">
        <v>18.788996168682399</v>
      </c>
      <c r="BR502">
        <v>3.1843142516008398</v>
      </c>
      <c r="BS502">
        <v>0.99536384284730195</v>
      </c>
      <c r="BT502">
        <v>3.1991459951889598</v>
      </c>
    </row>
    <row r="503" spans="1:72" x14ac:dyDescent="0.2">
      <c r="A503">
        <v>501</v>
      </c>
      <c r="B503" s="244">
        <v>44761.680555555555</v>
      </c>
      <c r="C503">
        <v>0</v>
      </c>
      <c r="D503">
        <v>0.58225000000000005</v>
      </c>
      <c r="E503">
        <v>31.0948648648648</v>
      </c>
      <c r="F503">
        <v>35.666999999999902</v>
      </c>
      <c r="G503">
        <v>7</v>
      </c>
      <c r="H503">
        <v>2.57</v>
      </c>
      <c r="I503">
        <v>1.35</v>
      </c>
      <c r="J503">
        <v>34.032499999999999</v>
      </c>
      <c r="K503">
        <v>0.74</v>
      </c>
      <c r="L503">
        <v>37.966799999999999</v>
      </c>
      <c r="M503">
        <v>-1.24999999999999E-2</v>
      </c>
      <c r="N503">
        <v>1599.9032258064501</v>
      </c>
      <c r="O503">
        <v>81.95</v>
      </c>
      <c r="P503">
        <v>2.42672222222222</v>
      </c>
      <c r="Q503">
        <v>65.548749999999899</v>
      </c>
      <c r="R503">
        <v>6.9817391304347796</v>
      </c>
      <c r="S503">
        <v>-1.3476923076923</v>
      </c>
      <c r="T503">
        <v>5</v>
      </c>
      <c r="U503">
        <v>1.20688</v>
      </c>
      <c r="V503">
        <v>0</v>
      </c>
      <c r="W503">
        <v>12.91846</v>
      </c>
      <c r="X503">
        <v>0.51849999999999996</v>
      </c>
      <c r="Y503">
        <v>73.108739999999898</v>
      </c>
      <c r="Z503">
        <v>2.0590199999999999</v>
      </c>
      <c r="AA503">
        <v>7.3200000000000001E-3</v>
      </c>
      <c r="AB503">
        <v>0</v>
      </c>
      <c r="AC503">
        <v>31.677114864864802</v>
      </c>
      <c r="AD503">
        <v>-3.9898851351351099</v>
      </c>
      <c r="AE503">
        <v>36.039258799999999</v>
      </c>
      <c r="AF503">
        <v>0.53831220000000002</v>
      </c>
      <c r="AG503">
        <v>1.3510588400000001</v>
      </c>
      <c r="AH503">
        <v>2.4003799999999902E-2</v>
      </c>
      <c r="AI503">
        <v>44.952500000000001</v>
      </c>
      <c r="AJ503">
        <v>0.49295417757165499</v>
      </c>
      <c r="AK503">
        <v>0.801718676380624</v>
      </c>
      <c r="AL503">
        <v>1.1975133752294E-2</v>
      </c>
      <c r="AM503">
        <v>3.00552547689227E-2</v>
      </c>
      <c r="AN503">
        <v>0.15571992658917699</v>
      </c>
      <c r="AO503">
        <v>5.3398142483732796E-4</v>
      </c>
      <c r="AP503">
        <v>36.039258799999999</v>
      </c>
      <c r="AQ503">
        <v>0.223813815081851</v>
      </c>
      <c r="AR503">
        <v>5.6177801614796898</v>
      </c>
      <c r="AS503">
        <v>1.29708285017582</v>
      </c>
      <c r="AT503">
        <v>0.59493653782767997</v>
      </c>
      <c r="AU503">
        <v>89.811599999999899</v>
      </c>
      <c r="AV503">
        <v>43.177935626737302</v>
      </c>
      <c r="AW503">
        <v>1.77456437326262</v>
      </c>
      <c r="AX503">
        <v>5.3975989824170699E-2</v>
      </c>
      <c r="AY503">
        <v>0.31449838491814802</v>
      </c>
      <c r="AZ503">
        <v>1.3822198385202999</v>
      </c>
      <c r="BA503">
        <v>3.9950880173487198E-2</v>
      </c>
      <c r="BB503">
        <v>0.19745997693147099</v>
      </c>
      <c r="BC503">
        <v>0.58423046127906597</v>
      </c>
      <c r="BD503">
        <v>1.75069421326262</v>
      </c>
      <c r="BE503">
        <v>-2.38701599999997E-2</v>
      </c>
      <c r="BF503">
        <v>7.0997614069380502E-2</v>
      </c>
      <c r="BG503">
        <v>0.41367717443624002</v>
      </c>
      <c r="BH503">
        <v>1.8181104408456901</v>
      </c>
      <c r="BI503">
        <v>7.0997614069380502E-2</v>
      </c>
      <c r="BJ503">
        <v>0.96934957701124203</v>
      </c>
      <c r="BK503">
        <v>3.6362208816913899</v>
      </c>
      <c r="BL503">
        <v>5.8266348786310598</v>
      </c>
      <c r="BM503">
        <v>25.608049857407799</v>
      </c>
      <c r="BN503">
        <v>4.3949982092277997</v>
      </c>
      <c r="BO503">
        <v>19.997785482703801</v>
      </c>
      <c r="BP503">
        <v>1.6684439306304399</v>
      </c>
      <c r="BQ503">
        <v>18.329341552073299</v>
      </c>
      <c r="BR503">
        <v>3.5155249377734399</v>
      </c>
      <c r="BS503">
        <v>0.94095053138348905</v>
      </c>
      <c r="BT503">
        <v>3.7361421461811899</v>
      </c>
    </row>
    <row r="504" spans="1:72" x14ac:dyDescent="0.2">
      <c r="A504">
        <v>502</v>
      </c>
      <c r="B504" s="244">
        <v>44761.694444444445</v>
      </c>
      <c r="C504">
        <v>0</v>
      </c>
      <c r="D504">
        <v>0.90222222222222204</v>
      </c>
      <c r="E504">
        <v>31.1728947368421</v>
      </c>
      <c r="F504">
        <v>35.849749999999901</v>
      </c>
      <c r="G504">
        <v>7</v>
      </c>
      <c r="H504">
        <v>2.5649999999999999</v>
      </c>
      <c r="I504">
        <v>1.345</v>
      </c>
      <c r="J504">
        <v>34.041904761904703</v>
      </c>
      <c r="K504">
        <v>0.8135</v>
      </c>
      <c r="L504">
        <v>37.954799999999999</v>
      </c>
      <c r="M504">
        <v>-4.9999999999999897E-3</v>
      </c>
      <c r="N504">
        <v>1600.11764705882</v>
      </c>
      <c r="O504">
        <v>82.4</v>
      </c>
      <c r="P504">
        <v>2.4297499999999999</v>
      </c>
      <c r="Q504">
        <v>65.595749999999896</v>
      </c>
      <c r="R504">
        <v>6.9736363636363601</v>
      </c>
      <c r="S504">
        <v>-1.0407499999999901</v>
      </c>
      <c r="T504">
        <v>5</v>
      </c>
      <c r="U504">
        <v>1.1996249999999999</v>
      </c>
      <c r="V504">
        <v>0</v>
      </c>
      <c r="W504">
        <v>12.972075</v>
      </c>
      <c r="X504">
        <v>0.52444999999999997</v>
      </c>
      <c r="Y504">
        <v>73.220474999999993</v>
      </c>
      <c r="Z504">
        <v>1.9561500000000001</v>
      </c>
      <c r="AA504">
        <v>9.5499999999999995E-3</v>
      </c>
      <c r="AB504">
        <v>0</v>
      </c>
      <c r="AC504">
        <v>32.075116959064303</v>
      </c>
      <c r="AD504">
        <v>-3.7746330409356599</v>
      </c>
      <c r="AE504">
        <v>36.044759361904703</v>
      </c>
      <c r="AF504">
        <v>0.53726490000000005</v>
      </c>
      <c r="AG504">
        <v>1.3460567800000001</v>
      </c>
      <c r="AH504">
        <v>2.3957099999999999E-2</v>
      </c>
      <c r="AI504">
        <v>44.9519047619047</v>
      </c>
      <c r="AJ504">
        <v>0.49227704903450498</v>
      </c>
      <c r="AK504">
        <v>0.80185165796247804</v>
      </c>
      <c r="AL504">
        <v>1.1951994088920399E-2</v>
      </c>
      <c r="AM504">
        <v>2.9944376931959001E-2</v>
      </c>
      <c r="AN504">
        <v>0.15572198858038699</v>
      </c>
      <c r="AO504">
        <v>5.3294960751702801E-4</v>
      </c>
      <c r="AP504">
        <v>36.044759361904703</v>
      </c>
      <c r="AQ504">
        <v>0.22638217033688801</v>
      </c>
      <c r="AR504">
        <v>5.6410954237754902</v>
      </c>
      <c r="AS504">
        <v>1.2322797337429601</v>
      </c>
      <c r="AT504">
        <v>0.59054785494801798</v>
      </c>
      <c r="AU504">
        <v>89.872774999999905</v>
      </c>
      <c r="AV504">
        <v>43.144516689760103</v>
      </c>
      <c r="AW504">
        <v>1.80738807214464</v>
      </c>
      <c r="AX504">
        <v>0.11377704625703</v>
      </c>
      <c r="AY504">
        <v>0.31088272966311098</v>
      </c>
      <c r="AZ504">
        <v>1.3589045762245</v>
      </c>
      <c r="BA504">
        <v>8.4526186374567894E-2</v>
      </c>
      <c r="BB504">
        <v>0.194129225174929</v>
      </c>
      <c r="BC504">
        <v>0.57863956804755201</v>
      </c>
      <c r="BD504">
        <v>1.78356435214464</v>
      </c>
      <c r="BE504">
        <v>-2.3823719999991701E-2</v>
      </c>
      <c r="BF504">
        <v>0.147800248608911</v>
      </c>
      <c r="BG504">
        <v>0.40384722792524902</v>
      </c>
      <c r="BH504">
        <v>1.7652632126522401</v>
      </c>
      <c r="BI504">
        <v>0.147800248608911</v>
      </c>
      <c r="BJ504">
        <v>1.10329495306832</v>
      </c>
      <c r="BK504">
        <v>3.5305264253044899</v>
      </c>
      <c r="BL504">
        <v>2.7323853087274199</v>
      </c>
      <c r="BM504">
        <v>11.943574041767899</v>
      </c>
      <c r="BN504">
        <v>4.3711163296111204</v>
      </c>
      <c r="BO504">
        <v>22.956848657704501</v>
      </c>
      <c r="BP504">
        <v>3.4733058423094101</v>
      </c>
      <c r="BQ504">
        <v>19.483542815395101</v>
      </c>
      <c r="BR504">
        <v>3.2792660026693401</v>
      </c>
      <c r="BS504">
        <v>1.0441748536247499</v>
      </c>
      <c r="BT504">
        <v>3.1405333994451801</v>
      </c>
    </row>
    <row r="505" spans="1:72" x14ac:dyDescent="0.2">
      <c r="A505">
        <v>503</v>
      </c>
      <c r="B505" s="244">
        <v>44761.708333333336</v>
      </c>
      <c r="C505">
        <v>0</v>
      </c>
      <c r="D505">
        <v>1.3260000000000001</v>
      </c>
      <c r="E505">
        <v>31.0966666666666</v>
      </c>
      <c r="F505">
        <v>36.447249999999997</v>
      </c>
      <c r="G505">
        <v>7</v>
      </c>
      <c r="H505">
        <v>2.5640000000000001</v>
      </c>
      <c r="I505">
        <v>1.3480000000000001</v>
      </c>
      <c r="J505">
        <v>34.043500000000002</v>
      </c>
      <c r="K505">
        <v>0.80124999999999902</v>
      </c>
      <c r="L505">
        <v>37.962352941176398</v>
      </c>
      <c r="M505">
        <v>-5.4545454545454501E-2</v>
      </c>
      <c r="N505">
        <v>1600.3</v>
      </c>
      <c r="O505">
        <v>80.965789473684197</v>
      </c>
      <c r="P505">
        <v>2.43363636363636</v>
      </c>
      <c r="Q505">
        <v>65.694999999999993</v>
      </c>
      <c r="R505">
        <v>6.97384615384615</v>
      </c>
      <c r="S505">
        <v>-0.67500000000000004</v>
      </c>
      <c r="T505">
        <v>5</v>
      </c>
      <c r="U505">
        <v>1.21654</v>
      </c>
      <c r="V505">
        <v>0</v>
      </c>
      <c r="W505">
        <v>13.0071399999999</v>
      </c>
      <c r="X505">
        <v>0.55059999999999998</v>
      </c>
      <c r="Y505">
        <v>73.320579999999893</v>
      </c>
      <c r="Z505">
        <v>1.87036</v>
      </c>
      <c r="AA505">
        <v>1.6760000000000001E-2</v>
      </c>
      <c r="AB505">
        <v>1.6799999999999901E-3</v>
      </c>
      <c r="AC505">
        <v>32.422666666666601</v>
      </c>
      <c r="AD505">
        <v>-4.0245833333333199</v>
      </c>
      <c r="AE505">
        <v>36.045573760000003</v>
      </c>
      <c r="AF505">
        <v>0.53705544000000005</v>
      </c>
      <c r="AG505">
        <v>1.3490563680000001</v>
      </c>
      <c r="AH505">
        <v>2.3947759999999998E-2</v>
      </c>
      <c r="AI505">
        <v>44.955500000000001</v>
      </c>
      <c r="AJ505">
        <v>0.49161604777267098</v>
      </c>
      <c r="AK505">
        <v>0.801805646917507</v>
      </c>
      <c r="AL505">
        <v>1.19463789747639E-2</v>
      </c>
      <c r="AM505">
        <v>3.00087056756125E-2</v>
      </c>
      <c r="AN505">
        <v>0.155709534984595</v>
      </c>
      <c r="AO505">
        <v>5.3269922478895696E-4</v>
      </c>
      <c r="AP505">
        <v>36.045573760000003</v>
      </c>
      <c r="AQ505">
        <v>0.237669983768692</v>
      </c>
      <c r="AR505">
        <v>5.6563439488599201</v>
      </c>
      <c r="AS505">
        <v>1.1782361898645299</v>
      </c>
      <c r="AT505">
        <v>0.59807058675736602</v>
      </c>
      <c r="AU505">
        <v>89.965219999999903</v>
      </c>
      <c r="AV505">
        <v>43.117823882493099</v>
      </c>
      <c r="AW505">
        <v>1.8376761175068499</v>
      </c>
      <c r="AX505">
        <v>0.17082017813546899</v>
      </c>
      <c r="AY505">
        <v>0.29938545623130702</v>
      </c>
      <c r="AZ505">
        <v>1.3436560511400699</v>
      </c>
      <c r="BA505">
        <v>0.12662197235591699</v>
      </c>
      <c r="BB505">
        <v>0.191950864448581</v>
      </c>
      <c r="BC505">
        <v>0.55745726406068397</v>
      </c>
      <c r="BD505">
        <v>1.8138616855068399</v>
      </c>
      <c r="BE505">
        <v>-2.3814432000004201E-2</v>
      </c>
      <c r="BF505">
        <v>0.21952257954243601</v>
      </c>
      <c r="BG505">
        <v>0.38474299902242598</v>
      </c>
      <c r="BH505">
        <v>1.72674472994724</v>
      </c>
      <c r="BI505">
        <v>0.21952257954243601</v>
      </c>
      <c r="BJ505">
        <v>1.2085311571297199</v>
      </c>
      <c r="BK505">
        <v>3.4534894598944899</v>
      </c>
      <c r="BL505">
        <v>1.7526351950873</v>
      </c>
      <c r="BM505">
        <v>7.8659094364980504</v>
      </c>
      <c r="BN505">
        <v>4.4880471752173303</v>
      </c>
      <c r="BO505">
        <v>25.424258928479301</v>
      </c>
      <c r="BP505">
        <v>5.1587806192472598</v>
      </c>
      <c r="BQ505">
        <v>20.265478309232002</v>
      </c>
      <c r="BR505">
        <v>3.08030107467235</v>
      </c>
      <c r="BS505">
        <v>1.12072212531275</v>
      </c>
      <c r="BT505">
        <v>2.7484967103801501</v>
      </c>
    </row>
    <row r="506" spans="1:72" x14ac:dyDescent="0.2">
      <c r="A506">
        <v>504</v>
      </c>
      <c r="B506" s="244">
        <v>44761.722222222219</v>
      </c>
      <c r="C506">
        <v>0</v>
      </c>
      <c r="D506">
        <v>1.77277777777777</v>
      </c>
      <c r="E506">
        <v>31.088684210526299</v>
      </c>
      <c r="F506">
        <v>36.8212499999999</v>
      </c>
      <c r="G506">
        <v>7</v>
      </c>
      <c r="H506">
        <v>2.5674999999999999</v>
      </c>
      <c r="I506">
        <v>1.35</v>
      </c>
      <c r="J506">
        <v>34.077692307692303</v>
      </c>
      <c r="K506">
        <v>0.82474999999999998</v>
      </c>
      <c r="L506">
        <v>37.985416666666602</v>
      </c>
      <c r="M506">
        <v>0.246428571428571</v>
      </c>
      <c r="N506">
        <v>1599.55555555555</v>
      </c>
      <c r="O506">
        <v>82.065714285714293</v>
      </c>
      <c r="P506">
        <v>2.4317333333333302</v>
      </c>
      <c r="Q506">
        <v>65.7067499999999</v>
      </c>
      <c r="R506">
        <v>6.9751724137930999</v>
      </c>
      <c r="S506">
        <v>-1.21724999999999</v>
      </c>
      <c r="T506">
        <v>5</v>
      </c>
      <c r="U506">
        <v>1.2426999999999999</v>
      </c>
      <c r="V506">
        <v>0</v>
      </c>
      <c r="W506">
        <v>13.24142</v>
      </c>
      <c r="X506">
        <v>0.52961999999999998</v>
      </c>
      <c r="Y506">
        <v>73.546779999999998</v>
      </c>
      <c r="Z506">
        <v>1.93458</v>
      </c>
      <c r="AA506">
        <v>4.0000000000000002E-4</v>
      </c>
      <c r="AB506">
        <v>1.7999999999999999E-2</v>
      </c>
      <c r="AC506">
        <v>32.8614619883041</v>
      </c>
      <c r="AD506">
        <v>-3.9597880116958901</v>
      </c>
      <c r="AE506">
        <v>36.082499007692299</v>
      </c>
      <c r="AF506">
        <v>0.53778855000000003</v>
      </c>
      <c r="AG506">
        <v>1.3510578099999999</v>
      </c>
      <c r="AH506">
        <v>2.39804499999999E-2</v>
      </c>
      <c r="AI506">
        <v>44.995192307692299</v>
      </c>
      <c r="AJ506">
        <v>0.490606101418611</v>
      </c>
      <c r="AK506">
        <v>0.80191898638743397</v>
      </c>
      <c r="AL506">
        <v>1.1952133604017499E-2</v>
      </c>
      <c r="AM506">
        <v>3.0026714871246901E-2</v>
      </c>
      <c r="AN506">
        <v>0.15557217651458399</v>
      </c>
      <c r="AO506">
        <v>5.3295582861416805E-4</v>
      </c>
      <c r="AP506">
        <v>36.082499007692299</v>
      </c>
      <c r="AQ506">
        <v>0.22861383364252599</v>
      </c>
      <c r="AR506">
        <v>5.7582240132198796</v>
      </c>
      <c r="AS506">
        <v>1.2186916787079001</v>
      </c>
      <c r="AT506">
        <v>0.60967620223290797</v>
      </c>
      <c r="AU506">
        <v>90.495099999999994</v>
      </c>
      <c r="AV506">
        <v>43.288028533262597</v>
      </c>
      <c r="AW506">
        <v>1.7071637744296799</v>
      </c>
      <c r="AX506">
        <v>0.13236613129209199</v>
      </c>
      <c r="AY506">
        <v>0.30917471635747301</v>
      </c>
      <c r="AZ506">
        <v>1.2417759867801099</v>
      </c>
      <c r="BA506">
        <v>9.7972218740286304E-2</v>
      </c>
      <c r="BB506">
        <v>0.17739656954001601</v>
      </c>
      <c r="BC506">
        <v>0.57490014682810398</v>
      </c>
      <c r="BD506">
        <v>1.6833168344296801</v>
      </c>
      <c r="BE506">
        <v>-2.3846940000004299E-2</v>
      </c>
      <c r="BF506">
        <v>0.167833539252356</v>
      </c>
      <c r="BG506">
        <v>0.39201785522546301</v>
      </c>
      <c r="BH506">
        <v>1.57450895320036</v>
      </c>
      <c r="BI506">
        <v>0.167833539252356</v>
      </c>
      <c r="BJ506">
        <v>1.1197027889556299</v>
      </c>
      <c r="BK506">
        <v>3.14901790640072</v>
      </c>
      <c r="BL506">
        <v>2.3357539677216801</v>
      </c>
      <c r="BM506">
        <v>9.3813725207386405</v>
      </c>
      <c r="BN506">
        <v>4.0164215282867799</v>
      </c>
      <c r="BO506">
        <v>23.078265000719199</v>
      </c>
      <c r="BP506">
        <v>3.94408817243036</v>
      </c>
      <c r="BQ506">
        <v>19.134176828288801</v>
      </c>
      <c r="BR506">
        <v>2.86370088967172</v>
      </c>
      <c r="BS506">
        <v>1.0525693732546899</v>
      </c>
      <c r="BT506">
        <v>2.72067662468341</v>
      </c>
    </row>
    <row r="507" spans="1:72" x14ac:dyDescent="0.2">
      <c r="A507">
        <v>505</v>
      </c>
      <c r="B507" s="244">
        <v>44761.736111111109</v>
      </c>
      <c r="C507">
        <v>0</v>
      </c>
      <c r="D507">
        <v>1.8744444444444399</v>
      </c>
      <c r="E507">
        <v>31.1156756756756</v>
      </c>
      <c r="F507">
        <v>36.96125</v>
      </c>
      <c r="G507">
        <v>7</v>
      </c>
      <c r="H507">
        <v>2.5659999999999998</v>
      </c>
      <c r="I507">
        <v>1.35</v>
      </c>
      <c r="J507">
        <v>34.077857142857098</v>
      </c>
      <c r="K507">
        <v>0.80800000000000005</v>
      </c>
      <c r="L507">
        <v>38.000666666666604</v>
      </c>
      <c r="M507">
        <v>-0.13684210526315699</v>
      </c>
      <c r="N507">
        <v>1600.1891891891801</v>
      </c>
      <c r="O507">
        <v>82.8564102564102</v>
      </c>
      <c r="P507">
        <v>2.4340624999999898</v>
      </c>
      <c r="Q507">
        <v>65.721000000000004</v>
      </c>
      <c r="R507">
        <v>6.9927586206896502</v>
      </c>
      <c r="S507">
        <v>-1.0024999999999999</v>
      </c>
      <c r="T507">
        <v>5</v>
      </c>
      <c r="U507">
        <v>1.3105</v>
      </c>
      <c r="V507">
        <v>0</v>
      </c>
      <c r="W507">
        <v>13.49335</v>
      </c>
      <c r="X507">
        <v>0.49895</v>
      </c>
      <c r="Y507">
        <v>73.250950000000003</v>
      </c>
      <c r="Z507">
        <v>2.0323000000000002</v>
      </c>
      <c r="AA507">
        <v>0</v>
      </c>
      <c r="AB507">
        <v>2.375E-2</v>
      </c>
      <c r="AC507">
        <v>32.990120120120103</v>
      </c>
      <c r="AD507">
        <v>-3.97112987987988</v>
      </c>
      <c r="AE507">
        <v>36.081492582857102</v>
      </c>
      <c r="AF507">
        <v>0.53747436000000004</v>
      </c>
      <c r="AG507">
        <v>1.3510571920000001</v>
      </c>
      <c r="AH507">
        <v>2.3966439999999901E-2</v>
      </c>
      <c r="AI507">
        <v>44.993857142857102</v>
      </c>
      <c r="AJ507">
        <v>0.49257371519218701</v>
      </c>
      <c r="AK507">
        <v>0.80192041478678</v>
      </c>
      <c r="AL507">
        <v>1.19455053229488E-2</v>
      </c>
      <c r="AM507">
        <v>3.0027592160199599E-2</v>
      </c>
      <c r="AN507">
        <v>0.15557679302253899</v>
      </c>
      <c r="AO507">
        <v>5.32660267909587E-4</v>
      </c>
      <c r="AP507">
        <v>36.081492582857102</v>
      </c>
      <c r="AQ507">
        <v>0.21537493352958401</v>
      </c>
      <c r="AR507">
        <v>5.8677794367054599</v>
      </c>
      <c r="AS507">
        <v>1.28025054463401</v>
      </c>
      <c r="AT507">
        <v>0.64551785375936099</v>
      </c>
      <c r="AU507">
        <v>90.58605</v>
      </c>
      <c r="AV507">
        <v>43.444897497726203</v>
      </c>
      <c r="AW507">
        <v>1.54895964513093</v>
      </c>
      <c r="AX507">
        <v>7.0806647365980704E-2</v>
      </c>
      <c r="AY507">
        <v>0.32209942647041501</v>
      </c>
      <c r="AZ507">
        <v>1.1322205632945299</v>
      </c>
      <c r="BA507">
        <v>5.2408327186478303E-2</v>
      </c>
      <c r="BB507">
        <v>0.161745794756362</v>
      </c>
      <c r="BC507">
        <v>0.59928333413042301</v>
      </c>
      <c r="BD507">
        <v>1.52512663713093</v>
      </c>
      <c r="BE507">
        <v>-2.3833008000005301E-2</v>
      </c>
      <c r="BF507">
        <v>8.9429106739844999E-2</v>
      </c>
      <c r="BG507">
        <v>0.40681299090154499</v>
      </c>
      <c r="BH507">
        <v>1.42999954629347</v>
      </c>
      <c r="BI507">
        <v>8.9429106739844999E-2</v>
      </c>
      <c r="BJ507">
        <v>0.99248419528277998</v>
      </c>
      <c r="BK507">
        <v>2.8599990925869401</v>
      </c>
      <c r="BL507">
        <v>4.5489998249114798</v>
      </c>
      <c r="BM507">
        <v>15.9903145455028</v>
      </c>
      <c r="BN507">
        <v>3.5151275359334599</v>
      </c>
      <c r="BO507">
        <v>19.812895497989501</v>
      </c>
      <c r="BP507">
        <v>2.1015840083863502</v>
      </c>
      <c r="BQ507">
        <v>17.711311489603201</v>
      </c>
      <c r="BR507">
        <v>2.7079696111292</v>
      </c>
      <c r="BS507">
        <v>0.95671255258684196</v>
      </c>
      <c r="BT507">
        <v>2.8304944926322499</v>
      </c>
    </row>
    <row r="508" spans="1:72" x14ac:dyDescent="0.2">
      <c r="A508">
        <v>506</v>
      </c>
      <c r="B508" s="244">
        <v>44761.75</v>
      </c>
      <c r="C508">
        <v>0</v>
      </c>
      <c r="D508">
        <v>1.8057894736842099</v>
      </c>
      <c r="E508">
        <v>31.044864864864799</v>
      </c>
      <c r="F508">
        <v>36.8741025641025</v>
      </c>
      <c r="G508">
        <v>7</v>
      </c>
      <c r="H508">
        <v>2.5649999999999999</v>
      </c>
      <c r="I508">
        <v>1.3474999999999999</v>
      </c>
      <c r="J508">
        <v>34.019523809523797</v>
      </c>
      <c r="K508">
        <v>0.78500000000000003</v>
      </c>
      <c r="L508">
        <v>37.925199999999997</v>
      </c>
      <c r="M508">
        <v>9.1666666666666605E-2</v>
      </c>
      <c r="N508">
        <v>1600.7058823529401</v>
      </c>
      <c r="O508">
        <v>82.388571428571396</v>
      </c>
      <c r="P508">
        <v>2.43779999999999</v>
      </c>
      <c r="Q508">
        <v>65.860500000000002</v>
      </c>
      <c r="R508">
        <v>7.0010344827586097</v>
      </c>
      <c r="S508">
        <v>-0.75749999999999995</v>
      </c>
      <c r="T508">
        <v>5</v>
      </c>
      <c r="U508">
        <v>1.3531</v>
      </c>
      <c r="V508">
        <v>0</v>
      </c>
      <c r="W508">
        <v>13.62584</v>
      </c>
      <c r="X508">
        <v>0.49841999999999997</v>
      </c>
      <c r="Y508">
        <v>73.358800000000002</v>
      </c>
      <c r="Z508">
        <v>1.97282</v>
      </c>
      <c r="AA508">
        <v>0</v>
      </c>
      <c r="AB508">
        <v>2.256E-2</v>
      </c>
      <c r="AC508">
        <v>32.850654338548999</v>
      </c>
      <c r="AD508">
        <v>-4.0234482255534703</v>
      </c>
      <c r="AE508">
        <v>36.022378409523803</v>
      </c>
      <c r="AF508">
        <v>0.53726490000000005</v>
      </c>
      <c r="AG508">
        <v>1.34855678</v>
      </c>
      <c r="AH508">
        <v>2.3957099999999999E-2</v>
      </c>
      <c r="AI508">
        <v>44.932023809523798</v>
      </c>
      <c r="AJ508">
        <v>0.491043724945389</v>
      </c>
      <c r="AK508">
        <v>0.80170834419188697</v>
      </c>
      <c r="AL508">
        <v>1.1957282455773099E-2</v>
      </c>
      <c r="AM508">
        <v>3.0013265944058301E-2</v>
      </c>
      <c r="AN508">
        <v>0.155790890472115</v>
      </c>
      <c r="AO508">
        <v>5.3318542030421595E-4</v>
      </c>
      <c r="AP508">
        <v>36.022378409523803</v>
      </c>
      <c r="AQ508">
        <v>0.21514615566653</v>
      </c>
      <c r="AR508">
        <v>5.9253946395697703</v>
      </c>
      <c r="AS508">
        <v>1.2427810261599499</v>
      </c>
      <c r="AT508">
        <v>0.66443126422360599</v>
      </c>
      <c r="AU508">
        <v>90.808979999999906</v>
      </c>
      <c r="AV508">
        <v>43.405700230919997</v>
      </c>
      <c r="AW508">
        <v>1.5263235786037299</v>
      </c>
      <c r="AX508">
        <v>0.10577575384004</v>
      </c>
      <c r="AY508">
        <v>0.32211874433346899</v>
      </c>
      <c r="AZ508">
        <v>1.0746053604302199</v>
      </c>
      <c r="BA508">
        <v>7.8436262683756294E-2</v>
      </c>
      <c r="BB508">
        <v>0.153515051490032</v>
      </c>
      <c r="BC508">
        <v>0.59955292879447197</v>
      </c>
      <c r="BD508">
        <v>1.5024998586037299</v>
      </c>
      <c r="BE508">
        <v>-2.3823720000001099E-2</v>
      </c>
      <c r="BF508">
        <v>0.13416241366907899</v>
      </c>
      <c r="BG508">
        <v>0.40856459688469798</v>
      </c>
      <c r="BH508">
        <v>1.36299334831566</v>
      </c>
      <c r="BI508">
        <v>0.13416241366907899</v>
      </c>
      <c r="BJ508">
        <v>1.0854540211075501</v>
      </c>
      <c r="BK508">
        <v>2.72598669663132</v>
      </c>
      <c r="BL508">
        <v>3.04529849837414</v>
      </c>
      <c r="BM508">
        <v>10.1592786760498</v>
      </c>
      <c r="BN508">
        <v>3.3360534875230798</v>
      </c>
      <c r="BO508">
        <v>21.703199998381098</v>
      </c>
      <c r="BP508">
        <v>3.1528167212233602</v>
      </c>
      <c r="BQ508">
        <v>18.550383277157799</v>
      </c>
      <c r="BR508">
        <v>2.4979105933938799</v>
      </c>
      <c r="BS508">
        <v>1.0317890556399201</v>
      </c>
      <c r="BT508">
        <v>2.4209508520563401</v>
      </c>
    </row>
    <row r="509" spans="1:72" x14ac:dyDescent="0.2">
      <c r="A509">
        <v>507</v>
      </c>
      <c r="B509" s="244">
        <v>44761.763888888891</v>
      </c>
      <c r="C509">
        <v>0</v>
      </c>
      <c r="D509">
        <v>1.53095238095238</v>
      </c>
      <c r="E509">
        <v>31.092631578947302</v>
      </c>
      <c r="F509">
        <v>36.454999999999998</v>
      </c>
      <c r="G509">
        <v>7</v>
      </c>
      <c r="H509">
        <v>2.5659999999999998</v>
      </c>
      <c r="I509">
        <v>1.3480000000000001</v>
      </c>
      <c r="J509">
        <v>34.044285714285699</v>
      </c>
      <c r="K509">
        <v>0.78625</v>
      </c>
      <c r="L509">
        <v>37.971333333333298</v>
      </c>
      <c r="M509">
        <v>3.8888888888888799E-2</v>
      </c>
      <c r="N509">
        <v>1600.25714285714</v>
      </c>
      <c r="O509">
        <v>82.207692307692298</v>
      </c>
      <c r="P509">
        <v>2.4359090909090901</v>
      </c>
      <c r="Q509">
        <v>65.820250000000001</v>
      </c>
      <c r="R509">
        <v>7.01241379310345</v>
      </c>
      <c r="S509">
        <v>-1.4057499999999901</v>
      </c>
      <c r="T509">
        <v>5</v>
      </c>
      <c r="U509">
        <v>1.4336249999999999</v>
      </c>
      <c r="V509">
        <v>0</v>
      </c>
      <c r="W509">
        <v>13.836975000000001</v>
      </c>
      <c r="X509">
        <v>0.59230000000000005</v>
      </c>
      <c r="Y509">
        <v>73.327349999999996</v>
      </c>
      <c r="Z509">
        <v>1.9503999999999999</v>
      </c>
      <c r="AA509">
        <v>2.0500000000000002E-3</v>
      </c>
      <c r="AB509">
        <v>1.5275E-2</v>
      </c>
      <c r="AC509">
        <v>32.623583959899698</v>
      </c>
      <c r="AD509">
        <v>-3.8314160401002502</v>
      </c>
      <c r="AE509">
        <v>36.047921154285703</v>
      </c>
      <c r="AF509">
        <v>0.53747436000000004</v>
      </c>
      <c r="AG509">
        <v>1.3490571920000001</v>
      </c>
      <c r="AH509">
        <v>2.3966439999999901E-2</v>
      </c>
      <c r="AI509">
        <v>44.958285714285701</v>
      </c>
      <c r="AJ509">
        <v>0.49160267150368397</v>
      </c>
      <c r="AK509">
        <v>0.80180817799356796</v>
      </c>
      <c r="AL509">
        <v>1.19549567217865E-2</v>
      </c>
      <c r="AM509">
        <v>3.00068645982942E-2</v>
      </c>
      <c r="AN509">
        <v>0.155699886879265</v>
      </c>
      <c r="AO509">
        <v>5.3308171384267304E-4</v>
      </c>
      <c r="AP509">
        <v>36.047921154285703</v>
      </c>
      <c r="AQ509">
        <v>0.255670053371225</v>
      </c>
      <c r="AR509">
        <v>6.0172097641584603</v>
      </c>
      <c r="AS509">
        <v>1.22865751230339</v>
      </c>
      <c r="AT509">
        <v>0.70477387993446905</v>
      </c>
      <c r="AU509">
        <v>91.140649999999994</v>
      </c>
      <c r="AV509">
        <v>43.549458484118702</v>
      </c>
      <c r="AW509">
        <v>1.40882723016692</v>
      </c>
      <c r="AX509">
        <v>0.12039967969660401</v>
      </c>
      <c r="AY509">
        <v>0.28180430662877398</v>
      </c>
      <c r="AZ509">
        <v>0.98279023584153502</v>
      </c>
      <c r="BA509">
        <v>8.9247276105551596E-2</v>
      </c>
      <c r="BB509">
        <v>0.14039860512021901</v>
      </c>
      <c r="BC509">
        <v>0.52431209300621195</v>
      </c>
      <c r="BD509">
        <v>1.38499422216691</v>
      </c>
      <c r="BE509">
        <v>-2.3833008000006602E-2</v>
      </c>
      <c r="BF509">
        <v>0.153773825918642</v>
      </c>
      <c r="BG509">
        <v>0.35991895078005798</v>
      </c>
      <c r="BH509">
        <v>1.25521442433787</v>
      </c>
      <c r="BI509">
        <v>0.153773825918642</v>
      </c>
      <c r="BJ509">
        <v>1.0273855533973999</v>
      </c>
      <c r="BK509">
        <v>2.5104288486757498</v>
      </c>
      <c r="BL509">
        <v>2.3405735574952899</v>
      </c>
      <c r="BM509">
        <v>8.1627313155489496</v>
      </c>
      <c r="BN509">
        <v>3.4874918967657198</v>
      </c>
      <c r="BO509">
        <v>20.793883614057901</v>
      </c>
      <c r="BP509">
        <v>3.6136849090881</v>
      </c>
      <c r="BQ509">
        <v>17.180198704969801</v>
      </c>
      <c r="BR509">
        <v>2.2490133446140601</v>
      </c>
      <c r="BS509">
        <v>0.96587602302994502</v>
      </c>
      <c r="BT509">
        <v>2.3284700013143702</v>
      </c>
    </row>
    <row r="510" spans="1:72" x14ac:dyDescent="0.2">
      <c r="A510">
        <v>508</v>
      </c>
      <c r="B510" s="244">
        <v>44761.777777777781</v>
      </c>
      <c r="C510">
        <v>0</v>
      </c>
      <c r="D510">
        <v>1.29555555555555</v>
      </c>
      <c r="E510">
        <v>31.1108823529411</v>
      </c>
      <c r="F510">
        <v>36.371315789473599</v>
      </c>
      <c r="G510">
        <v>7</v>
      </c>
      <c r="H510">
        <v>2.56</v>
      </c>
      <c r="I510">
        <v>1.345</v>
      </c>
      <c r="J510">
        <v>34.026296296296302</v>
      </c>
      <c r="K510">
        <v>0.78174999999999994</v>
      </c>
      <c r="L510">
        <v>37.963636363636297</v>
      </c>
      <c r="M510">
        <v>7.61904761904761E-2</v>
      </c>
      <c r="N510">
        <v>1600.35294117647</v>
      </c>
      <c r="O510">
        <v>83.09</v>
      </c>
      <c r="P510">
        <v>2.4415238095238001</v>
      </c>
      <c r="Q510">
        <v>65.947749999999999</v>
      </c>
      <c r="R510">
        <v>7.01242424242424</v>
      </c>
      <c r="S510">
        <v>-1.0162499999999901</v>
      </c>
      <c r="T510">
        <v>5</v>
      </c>
      <c r="U510">
        <v>1.4381200000000001</v>
      </c>
      <c r="V510">
        <v>0</v>
      </c>
      <c r="W510">
        <v>14.0611</v>
      </c>
      <c r="X510">
        <v>0.56589999999999996</v>
      </c>
      <c r="Y510">
        <v>73.244720000000001</v>
      </c>
      <c r="Z510">
        <v>2.0514000000000001</v>
      </c>
      <c r="AA510">
        <v>3.2399999999999998E-3</v>
      </c>
      <c r="AB510">
        <v>7.3999999999999899E-3</v>
      </c>
      <c r="AC510">
        <v>32.406437908496699</v>
      </c>
      <c r="AD510">
        <v>-3.9648778809769398</v>
      </c>
      <c r="AE510">
        <v>36.0252466962963</v>
      </c>
      <c r="AF510">
        <v>0.53621759999999996</v>
      </c>
      <c r="AG510">
        <v>1.3460547199999999</v>
      </c>
      <c r="AH510">
        <v>2.3910399999999998E-2</v>
      </c>
      <c r="AI510">
        <v>44.931296296296303</v>
      </c>
      <c r="AJ510">
        <v>0.49184769490956198</v>
      </c>
      <c r="AK510">
        <v>0.80178516236723496</v>
      </c>
      <c r="AL510">
        <v>1.19341671440759E-2</v>
      </c>
      <c r="AM510">
        <v>2.9958065556879E-2</v>
      </c>
      <c r="AN510">
        <v>0.15579341298855401</v>
      </c>
      <c r="AO510">
        <v>5.3215468884593295E-4</v>
      </c>
      <c r="AP510">
        <v>36.0252466962963</v>
      </c>
      <c r="AQ510">
        <v>0.24427432585307499</v>
      </c>
      <c r="AR510">
        <v>6.1146737791178003</v>
      </c>
      <c r="AS510">
        <v>1.2922826193289501</v>
      </c>
      <c r="AT510">
        <v>0.70733600700333898</v>
      </c>
      <c r="AU510">
        <v>91.361239999999995</v>
      </c>
      <c r="AV510">
        <v>43.6764774205961</v>
      </c>
      <c r="AW510">
        <v>1.2548188757001699</v>
      </c>
      <c r="AX510">
        <v>5.3772100671049199E-2</v>
      </c>
      <c r="AY510">
        <v>0.291943274146924</v>
      </c>
      <c r="AZ510">
        <v>0.88532622088219504</v>
      </c>
      <c r="BA510">
        <v>3.9947930698574503E-2</v>
      </c>
      <c r="BB510">
        <v>0.126475174411742</v>
      </c>
      <c r="BC510">
        <v>0.54444925744124095</v>
      </c>
      <c r="BD510">
        <v>1.2310415957001599</v>
      </c>
      <c r="BE510">
        <v>-2.37772800000048E-2</v>
      </c>
      <c r="BF510">
        <v>6.9137626324539805E-2</v>
      </c>
      <c r="BG510">
        <v>0.37536686765149802</v>
      </c>
      <c r="BH510">
        <v>1.13831062336802</v>
      </c>
      <c r="BI510">
        <v>6.9137626324539805E-2</v>
      </c>
      <c r="BJ510">
        <v>0.88900898795207595</v>
      </c>
      <c r="BK510">
        <v>2.2766212467360498</v>
      </c>
      <c r="BL510">
        <v>5.4292703930777604</v>
      </c>
      <c r="BM510">
        <v>16.464415744108202</v>
      </c>
      <c r="BN510">
        <v>3.0325282316202302</v>
      </c>
      <c r="BO510">
        <v>17.330416569863701</v>
      </c>
      <c r="BP510">
        <v>1.62473421862668</v>
      </c>
      <c r="BQ510">
        <v>15.705682351237</v>
      </c>
      <c r="BR510">
        <v>2.1590872819843301</v>
      </c>
      <c r="BS510">
        <v>0.86135393742225996</v>
      </c>
      <c r="BT510">
        <v>2.5066203196861698</v>
      </c>
    </row>
    <row r="511" spans="1:72" x14ac:dyDescent="0.2">
      <c r="A511">
        <v>509</v>
      </c>
      <c r="B511" s="244">
        <v>44761.791666666664</v>
      </c>
      <c r="C511">
        <v>0</v>
      </c>
      <c r="D511">
        <v>0.941818181818181</v>
      </c>
      <c r="E511">
        <v>31.147777777777701</v>
      </c>
      <c r="F511">
        <v>36.448717948717899</v>
      </c>
      <c r="G511">
        <v>7</v>
      </c>
      <c r="H511">
        <v>2.5649999999999999</v>
      </c>
      <c r="I511">
        <v>1.3474999999999999</v>
      </c>
      <c r="J511">
        <v>34.0396</v>
      </c>
      <c r="K511">
        <v>0.746999999999999</v>
      </c>
      <c r="L511">
        <v>37.945806451612903</v>
      </c>
      <c r="M511">
        <v>-2.8571428571428501E-2</v>
      </c>
      <c r="N511">
        <v>1599.9375</v>
      </c>
      <c r="O511">
        <v>83.194594594594506</v>
      </c>
      <c r="P511">
        <v>2.4438571428571398</v>
      </c>
      <c r="Q511">
        <v>65.930499999999995</v>
      </c>
      <c r="R511">
        <v>6.9968421052631502</v>
      </c>
      <c r="S511">
        <v>-1.0166666666666599</v>
      </c>
      <c r="T511">
        <v>5</v>
      </c>
      <c r="U511">
        <v>1.495125</v>
      </c>
      <c r="V511">
        <v>0</v>
      </c>
      <c r="W511">
        <v>14.239725</v>
      </c>
      <c r="X511">
        <v>0.57194999999999996</v>
      </c>
      <c r="Y511">
        <v>73.188424999999995</v>
      </c>
      <c r="Z511">
        <v>2.0261749999999998</v>
      </c>
      <c r="AA511">
        <v>0</v>
      </c>
      <c r="AB511">
        <v>1.2800000000000001E-2</v>
      </c>
      <c r="AC511">
        <v>32.089595959595897</v>
      </c>
      <c r="AD511">
        <v>-4.3591219891219604</v>
      </c>
      <c r="AE511">
        <v>36.042454599999999</v>
      </c>
      <c r="AF511">
        <v>0.53726490000000005</v>
      </c>
      <c r="AG511">
        <v>1.34855678</v>
      </c>
      <c r="AH511">
        <v>2.3957099999999999E-2</v>
      </c>
      <c r="AI511">
        <v>44.952100000000002</v>
      </c>
      <c r="AJ511">
        <v>0.49246113166118799</v>
      </c>
      <c r="AK511">
        <v>0.80179690381539404</v>
      </c>
      <c r="AL511">
        <v>1.19519421784521E-2</v>
      </c>
      <c r="AM511">
        <v>2.9999861630491099E-2</v>
      </c>
      <c r="AN511">
        <v>0.15572131224125199</v>
      </c>
      <c r="AO511">
        <v>5.3294729278498601E-4</v>
      </c>
      <c r="AP511">
        <v>36.042454599999999</v>
      </c>
      <c r="AQ511">
        <v>0.24688584674265099</v>
      </c>
      <c r="AR511">
        <v>6.1923514575209797</v>
      </c>
      <c r="AS511">
        <v>1.27639209136142</v>
      </c>
      <c r="AT511">
        <v>0.73629094947493401</v>
      </c>
      <c r="AU511">
        <v>91.5214</v>
      </c>
      <c r="AV511">
        <v>43.758083995625</v>
      </c>
      <c r="AW511">
        <v>1.1940160043749299</v>
      </c>
      <c r="AX511">
        <v>7.2164688638570507E-2</v>
      </c>
      <c r="AY511">
        <v>0.29037905325734797</v>
      </c>
      <c r="AZ511">
        <v>0.80764854247901696</v>
      </c>
      <c r="BA511">
        <v>5.3512532589521697E-2</v>
      </c>
      <c r="BB511">
        <v>0.115378363211288</v>
      </c>
      <c r="BC511">
        <v>0.54047650099112798</v>
      </c>
      <c r="BD511">
        <v>1.1701922843749299</v>
      </c>
      <c r="BE511">
        <v>-2.38237200000006E-2</v>
      </c>
      <c r="BF511">
        <v>9.3702084326429194E-2</v>
      </c>
      <c r="BG511">
        <v>0.37704205544657499</v>
      </c>
      <c r="BH511">
        <v>1.04868950814038</v>
      </c>
      <c r="BI511">
        <v>9.3702084326429194E-2</v>
      </c>
      <c r="BJ511">
        <v>0.941488279546009</v>
      </c>
      <c r="BK511">
        <v>2.0973790162807702</v>
      </c>
      <c r="BL511">
        <v>4.0238385107110002</v>
      </c>
      <c r="BM511">
        <v>11.1917415250558</v>
      </c>
      <c r="BN511">
        <v>2.7813595141218301</v>
      </c>
      <c r="BO511">
        <v>18.285616500934001</v>
      </c>
      <c r="BP511">
        <v>2.2019989816710801</v>
      </c>
      <c r="BQ511">
        <v>16.083617519262901</v>
      </c>
      <c r="BR511">
        <v>1.9380854729258401</v>
      </c>
      <c r="BS511">
        <v>0.90400744581543702</v>
      </c>
      <c r="BT511">
        <v>2.1438822012993901</v>
      </c>
    </row>
    <row r="512" spans="1:72" x14ac:dyDescent="0.2">
      <c r="A512">
        <v>510</v>
      </c>
      <c r="B512" s="244">
        <v>44761.805555555555</v>
      </c>
      <c r="C512">
        <v>0</v>
      </c>
      <c r="D512">
        <v>1.03235294117647</v>
      </c>
      <c r="E512">
        <v>31.125128205128199</v>
      </c>
      <c r="F512">
        <v>36.163249999999898</v>
      </c>
      <c r="G512">
        <v>7</v>
      </c>
      <c r="H512">
        <v>2.5659999999999998</v>
      </c>
      <c r="I512">
        <v>1.3460000000000001</v>
      </c>
      <c r="J512">
        <v>34.020454545454498</v>
      </c>
      <c r="K512">
        <v>0.75524999999999898</v>
      </c>
      <c r="L512">
        <v>37.938260869565198</v>
      </c>
      <c r="M512">
        <v>-9.9999999999999895E-2</v>
      </c>
      <c r="N512">
        <v>1599.8333333333301</v>
      </c>
      <c r="O512">
        <v>82.651428571428497</v>
      </c>
      <c r="P512">
        <v>2.4430588235294102</v>
      </c>
      <c r="Q512">
        <v>65.984749999999906</v>
      </c>
      <c r="R512">
        <v>6.9903030303030196</v>
      </c>
      <c r="S512">
        <v>-1.4032499999999899</v>
      </c>
      <c r="T512">
        <v>5</v>
      </c>
      <c r="U512">
        <v>1.6084799999999899</v>
      </c>
      <c r="V512">
        <v>0</v>
      </c>
      <c r="W512">
        <v>14.55162</v>
      </c>
      <c r="X512">
        <v>0.60987999999999998</v>
      </c>
      <c r="Y512">
        <v>72.919219999999996</v>
      </c>
      <c r="Z512">
        <v>2.1172199999999899</v>
      </c>
      <c r="AA512">
        <v>9.5999999999999905E-4</v>
      </c>
      <c r="AB512">
        <v>0</v>
      </c>
      <c r="AC512">
        <v>32.157481146304598</v>
      </c>
      <c r="AD512">
        <v>-4.0057688536953</v>
      </c>
      <c r="AE512">
        <v>36.024089985454502</v>
      </c>
      <c r="AF512">
        <v>0.53747436000000004</v>
      </c>
      <c r="AG512">
        <v>1.3470571920000001</v>
      </c>
      <c r="AH512">
        <v>2.3966439999999999E-2</v>
      </c>
      <c r="AI512">
        <v>44.932454545454497</v>
      </c>
      <c r="AJ512">
        <v>0.49402736323090801</v>
      </c>
      <c r="AK512">
        <v>0.80173875097368297</v>
      </c>
      <c r="AL512">
        <v>1.1961829493563E-2</v>
      </c>
      <c r="AM512">
        <v>2.9979603955027401E-2</v>
      </c>
      <c r="AN512">
        <v>0.15578939701410399</v>
      </c>
      <c r="AO512">
        <v>5.3338817659638604E-4</v>
      </c>
      <c r="AP512">
        <v>36.024089985454502</v>
      </c>
      <c r="AQ512">
        <v>0.26325857192308399</v>
      </c>
      <c r="AR512">
        <v>6.3279835331294301</v>
      </c>
      <c r="AS512">
        <v>1.3337460306598601</v>
      </c>
      <c r="AT512">
        <v>0.79463313320965201</v>
      </c>
      <c r="AU512">
        <v>91.806420000000003</v>
      </c>
      <c r="AV512">
        <v>43.949078121166899</v>
      </c>
      <c r="AW512">
        <v>0.98337642428761995</v>
      </c>
      <c r="AX512">
        <v>1.3311161340137901E-2</v>
      </c>
      <c r="AY512">
        <v>0.27421578807691499</v>
      </c>
      <c r="AZ512">
        <v>0.67201646687056904</v>
      </c>
      <c r="BA512">
        <v>9.8816601248939307E-3</v>
      </c>
      <c r="BB512">
        <v>9.6002352410081399E-2</v>
      </c>
      <c r="BC512">
        <v>0.51019324545437905</v>
      </c>
      <c r="BD512">
        <v>0.95954341628762296</v>
      </c>
      <c r="BE512">
        <v>-2.3833007999996599E-2</v>
      </c>
      <c r="BF512">
        <v>1.7247362129589001E-2</v>
      </c>
      <c r="BG512">
        <v>0.35530325850322603</v>
      </c>
      <c r="BH512">
        <v>0.87073629903456295</v>
      </c>
      <c r="BI512">
        <v>1.7247362129589001E-2</v>
      </c>
      <c r="BJ512">
        <v>0.74510124126563204</v>
      </c>
      <c r="BK512">
        <v>1.7414725980691199</v>
      </c>
      <c r="BL512">
        <v>20.600440567875498</v>
      </c>
      <c r="BM512">
        <v>50.485186806668402</v>
      </c>
      <c r="BN512">
        <v>2.4506848113430801</v>
      </c>
      <c r="BO512">
        <v>13.870060803874299</v>
      </c>
      <c r="BP512">
        <v>0.40531301004534198</v>
      </c>
      <c r="BQ512">
        <v>13.4647477938289</v>
      </c>
      <c r="BR512">
        <v>1.7121520824488199</v>
      </c>
      <c r="BS512">
        <v>0.73820229641379598</v>
      </c>
      <c r="BT512">
        <v>2.3193535034589998</v>
      </c>
    </row>
    <row r="513" spans="1:72" x14ac:dyDescent="0.2">
      <c r="A513">
        <v>511</v>
      </c>
      <c r="B513" s="244">
        <v>44761.819444444445</v>
      </c>
      <c r="C513">
        <v>0</v>
      </c>
      <c r="D513">
        <v>1.1756249999999999</v>
      </c>
      <c r="E513">
        <v>31.093783783783699</v>
      </c>
      <c r="F513">
        <v>36.345384615384603</v>
      </c>
      <c r="G513">
        <v>7</v>
      </c>
      <c r="H513">
        <v>2.5649999999999999</v>
      </c>
      <c r="I513">
        <v>1.3474999999999999</v>
      </c>
      <c r="J513">
        <v>34.059642857142798</v>
      </c>
      <c r="K513">
        <v>0.78325</v>
      </c>
      <c r="L513">
        <v>37.983703703703704</v>
      </c>
      <c r="M513">
        <v>6.9565217391304293E-2</v>
      </c>
      <c r="N513">
        <v>1600</v>
      </c>
      <c r="O513">
        <v>84.024324324324297</v>
      </c>
      <c r="P513">
        <v>2.4498928571428502</v>
      </c>
      <c r="Q513">
        <v>66.114999999999895</v>
      </c>
      <c r="R513">
        <v>6.9889655172413798</v>
      </c>
      <c r="S513">
        <v>-0.80725000000000002</v>
      </c>
      <c r="T513">
        <v>5</v>
      </c>
      <c r="U513">
        <v>1.6066</v>
      </c>
      <c r="V513">
        <v>0</v>
      </c>
      <c r="W513">
        <v>14.506675</v>
      </c>
      <c r="X513">
        <v>0.6613</v>
      </c>
      <c r="Y513">
        <v>72.904899999999998</v>
      </c>
      <c r="Z513">
        <v>1.9026000000000001</v>
      </c>
      <c r="AA513">
        <v>1.25E-4</v>
      </c>
      <c r="AB513">
        <v>1.175E-3</v>
      </c>
      <c r="AC513">
        <v>32.269408783783703</v>
      </c>
      <c r="AD513">
        <v>-4.0759758316008403</v>
      </c>
      <c r="AE513">
        <v>36.062497457142797</v>
      </c>
      <c r="AF513">
        <v>0.53726490000000005</v>
      </c>
      <c r="AG513">
        <v>1.34855678</v>
      </c>
      <c r="AH513">
        <v>2.3957099999999999E-2</v>
      </c>
      <c r="AI513">
        <v>44.972142857142799</v>
      </c>
      <c r="AJ513">
        <v>0.49465121627137298</v>
      </c>
      <c r="AK513">
        <v>0.80188523752799301</v>
      </c>
      <c r="AL513">
        <v>1.19466155238957E-2</v>
      </c>
      <c r="AM513">
        <v>2.9986491510617601E-2</v>
      </c>
      <c r="AN513">
        <v>0.15565191150077001</v>
      </c>
      <c r="AO513">
        <v>5.3270977271644305E-4</v>
      </c>
      <c r="AP513">
        <v>36.062497457142797</v>
      </c>
      <c r="AQ513">
        <v>0.28545434120275398</v>
      </c>
      <c r="AR513">
        <v>6.3084385463927903</v>
      </c>
      <c r="AS513">
        <v>1.1985458279883301</v>
      </c>
      <c r="AT513">
        <v>0.79470664406158797</v>
      </c>
      <c r="AU513">
        <v>91.582075000000003</v>
      </c>
      <c r="AV513">
        <v>43.854936172726703</v>
      </c>
      <c r="AW513">
        <v>1.1172066844161099</v>
      </c>
      <c r="AX513">
        <v>0.150010952011669</v>
      </c>
      <c r="AY513">
        <v>0.25181055879724501</v>
      </c>
      <c r="AZ513">
        <v>0.69156145360720001</v>
      </c>
      <c r="BA513">
        <v>0.111238143055177</v>
      </c>
      <c r="BB513">
        <v>9.8794493372457201E-2</v>
      </c>
      <c r="BC513">
        <v>0.46868976327551898</v>
      </c>
      <c r="BD513">
        <v>1.0933829644161099</v>
      </c>
      <c r="BE513">
        <v>-2.38237200000024E-2</v>
      </c>
      <c r="BF513">
        <v>0.193696028820973</v>
      </c>
      <c r="BG513">
        <v>0.32514096204404103</v>
      </c>
      <c r="BH513">
        <v>0.89295285079554998</v>
      </c>
      <c r="BI513">
        <v>0.193696028820973</v>
      </c>
      <c r="BJ513">
        <v>1.03767398173002</v>
      </c>
      <c r="BK513">
        <v>1.7859057015911</v>
      </c>
      <c r="BL513">
        <v>1.67861449727788</v>
      </c>
      <c r="BM513">
        <v>4.6100730935525602</v>
      </c>
      <c r="BN513">
        <v>2.7463560579444799</v>
      </c>
      <c r="BO513">
        <v>20.7130417551232</v>
      </c>
      <c r="BP513">
        <v>4.5518566772928697</v>
      </c>
      <c r="BQ513">
        <v>16.1611850778303</v>
      </c>
      <c r="BR513">
        <v>1.4566224525954401</v>
      </c>
      <c r="BS513">
        <v>0.96019557020164004</v>
      </c>
      <c r="BT513">
        <v>1.5170060118998001</v>
      </c>
    </row>
    <row r="514" spans="1:72" x14ac:dyDescent="0.2">
      <c r="A514">
        <v>512</v>
      </c>
      <c r="B514" s="244">
        <v>44761.833333333336</v>
      </c>
      <c r="C514">
        <v>0</v>
      </c>
      <c r="D514">
        <v>1.36187499999999</v>
      </c>
      <c r="E514">
        <v>31.078108108108101</v>
      </c>
      <c r="F514">
        <v>36.332999999999998</v>
      </c>
      <c r="G514">
        <v>7</v>
      </c>
      <c r="H514">
        <v>2.5680000000000001</v>
      </c>
      <c r="I514">
        <v>1.35</v>
      </c>
      <c r="J514">
        <v>34.050476190476097</v>
      </c>
      <c r="K514">
        <v>0.80674999999999897</v>
      </c>
      <c r="L514">
        <v>37.9637037037037</v>
      </c>
      <c r="M514">
        <v>-0.19473684210526301</v>
      </c>
      <c r="N514">
        <v>1600.0833333333301</v>
      </c>
      <c r="O514">
        <v>84.420512820512798</v>
      </c>
      <c r="P514">
        <v>2.4474</v>
      </c>
      <c r="Q514">
        <v>66.095249999999993</v>
      </c>
      <c r="R514">
        <v>6.9810714285714202</v>
      </c>
      <c r="S514">
        <v>-0.95750000000000002</v>
      </c>
      <c r="T514">
        <v>5</v>
      </c>
      <c r="U514">
        <v>1.62051999999999</v>
      </c>
      <c r="V514">
        <v>0</v>
      </c>
      <c r="W514">
        <v>14.567399999999999</v>
      </c>
      <c r="X514">
        <v>0.63615999999999995</v>
      </c>
      <c r="Y514">
        <v>72.852459999999994</v>
      </c>
      <c r="Z514">
        <v>2.0436799999999899</v>
      </c>
      <c r="AA514">
        <v>4.1999999999999899E-4</v>
      </c>
      <c r="AB514">
        <v>4.9800000000000001E-3</v>
      </c>
      <c r="AC514">
        <v>32.439983108108102</v>
      </c>
      <c r="AD514">
        <v>-3.8930168918918899</v>
      </c>
      <c r="AE514">
        <v>36.055673310476102</v>
      </c>
      <c r="AF514">
        <v>0.53789328000000003</v>
      </c>
      <c r="AG514">
        <v>1.3510580160000001</v>
      </c>
      <c r="AH514">
        <v>2.3985119999999999E-2</v>
      </c>
      <c r="AI514">
        <v>44.968476190476103</v>
      </c>
      <c r="AJ514">
        <v>0.49491360086503799</v>
      </c>
      <c r="AK514">
        <v>0.80179886811713597</v>
      </c>
      <c r="AL514">
        <v>1.1961563423265801E-2</v>
      </c>
      <c r="AM514">
        <v>3.0044558554246401E-2</v>
      </c>
      <c r="AN514">
        <v>0.15566460313997699</v>
      </c>
      <c r="AO514">
        <v>5.3337631229496204E-4</v>
      </c>
      <c r="AP514">
        <v>36.055673310476102</v>
      </c>
      <c r="AQ514">
        <v>0.27460250067978798</v>
      </c>
      <c r="AR514">
        <v>6.3348456955658303</v>
      </c>
      <c r="AS514">
        <v>1.2874193933266</v>
      </c>
      <c r="AT514">
        <v>0.80201738847381199</v>
      </c>
      <c r="AU514">
        <v>91.720219999999998</v>
      </c>
      <c r="AV514">
        <v>43.952540900048398</v>
      </c>
      <c r="AW514">
        <v>1.0159352904277701</v>
      </c>
      <c r="AX514">
        <v>6.3638622673398704E-2</v>
      </c>
      <c r="AY514">
        <v>0.263290779320211</v>
      </c>
      <c r="AZ514">
        <v>0.66515430443416701</v>
      </c>
      <c r="BA514">
        <v>4.7102805297591803E-2</v>
      </c>
      <c r="BB514">
        <v>9.5022043490595398E-2</v>
      </c>
      <c r="BC514">
        <v>0.48948516203848302</v>
      </c>
      <c r="BD514">
        <v>0.99208370642777699</v>
      </c>
      <c r="BE514">
        <v>-2.3851583999998802E-2</v>
      </c>
      <c r="BF514">
        <v>8.1738922897143296E-2</v>
      </c>
      <c r="BG514">
        <v>0.33817678331651602</v>
      </c>
      <c r="BH514">
        <v>0.854339615171683</v>
      </c>
      <c r="BI514">
        <v>8.1738922897143296E-2</v>
      </c>
      <c r="BJ514">
        <v>0.83983141242731996</v>
      </c>
      <c r="BK514">
        <v>1.70867923034336</v>
      </c>
      <c r="BL514">
        <v>4.1372796622493198</v>
      </c>
      <c r="BM514">
        <v>10.452053744906101</v>
      </c>
      <c r="BN514">
        <v>2.5263106674359199</v>
      </c>
      <c r="BO514">
        <v>16.1268489039462</v>
      </c>
      <c r="BP514">
        <v>1.9208646880828599</v>
      </c>
      <c r="BQ514">
        <v>14.2059842158633</v>
      </c>
      <c r="BR514">
        <v>1.56972306141822</v>
      </c>
      <c r="BS514">
        <v>0.80713584326846199</v>
      </c>
      <c r="BT514">
        <v>1.9448065335095199</v>
      </c>
    </row>
    <row r="515" spans="1:72" x14ac:dyDescent="0.2">
      <c r="A515">
        <v>513</v>
      </c>
      <c r="B515" s="244">
        <v>44761.847222222219</v>
      </c>
      <c r="C515">
        <v>0</v>
      </c>
      <c r="D515">
        <v>1.56866666666666</v>
      </c>
      <c r="E515">
        <v>31.15</v>
      </c>
      <c r="F515">
        <v>36.593749999999901</v>
      </c>
      <c r="G515">
        <v>7</v>
      </c>
      <c r="H515">
        <v>2.57</v>
      </c>
      <c r="I515">
        <v>1.3525</v>
      </c>
      <c r="J515">
        <v>34.060909090909</v>
      </c>
      <c r="K515">
        <v>0.72724999999999895</v>
      </c>
      <c r="L515">
        <v>37.972272727272703</v>
      </c>
      <c r="M515">
        <v>-4.9999999999999899E-2</v>
      </c>
      <c r="N515">
        <v>1600.3939393939299</v>
      </c>
      <c r="O515">
        <v>84.780555555555495</v>
      </c>
      <c r="P515">
        <v>2.448</v>
      </c>
      <c r="Q515">
        <v>66.143500000000003</v>
      </c>
      <c r="R515">
        <v>6.9831034482758598</v>
      </c>
      <c r="S515">
        <v>-1.2475000000000001</v>
      </c>
      <c r="T515">
        <v>5</v>
      </c>
      <c r="U515">
        <v>1.63872</v>
      </c>
      <c r="V515">
        <v>0</v>
      </c>
      <c r="W515">
        <v>14.53374</v>
      </c>
      <c r="X515">
        <v>0.71357999999999999</v>
      </c>
      <c r="Y515">
        <v>72.690519999999907</v>
      </c>
      <c r="Z515">
        <v>2.06528</v>
      </c>
      <c r="AA515">
        <v>8.6199999999999992E-3</v>
      </c>
      <c r="AB515">
        <v>8.1999999999999998E-4</v>
      </c>
      <c r="AC515">
        <v>32.7186666666666</v>
      </c>
      <c r="AD515">
        <v>-3.8750833333333201</v>
      </c>
      <c r="AE515">
        <v>36.067667890909</v>
      </c>
      <c r="AF515">
        <v>0.53831220000000002</v>
      </c>
      <c r="AG515">
        <v>1.35355884</v>
      </c>
      <c r="AH515">
        <v>2.4003799999999999E-2</v>
      </c>
      <c r="AI515">
        <v>44.983409090908999</v>
      </c>
      <c r="AJ515">
        <v>0.49618117865863498</v>
      </c>
      <c r="AK515">
        <v>0.80179934379847095</v>
      </c>
      <c r="AL515">
        <v>1.19669053742036E-2</v>
      </c>
      <c r="AM515">
        <v>3.0090179187276099E-2</v>
      </c>
      <c r="AN515">
        <v>0.15561292799870599</v>
      </c>
      <c r="AO515">
        <v>5.3361451444219302E-4</v>
      </c>
      <c r="AP515">
        <v>36.067667890909</v>
      </c>
      <c r="AQ515">
        <v>0.30802133493945399</v>
      </c>
      <c r="AR515">
        <v>6.3202081551596603</v>
      </c>
      <c r="AS515">
        <v>1.3010263469083001</v>
      </c>
      <c r="AT515">
        <v>0.813102021091478</v>
      </c>
      <c r="AU515">
        <v>91.641839999999902</v>
      </c>
      <c r="AV515">
        <v>43.996923727916503</v>
      </c>
      <c r="AW515">
        <v>0.98648536299257406</v>
      </c>
      <c r="AX515">
        <v>5.2532493091695498E-2</v>
      </c>
      <c r="AY515">
        <v>0.230290865060545</v>
      </c>
      <c r="AZ515">
        <v>0.67979184484033195</v>
      </c>
      <c r="BA515">
        <v>3.8810646082955202E-2</v>
      </c>
      <c r="BB515">
        <v>9.7113120691475999E-2</v>
      </c>
      <c r="BC515">
        <v>0.42780168285345399</v>
      </c>
      <c r="BD515">
        <v>0.96261520299257297</v>
      </c>
      <c r="BE515">
        <v>-2.3870160000001299E-2</v>
      </c>
      <c r="BF515">
        <v>6.6899238319225895E-2</v>
      </c>
      <c r="BG515">
        <v>0.29327150793194601</v>
      </c>
      <c r="BH515">
        <v>0.86570337630956395</v>
      </c>
      <c r="BI515">
        <v>6.6899238319225895E-2</v>
      </c>
      <c r="BJ515">
        <v>0.72034149250234503</v>
      </c>
      <c r="BK515">
        <v>1.7314067526191199</v>
      </c>
      <c r="BL515">
        <v>4.3837794764198996</v>
      </c>
      <c r="BM515">
        <v>12.9404070667987</v>
      </c>
      <c r="BN515">
        <v>2.95188367398598</v>
      </c>
      <c r="BO515">
        <v>14.059661492487299</v>
      </c>
      <c r="BP515">
        <v>1.5721321005018001</v>
      </c>
      <c r="BQ515">
        <v>12.4875293919855</v>
      </c>
      <c r="BR515">
        <v>1.6176780474764401</v>
      </c>
      <c r="BS515">
        <v>0.69358179717465396</v>
      </c>
      <c r="BT515">
        <v>2.33235366623828</v>
      </c>
    </row>
    <row r="516" spans="1:72" x14ac:dyDescent="0.2">
      <c r="A516">
        <v>514</v>
      </c>
      <c r="B516" s="244">
        <v>44761.861111111109</v>
      </c>
      <c r="C516">
        <v>0</v>
      </c>
      <c r="D516">
        <v>1.6858823529411699</v>
      </c>
      <c r="E516">
        <v>31.0979487179487</v>
      </c>
      <c r="F516">
        <v>36.747250000000001</v>
      </c>
      <c r="G516">
        <v>7</v>
      </c>
      <c r="H516">
        <v>2.5680000000000001</v>
      </c>
      <c r="I516">
        <v>1.3480000000000001</v>
      </c>
      <c r="J516">
        <v>34.045000000000002</v>
      </c>
      <c r="K516">
        <v>0.77500000000000002</v>
      </c>
      <c r="L516">
        <v>37.953043478260803</v>
      </c>
      <c r="M516">
        <v>0.14000000000000001</v>
      </c>
      <c r="N516">
        <v>1599.92592592592</v>
      </c>
      <c r="O516">
        <v>85.042857142857102</v>
      </c>
      <c r="P516">
        <v>2.4451428571428502</v>
      </c>
      <c r="Q516">
        <v>66.061249999999902</v>
      </c>
      <c r="R516">
        <v>6.9929629629629604</v>
      </c>
      <c r="S516">
        <v>-0.81125000000000003</v>
      </c>
      <c r="T516">
        <v>5</v>
      </c>
      <c r="U516">
        <v>1.6467000000000001</v>
      </c>
      <c r="V516">
        <v>0</v>
      </c>
      <c r="W516">
        <v>14.591275</v>
      </c>
      <c r="X516">
        <v>0.71909999999999996</v>
      </c>
      <c r="Y516">
        <v>72.706874999999997</v>
      </c>
      <c r="Z516">
        <v>2.135875</v>
      </c>
      <c r="AA516">
        <v>8.3999999999999995E-3</v>
      </c>
      <c r="AB516">
        <v>1.5E-3</v>
      </c>
      <c r="AC516">
        <v>32.783831070889804</v>
      </c>
      <c r="AD516">
        <v>-3.9634189291100999</v>
      </c>
      <c r="AE516">
        <v>36.05019712</v>
      </c>
      <c r="AF516">
        <v>0.53789328000000003</v>
      </c>
      <c r="AG516">
        <v>1.3490580160000001</v>
      </c>
      <c r="AH516">
        <v>2.3985119999999999E-2</v>
      </c>
      <c r="AI516">
        <v>44.960999999999999</v>
      </c>
      <c r="AJ516">
        <v>0.49582927501697699</v>
      </c>
      <c r="AK516">
        <v>0.80181039389693198</v>
      </c>
      <c r="AL516">
        <v>1.1963552412090401E-2</v>
      </c>
      <c r="AM516">
        <v>3.00050714174506E-2</v>
      </c>
      <c r="AN516">
        <v>0.15569048731122501</v>
      </c>
      <c r="AO516">
        <v>5.3346500300260197E-4</v>
      </c>
      <c r="AP516">
        <v>36.05019712</v>
      </c>
      <c r="AQ516">
        <v>0.31040407796597702</v>
      </c>
      <c r="AR516">
        <v>6.3452280864510699</v>
      </c>
      <c r="AS516">
        <v>1.3454977769129399</v>
      </c>
      <c r="AT516">
        <v>0.81648206717045602</v>
      </c>
      <c r="AU516">
        <v>91.799824999999899</v>
      </c>
      <c r="AV516">
        <v>44.051327061329999</v>
      </c>
      <c r="AW516">
        <v>0.90967293866999899</v>
      </c>
      <c r="AX516">
        <v>3.56023908705127E-3</v>
      </c>
      <c r="AY516">
        <v>0.22748920203402201</v>
      </c>
      <c r="AZ516">
        <v>0.65477191354893005</v>
      </c>
      <c r="BA516">
        <v>2.6390555816179699E-3</v>
      </c>
      <c r="BB516">
        <v>9.3538844792704204E-2</v>
      </c>
      <c r="BC516">
        <v>0.42292627644283398</v>
      </c>
      <c r="BD516">
        <v>0.885821354670004</v>
      </c>
      <c r="BE516">
        <v>-2.3851583999994801E-2</v>
      </c>
      <c r="BF516">
        <v>4.5248920107303497E-3</v>
      </c>
      <c r="BG516">
        <v>0.289127793848174</v>
      </c>
      <c r="BH516">
        <v>0.83218349330635999</v>
      </c>
      <c r="BI516">
        <v>4.5248920107303497E-3</v>
      </c>
      <c r="BJ516">
        <v>0.58730537171780905</v>
      </c>
      <c r="BK516">
        <v>1.66436698661272</v>
      </c>
      <c r="BL516">
        <v>63.897169957323797</v>
      </c>
      <c r="BM516">
        <v>183.912343395801</v>
      </c>
      <c r="BN516">
        <v>2.8782549136156499</v>
      </c>
      <c r="BO516">
        <v>11.1155516382264</v>
      </c>
      <c r="BP516">
        <v>0.106334962252163</v>
      </c>
      <c r="BQ516">
        <v>11.0092166759742</v>
      </c>
      <c r="BR516">
        <v>1.6566746701944699</v>
      </c>
      <c r="BS516">
        <v>0.58549541491351698</v>
      </c>
      <c r="BT516">
        <v>2.8295262917459101</v>
      </c>
    </row>
    <row r="517" spans="1:72" x14ac:dyDescent="0.2">
      <c r="A517">
        <v>515</v>
      </c>
      <c r="B517" s="244">
        <v>44761.875</v>
      </c>
      <c r="C517">
        <v>0</v>
      </c>
      <c r="D517">
        <v>1.66166666666666</v>
      </c>
      <c r="E517">
        <v>31.081714285714199</v>
      </c>
      <c r="F517">
        <v>36.832820512820497</v>
      </c>
      <c r="G517">
        <v>7</v>
      </c>
      <c r="H517">
        <v>2.5649999999999999</v>
      </c>
      <c r="I517">
        <v>1.3474999999999999</v>
      </c>
      <c r="J517">
        <v>34.032083333333297</v>
      </c>
      <c r="K517">
        <v>0.76449999999999996</v>
      </c>
      <c r="L517">
        <v>37.942799999999998</v>
      </c>
      <c r="M517">
        <v>-4.4444444444444398E-2</v>
      </c>
      <c r="N517">
        <v>1599.90625</v>
      </c>
      <c r="O517">
        <v>85.662499999999994</v>
      </c>
      <c r="P517">
        <v>2.4589999999999899</v>
      </c>
      <c r="Q517">
        <v>66.279750000000007</v>
      </c>
      <c r="R517">
        <v>7.0013636363636298</v>
      </c>
      <c r="S517">
        <v>-1.10175</v>
      </c>
      <c r="T517">
        <v>5</v>
      </c>
      <c r="U517">
        <v>1.6257199999999901</v>
      </c>
      <c r="V517">
        <v>0</v>
      </c>
      <c r="W517">
        <v>14.45252</v>
      </c>
      <c r="X517">
        <v>0.76029999999999998</v>
      </c>
      <c r="Y517">
        <v>72.625559999999993</v>
      </c>
      <c r="Z517">
        <v>2.0085199999999999</v>
      </c>
      <c r="AA517">
        <v>2.5399999999999902E-3</v>
      </c>
      <c r="AB517">
        <v>0</v>
      </c>
      <c r="AC517">
        <v>32.743380952380903</v>
      </c>
      <c r="AD517">
        <v>-4.0894395604395504</v>
      </c>
      <c r="AE517">
        <v>36.034937933333303</v>
      </c>
      <c r="AF517">
        <v>0.53726490000000005</v>
      </c>
      <c r="AG517">
        <v>1.34855678</v>
      </c>
      <c r="AH517">
        <v>2.3957099999999999E-2</v>
      </c>
      <c r="AI517">
        <v>44.944583333333298</v>
      </c>
      <c r="AJ517">
        <v>0.49617432118021998</v>
      </c>
      <c r="AK517">
        <v>0.80176375573623004</v>
      </c>
      <c r="AL517">
        <v>1.1953941057042399E-2</v>
      </c>
      <c r="AM517">
        <v>3.00048788971603E-2</v>
      </c>
      <c r="AN517">
        <v>0.15574735553969199</v>
      </c>
      <c r="AO517">
        <v>5.3303642448570903E-4</v>
      </c>
      <c r="AP517">
        <v>36.034937933333303</v>
      </c>
      <c r="AQ517">
        <v>0.328188319395817</v>
      </c>
      <c r="AR517">
        <v>6.2848884572455601</v>
      </c>
      <c r="AS517">
        <v>1.26527029666305</v>
      </c>
      <c r="AT517">
        <v>0.80664051742910703</v>
      </c>
      <c r="AU517">
        <v>91.472620000000006</v>
      </c>
      <c r="AV517">
        <v>43.9132850066377</v>
      </c>
      <c r="AW517">
        <v>1.03129832669555</v>
      </c>
      <c r="AX517">
        <v>8.3286483336948394E-2</v>
      </c>
      <c r="AY517">
        <v>0.20907658060418199</v>
      </c>
      <c r="AZ517">
        <v>0.71511154275443101</v>
      </c>
      <c r="BA517">
        <v>6.1759715699140502E-2</v>
      </c>
      <c r="BB517">
        <v>0.102158791822061</v>
      </c>
      <c r="BC517">
        <v>0.38914989720002602</v>
      </c>
      <c r="BD517">
        <v>1.00747460669556</v>
      </c>
      <c r="BE517">
        <v>-2.3823719999993699E-2</v>
      </c>
      <c r="BF517">
        <v>0.10598386721537301</v>
      </c>
      <c r="BG517">
        <v>0.26605451051344298</v>
      </c>
      <c r="BH517">
        <v>0.90999504066998205</v>
      </c>
      <c r="BI517">
        <v>0.10598386721537301</v>
      </c>
      <c r="BJ517">
        <v>0.74407675545763297</v>
      </c>
      <c r="BK517">
        <v>1.8199900813399601</v>
      </c>
      <c r="BL517">
        <v>2.5103302748217899</v>
      </c>
      <c r="BM517">
        <v>8.5861656550119392</v>
      </c>
      <c r="BN517">
        <v>3.4203330697676702</v>
      </c>
      <c r="BO517">
        <v>14.997024575246501</v>
      </c>
      <c r="BP517">
        <v>2.4906208795612601</v>
      </c>
      <c r="BQ517">
        <v>12.5064036956853</v>
      </c>
      <c r="BR517">
        <v>1.6398175070738299</v>
      </c>
      <c r="BS517">
        <v>0.70168320857148403</v>
      </c>
      <c r="BT517">
        <v>2.3369769819805599</v>
      </c>
    </row>
    <row r="518" spans="1:72" x14ac:dyDescent="0.2">
      <c r="A518">
        <v>516</v>
      </c>
      <c r="B518" s="244">
        <v>44761.888888888891</v>
      </c>
      <c r="C518">
        <v>0</v>
      </c>
      <c r="D518">
        <v>1.54809523809523</v>
      </c>
      <c r="E518">
        <v>31.115757575757499</v>
      </c>
      <c r="F518">
        <v>36.576052631578897</v>
      </c>
      <c r="G518">
        <v>7</v>
      </c>
      <c r="H518">
        <v>2.5674999999999999</v>
      </c>
      <c r="I518">
        <v>1.3474999999999999</v>
      </c>
      <c r="J518">
        <v>34.056956521739103</v>
      </c>
      <c r="K518">
        <v>0.77948717948717905</v>
      </c>
      <c r="L518">
        <v>37.967916666666603</v>
      </c>
      <c r="M518">
        <v>-7.1428571428571397E-2</v>
      </c>
      <c r="N518">
        <v>1599.6666666666599</v>
      </c>
      <c r="O518">
        <v>85.884615384615302</v>
      </c>
      <c r="P518">
        <v>2.4535555555555502</v>
      </c>
      <c r="Q518">
        <v>66.246923076922997</v>
      </c>
      <c r="R518">
        <v>6.9966666666666599</v>
      </c>
      <c r="S518">
        <v>-1.4679487179487101</v>
      </c>
      <c r="T518">
        <v>5</v>
      </c>
      <c r="U518">
        <v>1.634325</v>
      </c>
      <c r="V518">
        <v>0</v>
      </c>
      <c r="W518">
        <v>14.595549999999999</v>
      </c>
      <c r="X518">
        <v>0.69550000000000001</v>
      </c>
      <c r="Y518">
        <v>72.605549999999994</v>
      </c>
      <c r="Z518">
        <v>2.0355750000000001</v>
      </c>
      <c r="AA518">
        <v>2.3E-3</v>
      </c>
      <c r="AB518">
        <v>1.8749999999999999E-2</v>
      </c>
      <c r="AC518">
        <v>32.663852813852799</v>
      </c>
      <c r="AD518">
        <v>-3.9121998177261399</v>
      </c>
      <c r="AE518">
        <v>36.061763221739099</v>
      </c>
      <c r="AF518">
        <v>0.53778855000000003</v>
      </c>
      <c r="AG518">
        <v>1.34855781</v>
      </c>
      <c r="AH518">
        <v>2.39804499999999E-2</v>
      </c>
      <c r="AI518">
        <v>44.971956521739102</v>
      </c>
      <c r="AJ518">
        <v>0.49668053229731202</v>
      </c>
      <c r="AK518">
        <v>0.80187223351750603</v>
      </c>
      <c r="AL518">
        <v>1.1958308946154799E-2</v>
      </c>
      <c r="AM518">
        <v>2.9986638658874298E-2</v>
      </c>
      <c r="AN518">
        <v>0.15565255642405099</v>
      </c>
      <c r="AO518">
        <v>5.3323119238559205E-4</v>
      </c>
      <c r="AP518">
        <v>36.061763221739099</v>
      </c>
      <c r="AQ518">
        <v>0.300216988214903</v>
      </c>
      <c r="AR518">
        <v>6.3470871323582703</v>
      </c>
      <c r="AS518">
        <v>1.2823136359756799</v>
      </c>
      <c r="AT518">
        <v>0.81173741094680496</v>
      </c>
      <c r="AU518">
        <v>91.566499999999905</v>
      </c>
      <c r="AV518">
        <v>43.991380978287999</v>
      </c>
      <c r="AW518">
        <v>0.98057554345113096</v>
      </c>
      <c r="AX518">
        <v>6.6244174024310695E-2</v>
      </c>
      <c r="AY518">
        <v>0.237571561785096</v>
      </c>
      <c r="AZ518">
        <v>0.65291286764172896</v>
      </c>
      <c r="BA518">
        <v>4.9122235274667699E-2</v>
      </c>
      <c r="BB518">
        <v>9.3273266805961305E-2</v>
      </c>
      <c r="BC518">
        <v>0.44175645202021502</v>
      </c>
      <c r="BD518">
        <v>0.95672860345113597</v>
      </c>
      <c r="BE518">
        <v>-2.38469399999943E-2</v>
      </c>
      <c r="BF518">
        <v>8.4502398826295705E-2</v>
      </c>
      <c r="BG518">
        <v>0.30305105557483097</v>
      </c>
      <c r="BH518">
        <v>0.83286876699578505</v>
      </c>
      <c r="BI518">
        <v>8.4502398826295705E-2</v>
      </c>
      <c r="BJ518">
        <v>0.77510690880225397</v>
      </c>
      <c r="BK518">
        <v>1.6657375339915701</v>
      </c>
      <c r="BL518">
        <v>3.5863012149251099</v>
      </c>
      <c r="BM518">
        <v>9.8561553111390499</v>
      </c>
      <c r="BN518">
        <v>2.7482787196236198</v>
      </c>
      <c r="BO518">
        <v>15.0814768607431</v>
      </c>
      <c r="BP518">
        <v>1.98580637241794</v>
      </c>
      <c r="BQ518">
        <v>13.095670488325201</v>
      </c>
      <c r="BR518">
        <v>1.5220834559868599</v>
      </c>
      <c r="BS518">
        <v>0.74130594927173499</v>
      </c>
      <c r="BT518">
        <v>2.0532459741921301</v>
      </c>
    </row>
    <row r="519" spans="1:72" x14ac:dyDescent="0.2">
      <c r="A519">
        <v>517</v>
      </c>
      <c r="B519" s="244">
        <v>44761.902777777781</v>
      </c>
      <c r="C519">
        <v>0</v>
      </c>
      <c r="D519">
        <v>1.3779999999999899</v>
      </c>
      <c r="E519">
        <v>31.093529411764699</v>
      </c>
      <c r="F519">
        <v>36.479487179487101</v>
      </c>
      <c r="G519">
        <v>7</v>
      </c>
      <c r="H519">
        <v>2.5720000000000001</v>
      </c>
      <c r="I519">
        <v>1.3519999999999901</v>
      </c>
      <c r="J519">
        <v>34.058709677419301</v>
      </c>
      <c r="K519">
        <v>0.76224999999999898</v>
      </c>
      <c r="L519">
        <v>37.977419354838702</v>
      </c>
      <c r="M519">
        <v>-1.1764705882352899E-2</v>
      </c>
      <c r="N519">
        <v>1600.375</v>
      </c>
      <c r="O519">
        <v>86.004999999999995</v>
      </c>
      <c r="P519">
        <v>2.4506428571428498</v>
      </c>
      <c r="Q519">
        <v>66.203499999999906</v>
      </c>
      <c r="R519">
        <v>7.0057692307692303</v>
      </c>
      <c r="S519">
        <v>-0.89499999999999902</v>
      </c>
      <c r="T519">
        <v>5</v>
      </c>
      <c r="U519">
        <v>1.64882</v>
      </c>
      <c r="V519">
        <v>0</v>
      </c>
      <c r="W519">
        <v>14.5573</v>
      </c>
      <c r="X519">
        <v>0.69065999999999905</v>
      </c>
      <c r="Y519">
        <v>72.571219999999997</v>
      </c>
      <c r="Z519">
        <v>2.1297199999999998</v>
      </c>
      <c r="AA519">
        <v>1.48E-3</v>
      </c>
      <c r="AB519">
        <v>1.9199999999999998E-2</v>
      </c>
      <c r="AC519">
        <v>32.471529411764699</v>
      </c>
      <c r="AD519">
        <v>-4.0079577677224698</v>
      </c>
      <c r="AE519">
        <v>36.067030157419303</v>
      </c>
      <c r="AF519">
        <v>0.53873112000000001</v>
      </c>
      <c r="AG519">
        <v>1.3530596639999899</v>
      </c>
      <c r="AH519">
        <v>2.4022479999999999E-2</v>
      </c>
      <c r="AI519">
        <v>44.982709677419301</v>
      </c>
      <c r="AJ519">
        <v>0.49698806437895499</v>
      </c>
      <c r="AK519">
        <v>0.80179763326984399</v>
      </c>
      <c r="AL519">
        <v>1.19764043532138E-2</v>
      </c>
      <c r="AM519">
        <v>3.00795499804942E-2</v>
      </c>
      <c r="AN519">
        <v>0.15561534754572301</v>
      </c>
      <c r="AO519">
        <v>5.3403808201574199E-4</v>
      </c>
      <c r="AP519">
        <v>36.067030157419303</v>
      </c>
      <c r="AQ519">
        <v>0.29812777150324199</v>
      </c>
      <c r="AR519">
        <v>6.3304535637149</v>
      </c>
      <c r="AS519">
        <v>1.34162042509371</v>
      </c>
      <c r="AT519">
        <v>0.81944386030930905</v>
      </c>
      <c r="AU519">
        <v>91.597719999999995</v>
      </c>
      <c r="AV519">
        <v>44.037231917731198</v>
      </c>
      <c r="AW519">
        <v>0.94547775968813097</v>
      </c>
      <c r="AX519">
        <v>1.14392389062818E-2</v>
      </c>
      <c r="AY519">
        <v>0.24060334849675699</v>
      </c>
      <c r="AZ519">
        <v>0.66954643628509602</v>
      </c>
      <c r="BA519">
        <v>8.4543492135922896E-3</v>
      </c>
      <c r="BB519">
        <v>9.5649490897870906E-2</v>
      </c>
      <c r="BC519">
        <v>0.44661119353334799</v>
      </c>
      <c r="BD519">
        <v>0.921589023688135</v>
      </c>
      <c r="BE519">
        <v>-2.3888735999995699E-2</v>
      </c>
      <c r="BF519">
        <v>1.46785495805972E-2</v>
      </c>
      <c r="BG519">
        <v>0.30873628998411201</v>
      </c>
      <c r="BH519">
        <v>0.85914549403509399</v>
      </c>
      <c r="BI519">
        <v>1.46785495805972E-2</v>
      </c>
      <c r="BJ519">
        <v>0.64682967912941902</v>
      </c>
      <c r="BK519">
        <v>1.71829098807018</v>
      </c>
      <c r="BL519">
        <v>21.0331605509725</v>
      </c>
      <c r="BM519">
        <v>58.530680386211301</v>
      </c>
      <c r="BN519">
        <v>2.7827810396999499</v>
      </c>
      <c r="BO519">
        <v>12.243708449108</v>
      </c>
      <c r="BP519">
        <v>0.344945915144035</v>
      </c>
      <c r="BQ519">
        <v>11.898762533964</v>
      </c>
      <c r="BR519">
        <v>1.69333745378317</v>
      </c>
      <c r="BS519">
        <v>0.64095825929717998</v>
      </c>
      <c r="BT519">
        <v>2.6418841308635899</v>
      </c>
    </row>
    <row r="520" spans="1:72" x14ac:dyDescent="0.2">
      <c r="A520">
        <v>518</v>
      </c>
      <c r="B520" s="244">
        <v>44761.916666666664</v>
      </c>
      <c r="C520">
        <v>0</v>
      </c>
      <c r="D520">
        <v>1.27111111111111</v>
      </c>
      <c r="E520">
        <v>31.086388888888798</v>
      </c>
      <c r="F520">
        <v>36.308974358974297</v>
      </c>
      <c r="G520">
        <v>7</v>
      </c>
      <c r="H520">
        <v>2.5649999999999999</v>
      </c>
      <c r="I520">
        <v>1.35</v>
      </c>
      <c r="J520">
        <v>34.058947368421002</v>
      </c>
      <c r="K520">
        <v>0.74399999999999999</v>
      </c>
      <c r="L520">
        <v>37.958750000000002</v>
      </c>
      <c r="M520">
        <v>-8.1818181818181804E-2</v>
      </c>
      <c r="N520">
        <v>1599.6071428571399</v>
      </c>
      <c r="O520">
        <v>85.594594594594597</v>
      </c>
      <c r="P520">
        <v>2.4510555555555502</v>
      </c>
      <c r="Q520">
        <v>66.255749999999907</v>
      </c>
      <c r="R520">
        <v>6.9804545454545401</v>
      </c>
      <c r="S520">
        <v>-1.1315</v>
      </c>
      <c r="T520">
        <v>5</v>
      </c>
      <c r="U520">
        <v>1.65242</v>
      </c>
      <c r="V520">
        <v>0</v>
      </c>
      <c r="W520">
        <v>14.5769199999999</v>
      </c>
      <c r="X520">
        <v>0.65880000000000005</v>
      </c>
      <c r="Y520">
        <v>72.595659999999995</v>
      </c>
      <c r="Z520">
        <v>2.1945399999999999</v>
      </c>
      <c r="AA520">
        <v>0</v>
      </c>
      <c r="AB520">
        <v>1.9539999999999998E-2</v>
      </c>
      <c r="AC520">
        <v>32.357499999999902</v>
      </c>
      <c r="AD520">
        <v>-3.9514743589743602</v>
      </c>
      <c r="AE520">
        <v>36.061801968421001</v>
      </c>
      <c r="AF520">
        <v>0.53726490000000005</v>
      </c>
      <c r="AG520">
        <v>1.35105678</v>
      </c>
      <c r="AH520">
        <v>2.3957099999999999E-2</v>
      </c>
      <c r="AI520">
        <v>44.973947368421001</v>
      </c>
      <c r="AJ520">
        <v>0.49674873082524501</v>
      </c>
      <c r="AK520">
        <v>0.80183759884377503</v>
      </c>
      <c r="AL520">
        <v>1.19461361841065E-2</v>
      </c>
      <c r="AM520">
        <v>3.0040876086155101E-2</v>
      </c>
      <c r="AN520">
        <v>0.15564566620441</v>
      </c>
      <c r="AO520">
        <v>5.3268839854652696E-4</v>
      </c>
      <c r="AP520">
        <v>36.061801968421001</v>
      </c>
      <c r="AQ520">
        <v>0.28437520033929298</v>
      </c>
      <c r="AR520">
        <v>6.33898560598373</v>
      </c>
      <c r="AS520">
        <v>1.3824538848699199</v>
      </c>
      <c r="AT520">
        <v>0.82083753779025204</v>
      </c>
      <c r="AU520">
        <v>91.678340000000006</v>
      </c>
      <c r="AV520">
        <v>44.067616659613897</v>
      </c>
      <c r="AW520">
        <v>0.90633070880705402</v>
      </c>
      <c r="AX520">
        <v>-3.1397104869920797E-2</v>
      </c>
      <c r="AY520">
        <v>0.25288969966070601</v>
      </c>
      <c r="AZ520">
        <v>0.66101439401626405</v>
      </c>
      <c r="BA520">
        <v>-2.3238923289308999E-2</v>
      </c>
      <c r="BB520">
        <v>9.4430627716609206E-2</v>
      </c>
      <c r="BC520">
        <v>0.47069834575217301</v>
      </c>
      <c r="BD520">
        <v>0.88250698880705003</v>
      </c>
      <c r="BE520">
        <v>-2.3823720000003799E-2</v>
      </c>
      <c r="BF520">
        <v>-4.0429968412682302E-2</v>
      </c>
      <c r="BG520">
        <v>0.325645393469709</v>
      </c>
      <c r="BH520">
        <v>0.85118647662348301</v>
      </c>
      <c r="BI520">
        <v>-4.0429968412682302E-2</v>
      </c>
      <c r="BJ520">
        <v>0.57043085011405303</v>
      </c>
      <c r="BK520">
        <v>1.70237295324696</v>
      </c>
      <c r="BL520">
        <v>-8.0545547338977901</v>
      </c>
      <c r="BM520">
        <v>-21.0533549750802</v>
      </c>
      <c r="BN520">
        <v>2.61384467181986</v>
      </c>
      <c r="BO520">
        <v>10.344106934119599</v>
      </c>
      <c r="BP520">
        <v>-0.95010425769803497</v>
      </c>
      <c r="BQ520">
        <v>11.294211191817601</v>
      </c>
      <c r="BR520">
        <v>1.77110389954852</v>
      </c>
      <c r="BS520">
        <v>0.586602837479126</v>
      </c>
      <c r="BT520">
        <v>3.01925559576167</v>
      </c>
    </row>
    <row r="521" spans="1:72" x14ac:dyDescent="0.2">
      <c r="A521">
        <v>519</v>
      </c>
      <c r="B521" s="244">
        <v>44761.930555555555</v>
      </c>
      <c r="C521">
        <v>0</v>
      </c>
      <c r="D521">
        <v>1.21235294117647</v>
      </c>
      <c r="E521">
        <v>31.044736842105198</v>
      </c>
      <c r="F521">
        <v>36.326315789473597</v>
      </c>
      <c r="G521">
        <v>7</v>
      </c>
      <c r="H521">
        <v>2.5640000000000001</v>
      </c>
      <c r="I521">
        <v>1.3460000000000001</v>
      </c>
      <c r="J521">
        <v>34.064444444444398</v>
      </c>
      <c r="K521">
        <v>0.76549999999999996</v>
      </c>
      <c r="L521">
        <v>37.983684210526299</v>
      </c>
      <c r="M521">
        <v>1.1111111111111099E-2</v>
      </c>
      <c r="N521">
        <v>1600.26470588235</v>
      </c>
      <c r="O521">
        <v>86.505263157894703</v>
      </c>
      <c r="P521">
        <v>2.4534375000000002</v>
      </c>
      <c r="Q521">
        <v>66.292999999999907</v>
      </c>
      <c r="R521">
        <v>6.9926923076923</v>
      </c>
      <c r="S521">
        <v>-0.72875000000000001</v>
      </c>
      <c r="T521">
        <v>5</v>
      </c>
      <c r="U521">
        <v>1.5748500000000001</v>
      </c>
      <c r="V521">
        <v>0</v>
      </c>
      <c r="W521">
        <v>14.459774999999899</v>
      </c>
      <c r="X521">
        <v>0.69819999999999904</v>
      </c>
      <c r="Y521">
        <v>72.525975000000003</v>
      </c>
      <c r="Z521">
        <v>2.04745</v>
      </c>
      <c r="AA521">
        <v>0</v>
      </c>
      <c r="AB521">
        <v>1.1124999999999999E-2</v>
      </c>
      <c r="AC521">
        <v>32.2570897832817</v>
      </c>
      <c r="AD521">
        <v>-4.0692260061919496</v>
      </c>
      <c r="AE521">
        <v>36.066518204444399</v>
      </c>
      <c r="AF521">
        <v>0.53705544000000005</v>
      </c>
      <c r="AG521">
        <v>1.3470563680000001</v>
      </c>
      <c r="AH521">
        <v>2.3947759999999998E-2</v>
      </c>
      <c r="AI521">
        <v>44.974444444444401</v>
      </c>
      <c r="AJ521">
        <v>0.49729104923366302</v>
      </c>
      <c r="AK521">
        <v>0.80193360140326597</v>
      </c>
      <c r="AL521">
        <v>1.19413468389455E-2</v>
      </c>
      <c r="AM521">
        <v>2.99515955036193E-2</v>
      </c>
      <c r="AN521">
        <v>0.15564394594461001</v>
      </c>
      <c r="AO521">
        <v>5.3247483756207201E-4</v>
      </c>
      <c r="AP521">
        <v>36.066518204444399</v>
      </c>
      <c r="AQ521">
        <v>0.30138246034744098</v>
      </c>
      <c r="AR521">
        <v>6.2880433994810598</v>
      </c>
      <c r="AS521">
        <v>1.28979431068785</v>
      </c>
      <c r="AT521">
        <v>0.78315880888563405</v>
      </c>
      <c r="AU521">
        <v>91.306249999999906</v>
      </c>
      <c r="AV521">
        <v>43.945738374960797</v>
      </c>
      <c r="AW521">
        <v>1.0287060694836401</v>
      </c>
      <c r="AX521">
        <v>5.7262057312147598E-2</v>
      </c>
      <c r="AY521">
        <v>0.23567297965255801</v>
      </c>
      <c r="AZ521">
        <v>0.71195660051893905</v>
      </c>
      <c r="BA521">
        <v>4.2509028332025599E-2</v>
      </c>
      <c r="BB521">
        <v>0.101708085788419</v>
      </c>
      <c r="BC521">
        <v>0.43882430397233901</v>
      </c>
      <c r="BD521">
        <v>1.0048916374836401</v>
      </c>
      <c r="BE521">
        <v>-2.3814432000001499E-2</v>
      </c>
      <c r="BF521">
        <v>7.3965725696352E-2</v>
      </c>
      <c r="BG521">
        <v>0.30442013062854301</v>
      </c>
      <c r="BH521">
        <v>0.91963839745799203</v>
      </c>
      <c r="BI521">
        <v>7.3965725696352E-2</v>
      </c>
      <c r="BJ521">
        <v>0.75677171264979004</v>
      </c>
      <c r="BK521">
        <v>1.8392767949159801</v>
      </c>
      <c r="BL521">
        <v>4.1156917986347397</v>
      </c>
      <c r="BM521">
        <v>12.4333045988535</v>
      </c>
      <c r="BN521">
        <v>3.0209513265735501</v>
      </c>
      <c r="BO521">
        <v>14.835212905668801</v>
      </c>
      <c r="BP521">
        <v>1.73819455386427</v>
      </c>
      <c r="BQ521">
        <v>13.0970183518045</v>
      </c>
      <c r="BR521">
        <v>1.71353506123218</v>
      </c>
      <c r="BS521">
        <v>0.72718542237124895</v>
      </c>
      <c r="BT521">
        <v>2.3563935806696801</v>
      </c>
    </row>
    <row r="522" spans="1:72" x14ac:dyDescent="0.2">
      <c r="A522">
        <v>520</v>
      </c>
      <c r="B522" s="244">
        <v>44761.944444444445</v>
      </c>
      <c r="C522">
        <v>0</v>
      </c>
      <c r="D522">
        <v>1.3142857142857101</v>
      </c>
      <c r="E522">
        <v>31.1168421052631</v>
      </c>
      <c r="F522">
        <v>36.427692307692297</v>
      </c>
      <c r="G522">
        <v>7</v>
      </c>
      <c r="H522">
        <v>2.5674999999999999</v>
      </c>
      <c r="I522">
        <v>1.35</v>
      </c>
      <c r="J522">
        <v>34.04</v>
      </c>
      <c r="K522">
        <v>0.75349999999999995</v>
      </c>
      <c r="L522">
        <v>37.954285714285703</v>
      </c>
      <c r="M522">
        <v>-0.16153846153846099</v>
      </c>
      <c r="N522">
        <v>1599.9090909090901</v>
      </c>
      <c r="O522">
        <v>86.756756756756701</v>
      </c>
      <c r="P522">
        <v>2.45364</v>
      </c>
      <c r="Q522">
        <v>66.25</v>
      </c>
      <c r="R522">
        <v>6.9896774193548303</v>
      </c>
      <c r="S522">
        <v>-0.70149999999999901</v>
      </c>
      <c r="T522">
        <v>5</v>
      </c>
      <c r="U522">
        <v>1.60744</v>
      </c>
      <c r="V522">
        <v>0</v>
      </c>
      <c r="W522">
        <v>14.552239999999999</v>
      </c>
      <c r="X522">
        <v>0.66491999999999996</v>
      </c>
      <c r="Y522">
        <v>72.487740000000002</v>
      </c>
      <c r="Z522">
        <v>2.1888399999999999</v>
      </c>
      <c r="AA522">
        <v>0</v>
      </c>
      <c r="AB522">
        <v>6.9999999999999897E-3</v>
      </c>
      <c r="AC522">
        <v>32.431127819548799</v>
      </c>
      <c r="AD522">
        <v>-3.9965644881434201</v>
      </c>
      <c r="AE522">
        <v>36.044806700000002</v>
      </c>
      <c r="AF522">
        <v>0.53778855000000003</v>
      </c>
      <c r="AG522">
        <v>1.3510578099999999</v>
      </c>
      <c r="AH522">
        <v>2.39804499999999E-2</v>
      </c>
      <c r="AI522">
        <v>44.957500000000003</v>
      </c>
      <c r="AJ522">
        <v>0.49725383492436098</v>
      </c>
      <c r="AK522">
        <v>0.80175291553133499</v>
      </c>
      <c r="AL522">
        <v>1.1962154256798E-2</v>
      </c>
      <c r="AM522">
        <v>3.0051889228715999E-2</v>
      </c>
      <c r="AN522">
        <v>0.15570260801868399</v>
      </c>
      <c r="AO522">
        <v>5.33402658065951E-4</v>
      </c>
      <c r="AP522">
        <v>36.044806700000002</v>
      </c>
      <c r="AQ522">
        <v>0.28701693717304599</v>
      </c>
      <c r="AR522">
        <v>6.3282531491440404</v>
      </c>
      <c r="AS522">
        <v>1.3788631610080799</v>
      </c>
      <c r="AT522">
        <v>0.79930570441081406</v>
      </c>
      <c r="AU522">
        <v>91.501179999999906</v>
      </c>
      <c r="AV522">
        <v>44.038939947325098</v>
      </c>
      <c r="AW522">
        <v>0.91856005267482699</v>
      </c>
      <c r="AX522">
        <v>-2.78053510080826E-2</v>
      </c>
      <c r="AY522">
        <v>0.25077161282695298</v>
      </c>
      <c r="AZ522">
        <v>0.67174685085595698</v>
      </c>
      <c r="BA522">
        <v>-2.0580430239386001E-2</v>
      </c>
      <c r="BB522">
        <v>9.5963835836565398E-2</v>
      </c>
      <c r="BC522">
        <v>0.46630150981636498</v>
      </c>
      <c r="BD522">
        <v>0.894713112674828</v>
      </c>
      <c r="BE522">
        <v>-2.3846939999998502E-2</v>
      </c>
      <c r="BF522">
        <v>-3.5723589338298799E-2</v>
      </c>
      <c r="BG522">
        <v>0.32218482376751301</v>
      </c>
      <c r="BH522">
        <v>0.86304282338669402</v>
      </c>
      <c r="BI522">
        <v>-3.5723589338298799E-2</v>
      </c>
      <c r="BJ522">
        <v>0.57292246885843001</v>
      </c>
      <c r="BK522">
        <v>1.7260856467733801</v>
      </c>
      <c r="BL522">
        <v>-9.0188256481300098</v>
      </c>
      <c r="BM522">
        <v>-24.158905624341401</v>
      </c>
      <c r="BN522">
        <v>2.6787196656086398</v>
      </c>
      <c r="BO522">
        <v>10.4641620764486</v>
      </c>
      <c r="BP522">
        <v>-0.83950434945002395</v>
      </c>
      <c r="BQ522">
        <v>11.303666425898699</v>
      </c>
      <c r="BR522">
        <v>1.7868157486484899</v>
      </c>
      <c r="BS522">
        <v>0.58721190459374895</v>
      </c>
      <c r="BT522">
        <v>3.0428806614277799</v>
      </c>
    </row>
    <row r="523" spans="1:72" x14ac:dyDescent="0.2">
      <c r="A523">
        <v>521</v>
      </c>
      <c r="B523" s="244">
        <v>44761.958333333336</v>
      </c>
      <c r="C523">
        <v>0</v>
      </c>
      <c r="D523">
        <v>1.4024999999999901</v>
      </c>
      <c r="E523">
        <v>31.085277777777701</v>
      </c>
      <c r="F523">
        <v>36.427</v>
      </c>
      <c r="G523">
        <v>7</v>
      </c>
      <c r="H523">
        <v>2.5640000000000001</v>
      </c>
      <c r="I523">
        <v>1.3480000000000001</v>
      </c>
      <c r="J523">
        <v>34.064444444444398</v>
      </c>
      <c r="K523">
        <v>0.75149999999999995</v>
      </c>
      <c r="L523">
        <v>37.9747058823529</v>
      </c>
      <c r="M523">
        <v>6.3636363636363602E-2</v>
      </c>
      <c r="N523">
        <v>1600.0606060606001</v>
      </c>
      <c r="O523">
        <v>86.656410256410197</v>
      </c>
      <c r="P523">
        <v>2.4509500000000002</v>
      </c>
      <c r="Q523">
        <v>66.191000000000003</v>
      </c>
      <c r="R523">
        <v>6.9960606060605999</v>
      </c>
      <c r="S523">
        <v>-1.4155</v>
      </c>
      <c r="T523">
        <v>5</v>
      </c>
      <c r="U523">
        <v>1.6405749999999999</v>
      </c>
      <c r="V523">
        <v>0</v>
      </c>
      <c r="W523">
        <v>14.559699999999999</v>
      </c>
      <c r="X523">
        <v>0.58937499999999998</v>
      </c>
      <c r="Y523">
        <v>72.444125</v>
      </c>
      <c r="Z523">
        <v>2.3462499999999999</v>
      </c>
      <c r="AA523">
        <v>3.7500000000000001E-4</v>
      </c>
      <c r="AB523">
        <v>1.475E-3</v>
      </c>
      <c r="AC523">
        <v>32.487777777777701</v>
      </c>
      <c r="AD523">
        <v>-3.9392222222222402</v>
      </c>
      <c r="AE523">
        <v>36.066518204444399</v>
      </c>
      <c r="AF523">
        <v>0.53705544000000005</v>
      </c>
      <c r="AG523">
        <v>1.3490563680000001</v>
      </c>
      <c r="AH523">
        <v>2.3947759999999998E-2</v>
      </c>
      <c r="AI523">
        <v>44.976444444444397</v>
      </c>
      <c r="AJ523">
        <v>0.49785290669801602</v>
      </c>
      <c r="AK523">
        <v>0.80189794124331704</v>
      </c>
      <c r="AL523">
        <v>1.19408158344614E-2</v>
      </c>
      <c r="AM523">
        <v>2.9994731345790799E-2</v>
      </c>
      <c r="AN523">
        <v>0.155637024812988</v>
      </c>
      <c r="AO523">
        <v>5.3245115961935601E-4</v>
      </c>
      <c r="AP523">
        <v>36.066518204444399</v>
      </c>
      <c r="AQ523">
        <v>0.25440745856097502</v>
      </c>
      <c r="AR523">
        <v>6.3314972386101704</v>
      </c>
      <c r="AS523">
        <v>1.4780238352347399</v>
      </c>
      <c r="AT523">
        <v>0.81676503240609799</v>
      </c>
      <c r="AU523">
        <v>91.580025000000006</v>
      </c>
      <c r="AV523">
        <v>44.130446736850303</v>
      </c>
      <c r="AW523">
        <v>0.84599770759410098</v>
      </c>
      <c r="AX523">
        <v>-0.12896746723474201</v>
      </c>
      <c r="AY523">
        <v>0.28264798143902398</v>
      </c>
      <c r="AZ523">
        <v>0.66850276138982601</v>
      </c>
      <c r="BA523">
        <v>-9.5598279133391001E-2</v>
      </c>
      <c r="BB523">
        <v>9.5500394484260898E-2</v>
      </c>
      <c r="BC523">
        <v>0.52629199964723195</v>
      </c>
      <c r="BD523">
        <v>0.82218327559410798</v>
      </c>
      <c r="BE523">
        <v>-2.3814431999992801E-2</v>
      </c>
      <c r="BF523">
        <v>-0.16540511034244801</v>
      </c>
      <c r="BG523">
        <v>0.36250553384053502</v>
      </c>
      <c r="BH523">
        <v>0.85737725476652804</v>
      </c>
      <c r="BI523">
        <v>-0.16540511034244801</v>
      </c>
      <c r="BJ523">
        <v>0.39420084699617303</v>
      </c>
      <c r="BK523">
        <v>1.7147545095330501</v>
      </c>
      <c r="BL523">
        <v>-2.1916223331311602</v>
      </c>
      <c r="BM523">
        <v>-5.1834991856747701</v>
      </c>
      <c r="BN523">
        <v>2.36514252812395</v>
      </c>
      <c r="BO523">
        <v>6.0371067373624401</v>
      </c>
      <c r="BP523">
        <v>-3.88702009304754</v>
      </c>
      <c r="BQ523">
        <v>9.9241268304099801</v>
      </c>
      <c r="BR523">
        <v>1.99594319711521</v>
      </c>
      <c r="BS523">
        <v>0.46036289113315199</v>
      </c>
      <c r="BT523">
        <v>4.3355866329762902</v>
      </c>
    </row>
    <row r="524" spans="1:72" x14ac:dyDescent="0.2">
      <c r="A524">
        <v>522</v>
      </c>
      <c r="B524" s="244">
        <v>44761.972222222219</v>
      </c>
      <c r="C524">
        <v>0</v>
      </c>
      <c r="D524">
        <v>1.46857142857142</v>
      </c>
      <c r="E524">
        <v>31.108249999999899</v>
      </c>
      <c r="F524">
        <v>36.554749999999999</v>
      </c>
      <c r="G524">
        <v>7</v>
      </c>
      <c r="H524">
        <v>2.5674999999999999</v>
      </c>
      <c r="I524">
        <v>1.35</v>
      </c>
      <c r="J524">
        <v>34.052380952380901</v>
      </c>
      <c r="K524">
        <v>0.77424999999999999</v>
      </c>
      <c r="L524">
        <v>37.965200000000003</v>
      </c>
      <c r="M524">
        <v>-6.25E-2</v>
      </c>
      <c r="N524">
        <v>1599.6666666666599</v>
      </c>
      <c r="O524">
        <v>87.138461538461499</v>
      </c>
      <c r="P524">
        <v>2.4572083333333299</v>
      </c>
      <c r="Q524">
        <v>66.361749999999901</v>
      </c>
      <c r="R524">
        <v>6.9840740740740701</v>
      </c>
      <c r="S524">
        <v>-0.59775</v>
      </c>
      <c r="T524">
        <v>5</v>
      </c>
      <c r="U524">
        <v>1.6565799999999999</v>
      </c>
      <c r="V524">
        <v>0</v>
      </c>
      <c r="W524">
        <v>14.618499999999999</v>
      </c>
      <c r="X524">
        <v>0.65344000000000002</v>
      </c>
      <c r="Y524">
        <v>72.447199999999995</v>
      </c>
      <c r="Z524">
        <v>2.36374</v>
      </c>
      <c r="AA524" s="245">
        <v>8.0000000000000007E-5</v>
      </c>
      <c r="AB524">
        <v>4.3400000000000001E-3</v>
      </c>
      <c r="AC524">
        <v>32.5768214285714</v>
      </c>
      <c r="AD524">
        <v>-3.9779285714285701</v>
      </c>
      <c r="AE524">
        <v>36.057187652380897</v>
      </c>
      <c r="AF524">
        <v>0.53778855000000003</v>
      </c>
      <c r="AG524">
        <v>1.3510578099999999</v>
      </c>
      <c r="AH524">
        <v>2.39804499999999E-2</v>
      </c>
      <c r="AI524">
        <v>44.969880952380898</v>
      </c>
      <c r="AJ524">
        <v>0.49770298441321298</v>
      </c>
      <c r="AK524">
        <v>0.80180749623425196</v>
      </c>
      <c r="AL524">
        <v>1.19588608777832E-2</v>
      </c>
      <c r="AM524">
        <v>3.0043615446317201E-2</v>
      </c>
      <c r="AN524">
        <v>0.15565974051415299</v>
      </c>
      <c r="AO524">
        <v>5.3325580348751898E-4</v>
      </c>
      <c r="AP524">
        <v>36.057187652380897</v>
      </c>
      <c r="AQ524">
        <v>0.282061522328032</v>
      </c>
      <c r="AR524">
        <v>6.3570672735442901</v>
      </c>
      <c r="AS524">
        <v>1.48904168792659</v>
      </c>
      <c r="AT524">
        <v>0.824484809919241</v>
      </c>
      <c r="AU524">
        <v>91.739459999999994</v>
      </c>
      <c r="AV524">
        <v>44.185358136179801</v>
      </c>
      <c r="AW524">
        <v>0.784522816201082</v>
      </c>
      <c r="AX524">
        <v>-0.137983877926593</v>
      </c>
      <c r="AY524">
        <v>0.25572702767196698</v>
      </c>
      <c r="AZ524">
        <v>0.64293272645570898</v>
      </c>
      <c r="BA524">
        <v>-0.102130254460831</v>
      </c>
      <c r="BB524">
        <v>9.1847532350815497E-2</v>
      </c>
      <c r="BC524">
        <v>0.47551593962342098</v>
      </c>
      <c r="BD524">
        <v>0.76067587620108201</v>
      </c>
      <c r="BE524">
        <v>-2.3846939999999699E-2</v>
      </c>
      <c r="BF524">
        <v>-0.17648524302923399</v>
      </c>
      <c r="BG524">
        <v>0.32708202803113601</v>
      </c>
      <c r="BH524">
        <v>0.82232895744782797</v>
      </c>
      <c r="BI524">
        <v>-0.17648524302923399</v>
      </c>
      <c r="BJ524">
        <v>0.30119357000380298</v>
      </c>
      <c r="BK524">
        <v>1.6446579148956499</v>
      </c>
      <c r="BL524">
        <v>-1.85331091946852</v>
      </c>
      <c r="BM524">
        <v>-4.6594771513650599</v>
      </c>
      <c r="BN524">
        <v>2.5141367821332801</v>
      </c>
      <c r="BO524">
        <v>4.3459321186056901</v>
      </c>
      <c r="BP524">
        <v>-4.1474032111870098</v>
      </c>
      <c r="BQ524">
        <v>8.4933353297926999</v>
      </c>
      <c r="BR524">
        <v>1.9446828280453501</v>
      </c>
      <c r="BS524">
        <v>0.371787667215497</v>
      </c>
      <c r="BT524">
        <v>5.2306275853904802</v>
      </c>
    </row>
    <row r="525" spans="1:72" x14ac:dyDescent="0.2">
      <c r="A525">
        <v>523</v>
      </c>
      <c r="B525" s="244">
        <v>44761.986111111109</v>
      </c>
      <c r="C525">
        <v>0</v>
      </c>
      <c r="D525">
        <v>1.51076923076923</v>
      </c>
      <c r="E525">
        <v>31.084358974358899</v>
      </c>
      <c r="F525">
        <v>36.575249999999997</v>
      </c>
      <c r="G525">
        <v>7</v>
      </c>
      <c r="H525">
        <v>2.5674999999999999</v>
      </c>
      <c r="I525">
        <v>1.35</v>
      </c>
      <c r="J525">
        <v>34.025789473684199</v>
      </c>
      <c r="K525">
        <v>0.8115</v>
      </c>
      <c r="L525">
        <v>37.968181818181797</v>
      </c>
      <c r="M525">
        <v>-0.14374999999999899</v>
      </c>
      <c r="N525">
        <v>1600.0294117646999</v>
      </c>
      <c r="O525">
        <v>87.303225806451593</v>
      </c>
      <c r="P525">
        <v>2.4558947368421</v>
      </c>
      <c r="Q525">
        <v>66.323749999999905</v>
      </c>
      <c r="R525">
        <v>6.9913793103448203</v>
      </c>
      <c r="S525">
        <v>-0.25374999999999898</v>
      </c>
      <c r="T525">
        <v>5</v>
      </c>
      <c r="U525">
        <v>1.6652499999999999</v>
      </c>
      <c r="V525">
        <v>0</v>
      </c>
      <c r="W525">
        <v>14.672874999999999</v>
      </c>
      <c r="X525">
        <v>0.59812500000000002</v>
      </c>
      <c r="Y525">
        <v>72.468299999999999</v>
      </c>
      <c r="Z525">
        <v>2.40597499999999</v>
      </c>
      <c r="AA525">
        <v>0</v>
      </c>
      <c r="AB525">
        <v>5.2500000000000003E-3</v>
      </c>
      <c r="AC525">
        <v>32.595128205128198</v>
      </c>
      <c r="AD525">
        <v>-3.9801217948717902</v>
      </c>
      <c r="AE525">
        <v>36.030596173684202</v>
      </c>
      <c r="AF525">
        <v>0.53778855000000003</v>
      </c>
      <c r="AG525">
        <v>1.3510578099999999</v>
      </c>
      <c r="AH525">
        <v>2.39804499999999E-2</v>
      </c>
      <c r="AI525">
        <v>44.943289473684203</v>
      </c>
      <c r="AJ525">
        <v>0.497191132863392</v>
      </c>
      <c r="AK525">
        <v>0.80169023219320201</v>
      </c>
      <c r="AL525">
        <v>1.19659365457638E-2</v>
      </c>
      <c r="AM525">
        <v>3.0061391273798199E-2</v>
      </c>
      <c r="AN525">
        <v>0.15575183930625999</v>
      </c>
      <c r="AO525">
        <v>5.3357131355597203E-4</v>
      </c>
      <c r="AP525">
        <v>36.030596173684202</v>
      </c>
      <c r="AQ525">
        <v>0.25818445158309</v>
      </c>
      <c r="AR525">
        <v>6.3807130328902497</v>
      </c>
      <c r="AS525">
        <v>1.5156476918396999</v>
      </c>
      <c r="AT525">
        <v>0.82794753400076404</v>
      </c>
      <c r="AU525">
        <v>91.810524999999998</v>
      </c>
      <c r="AV525">
        <v>44.185141349997203</v>
      </c>
      <c r="AW525">
        <v>0.75814812368694995</v>
      </c>
      <c r="AX525">
        <v>-0.16458988183970499</v>
      </c>
      <c r="AY525">
        <v>0.27960409841690897</v>
      </c>
      <c r="AZ525">
        <v>0.61928696710974496</v>
      </c>
      <c r="BA525">
        <v>-0.121822975021109</v>
      </c>
      <c r="BB525">
        <v>8.8469566729963603E-2</v>
      </c>
      <c r="BC525">
        <v>0.51991456199078501</v>
      </c>
      <c r="BD525">
        <v>0.73430118368694997</v>
      </c>
      <c r="BE525">
        <v>-2.38469400000005E-2</v>
      </c>
      <c r="BF525">
        <v>-0.210396832930453</v>
      </c>
      <c r="BG525">
        <v>0.35742061494755201</v>
      </c>
      <c r="BH525">
        <v>0.791640501218002</v>
      </c>
      <c r="BI525">
        <v>-0.210396832930453</v>
      </c>
      <c r="BJ525">
        <v>0.29404756403419802</v>
      </c>
      <c r="BK525">
        <v>1.583281002436</v>
      </c>
      <c r="BL525">
        <v>-1.69879275257768</v>
      </c>
      <c r="BM525">
        <v>-3.7626065477880899</v>
      </c>
      <c r="BN525">
        <v>2.2148708499484999</v>
      </c>
      <c r="BO525">
        <v>3.76328003181774</v>
      </c>
      <c r="BP525">
        <v>-4.9443255738656502</v>
      </c>
      <c r="BQ525">
        <v>8.7076056056833995</v>
      </c>
      <c r="BR525">
        <v>1.9409556184177701</v>
      </c>
      <c r="BS525">
        <v>0.37820629720637999</v>
      </c>
      <c r="BT525">
        <v>5.1320023827065704</v>
      </c>
    </row>
    <row r="526" spans="1:72" x14ac:dyDescent="0.2">
      <c r="A526">
        <v>524</v>
      </c>
      <c r="B526" s="244">
        <v>44762</v>
      </c>
      <c r="C526">
        <v>0</v>
      </c>
      <c r="D526">
        <v>1.52</v>
      </c>
      <c r="E526">
        <v>31.0737837837837</v>
      </c>
      <c r="F526">
        <v>36.482564102564098</v>
      </c>
      <c r="G526">
        <v>7</v>
      </c>
      <c r="H526">
        <v>2.5659999999999998</v>
      </c>
      <c r="I526">
        <v>1.35</v>
      </c>
      <c r="J526">
        <v>33.993157894736797</v>
      </c>
      <c r="K526">
        <v>0.74175000000000002</v>
      </c>
      <c r="L526">
        <v>37.922916666666602</v>
      </c>
      <c r="M526">
        <v>-0.51666666666666605</v>
      </c>
      <c r="N526">
        <v>1600.15151515151</v>
      </c>
      <c r="O526">
        <v>87.294736842105195</v>
      </c>
      <c r="P526">
        <v>2.4543181818181798</v>
      </c>
      <c r="Q526">
        <v>66.279999999999902</v>
      </c>
      <c r="R526">
        <v>6.9937037037036998</v>
      </c>
      <c r="S526">
        <v>-1.1174999999999999</v>
      </c>
      <c r="T526">
        <v>5</v>
      </c>
      <c r="U526">
        <v>1.6529199999999999</v>
      </c>
      <c r="V526">
        <v>0</v>
      </c>
      <c r="W526">
        <v>14.71902</v>
      </c>
      <c r="X526">
        <v>0.67027999999999999</v>
      </c>
      <c r="Y526">
        <v>73.024659999999997</v>
      </c>
      <c r="Z526">
        <v>2.3930400000000001</v>
      </c>
      <c r="AA526">
        <v>2.1800000000000001E-3</v>
      </c>
      <c r="AB526">
        <v>1.3799999999999999E-3</v>
      </c>
      <c r="AC526">
        <v>32.593783783783699</v>
      </c>
      <c r="AD526">
        <v>-3.88878031878032</v>
      </c>
      <c r="AE526">
        <v>35.9967933347368</v>
      </c>
      <c r="AF526">
        <v>0.53747436000000004</v>
      </c>
      <c r="AG526">
        <v>1.3510571920000001</v>
      </c>
      <c r="AH526">
        <v>2.3966439999999901E-2</v>
      </c>
      <c r="AI526">
        <v>44.909157894736801</v>
      </c>
      <c r="AJ526">
        <v>0.492940238745881</v>
      </c>
      <c r="AK526">
        <v>0.80154683414706096</v>
      </c>
      <c r="AL526">
        <v>1.1968034699287601E-2</v>
      </c>
      <c r="AM526">
        <v>3.0084224584365601E-2</v>
      </c>
      <c r="AN526">
        <v>0.15587021285073699</v>
      </c>
      <c r="AO526">
        <v>5.3366487201063101E-4</v>
      </c>
      <c r="AP526">
        <v>35.9967933347368</v>
      </c>
      <c r="AQ526">
        <v>0.28933061518430703</v>
      </c>
      <c r="AR526">
        <v>6.4007798570745198</v>
      </c>
      <c r="AS526">
        <v>1.5074992684795501</v>
      </c>
      <c r="AT526">
        <v>0.81479077942784195</v>
      </c>
      <c r="AU526">
        <v>92.459919999999997</v>
      </c>
      <c r="AV526">
        <v>44.194403075475201</v>
      </c>
      <c r="AW526">
        <v>0.71475481926163498</v>
      </c>
      <c r="AX526">
        <v>-0.15644207647955199</v>
      </c>
      <c r="AY526">
        <v>0.24814374481569301</v>
      </c>
      <c r="AZ526">
        <v>0.59922014292547798</v>
      </c>
      <c r="BA526">
        <v>-0.115792342031033</v>
      </c>
      <c r="BB526">
        <v>8.5602877560782595E-2</v>
      </c>
      <c r="BC526">
        <v>0.461684804491311</v>
      </c>
      <c r="BD526">
        <v>0.690921811261619</v>
      </c>
      <c r="BE526">
        <v>-2.3833008000016E-2</v>
      </c>
      <c r="BF526">
        <v>-0.19998966356761999</v>
      </c>
      <c r="BG526">
        <v>0.31721762558288602</v>
      </c>
      <c r="BH526">
        <v>0.766020481722966</v>
      </c>
      <c r="BI526">
        <v>-0.19998966356761999</v>
      </c>
      <c r="BJ526">
        <v>0.234455924030532</v>
      </c>
      <c r="BK526">
        <v>1.53204096344593</v>
      </c>
      <c r="BL526">
        <v>-1.58617010461457</v>
      </c>
      <c r="BM526">
        <v>-3.83030036681851</v>
      </c>
      <c r="BN526">
        <v>2.4148105904122001</v>
      </c>
      <c r="BO526">
        <v>2.8834597851230099</v>
      </c>
      <c r="BP526">
        <v>-4.6997570938390698</v>
      </c>
      <c r="BQ526">
        <v>7.5832168789620802</v>
      </c>
      <c r="BR526">
        <v>1.8720233915108799</v>
      </c>
      <c r="BS526">
        <v>0.31445178945758001</v>
      </c>
      <c r="BT526">
        <v>5.9532922192621802</v>
      </c>
    </row>
    <row r="527" spans="1:72" x14ac:dyDescent="0.2">
      <c r="A527">
        <v>525</v>
      </c>
      <c r="B527" s="244">
        <v>44762.013888888891</v>
      </c>
      <c r="C527">
        <v>0</v>
      </c>
      <c r="D527">
        <v>1.44705882352941</v>
      </c>
      <c r="E527">
        <v>31.042499999999901</v>
      </c>
      <c r="F527">
        <v>36.6189999999999</v>
      </c>
      <c r="G527">
        <v>7</v>
      </c>
      <c r="H527">
        <v>2.5649999999999999</v>
      </c>
      <c r="I527">
        <v>1.3474999999999999</v>
      </c>
      <c r="J527">
        <v>34.0369565217391</v>
      </c>
      <c r="K527">
        <v>0.81725000000000003</v>
      </c>
      <c r="L527">
        <v>37.945625</v>
      </c>
      <c r="M527">
        <v>-0.10666666666666599</v>
      </c>
      <c r="N527">
        <v>1599.63888888888</v>
      </c>
      <c r="O527">
        <v>87.777419354838699</v>
      </c>
      <c r="P527">
        <v>2.4588947368421001</v>
      </c>
      <c r="Q527">
        <v>66.353750000000005</v>
      </c>
      <c r="R527">
        <v>6.9886956521739103</v>
      </c>
      <c r="S527">
        <v>-0.33524999999999999</v>
      </c>
      <c r="T527">
        <v>5</v>
      </c>
      <c r="U527">
        <v>1.6099250000000001</v>
      </c>
      <c r="V527">
        <v>0</v>
      </c>
      <c r="W527">
        <v>14.646224999999999</v>
      </c>
      <c r="X527">
        <v>0.76147500000000001</v>
      </c>
      <c r="Y527">
        <v>73.277324999999905</v>
      </c>
      <c r="Z527">
        <v>2.25867499999999</v>
      </c>
      <c r="AA527">
        <v>0</v>
      </c>
      <c r="AB527">
        <v>8.9249999999999902E-3</v>
      </c>
      <c r="AC527">
        <v>32.4895588235294</v>
      </c>
      <c r="AD527">
        <v>-4.1294411764705803</v>
      </c>
      <c r="AE527">
        <v>36.039811121739099</v>
      </c>
      <c r="AF527">
        <v>0.53726490000000005</v>
      </c>
      <c r="AG527">
        <v>1.34855678</v>
      </c>
      <c r="AH527">
        <v>2.3957099999999999E-2</v>
      </c>
      <c r="AI527">
        <v>44.949456521739101</v>
      </c>
      <c r="AJ527">
        <v>0.49182760317382102</v>
      </c>
      <c r="AK527">
        <v>0.80178524748811997</v>
      </c>
      <c r="AL527">
        <v>1.19526450723638E-2</v>
      </c>
      <c r="AM527">
        <v>3.0001625922835999E-2</v>
      </c>
      <c r="AN527">
        <v>0.155730470214129</v>
      </c>
      <c r="AO527">
        <v>5.3297863542384498E-4</v>
      </c>
      <c r="AP527">
        <v>36.039811121739099</v>
      </c>
      <c r="AQ527">
        <v>0.32869551560164401</v>
      </c>
      <c r="AR527">
        <v>6.3691238929073597</v>
      </c>
      <c r="AS527">
        <v>1.4228558278311401</v>
      </c>
      <c r="AT527">
        <v>0.79180555403961395</v>
      </c>
      <c r="AU527">
        <v>92.553624999999997</v>
      </c>
      <c r="AV527">
        <v>44.160486358079197</v>
      </c>
      <c r="AW527">
        <v>0.78897016365983996</v>
      </c>
      <c r="AX527">
        <v>-7.4299047831148199E-2</v>
      </c>
      <c r="AY527">
        <v>0.20856938439835501</v>
      </c>
      <c r="AZ527">
        <v>0.63087610709263997</v>
      </c>
      <c r="BA527">
        <v>-5.5095231385917799E-2</v>
      </c>
      <c r="BB527">
        <v>9.0125158156091401E-2</v>
      </c>
      <c r="BC527">
        <v>0.388205863435998</v>
      </c>
      <c r="BD527">
        <v>0.76514644365984696</v>
      </c>
      <c r="BE527">
        <v>-2.3823719999992599E-2</v>
      </c>
      <c r="BF527">
        <v>-9.5285801707752305E-2</v>
      </c>
      <c r="BG527">
        <v>0.267482579982109</v>
      </c>
      <c r="BH527">
        <v>0.80907545113097301</v>
      </c>
      <c r="BI527">
        <v>-9.5285801707752305E-2</v>
      </c>
      <c r="BJ527">
        <v>0.34439355654871401</v>
      </c>
      <c r="BK527">
        <v>1.61815090226194</v>
      </c>
      <c r="BL527">
        <v>-2.8071609325646998</v>
      </c>
      <c r="BM527">
        <v>-8.4910389232223604</v>
      </c>
      <c r="BN527">
        <v>3.0247781039987198</v>
      </c>
      <c r="BO527">
        <v>5.9850181865483396</v>
      </c>
      <c r="BP527">
        <v>-2.2392163401321699</v>
      </c>
      <c r="BQ527">
        <v>8.2242345266805206</v>
      </c>
      <c r="BR527">
        <v>1.7801367651651201</v>
      </c>
      <c r="BS527">
        <v>0.38250787723181501</v>
      </c>
      <c r="BT527">
        <v>4.6538564853823603</v>
      </c>
    </row>
    <row r="528" spans="1:72" x14ac:dyDescent="0.2">
      <c r="A528">
        <v>526</v>
      </c>
      <c r="B528" s="244">
        <v>44762.027777777781</v>
      </c>
      <c r="C528">
        <v>0</v>
      </c>
      <c r="D528">
        <v>1.4529999999999901</v>
      </c>
      <c r="E528">
        <v>31.063076923076899</v>
      </c>
      <c r="F528">
        <v>36.530499999999897</v>
      </c>
      <c r="G528">
        <v>7</v>
      </c>
      <c r="H528">
        <v>2.5680000000000001</v>
      </c>
      <c r="I528">
        <v>1.35</v>
      </c>
      <c r="J528">
        <v>34.044137931034399</v>
      </c>
      <c r="K528">
        <v>0.75974999999999904</v>
      </c>
      <c r="L528">
        <v>37.961612903225799</v>
      </c>
      <c r="M528">
        <v>-0.111764705882352</v>
      </c>
      <c r="N528">
        <v>1600.3333333333301</v>
      </c>
      <c r="O528">
        <v>88.685714285714198</v>
      </c>
      <c r="P528">
        <v>2.4565454545454499</v>
      </c>
      <c r="Q528">
        <v>66.338749999999905</v>
      </c>
      <c r="R528">
        <v>6.99807692307692</v>
      </c>
      <c r="S528">
        <v>-0.76699999999999902</v>
      </c>
      <c r="T528">
        <v>5</v>
      </c>
      <c r="U528">
        <v>1.6422000000000001</v>
      </c>
      <c r="V528">
        <v>0</v>
      </c>
      <c r="W528">
        <v>14.701359999999999</v>
      </c>
      <c r="X528">
        <v>0.71141999999999905</v>
      </c>
      <c r="Y528">
        <v>73.181659999999994</v>
      </c>
      <c r="Z528">
        <v>2.4887800000000002</v>
      </c>
      <c r="AA528" s="245">
        <v>4.0000000000000003E-5</v>
      </c>
      <c r="AB528">
        <v>2.9399999999999999E-3</v>
      </c>
      <c r="AC528">
        <v>32.516076923076902</v>
      </c>
      <c r="AD528">
        <v>-4.0144230769230704</v>
      </c>
      <c r="AE528">
        <v>36.049335051034397</v>
      </c>
      <c r="AF528">
        <v>0.53789328000000003</v>
      </c>
      <c r="AG528">
        <v>1.3510580160000001</v>
      </c>
      <c r="AH528">
        <v>2.3985119999999999E-2</v>
      </c>
      <c r="AI528">
        <v>44.962137931034398</v>
      </c>
      <c r="AJ528">
        <v>0.49260067414478498</v>
      </c>
      <c r="AK528">
        <v>0.801770927937835</v>
      </c>
      <c r="AL528">
        <v>1.1963249630723699E-2</v>
      </c>
      <c r="AM528">
        <v>3.0048793900155E-2</v>
      </c>
      <c r="AN528">
        <v>0.15568654699509599</v>
      </c>
      <c r="AO528">
        <v>5.33451501723289E-4</v>
      </c>
      <c r="AP528">
        <v>36.049335051034397</v>
      </c>
      <c r="AQ528">
        <v>0.307088957233424</v>
      </c>
      <c r="AR528">
        <v>6.39310014930349</v>
      </c>
      <c r="AS528">
        <v>1.5678108303273399</v>
      </c>
      <c r="AT528">
        <v>0.80894882708056604</v>
      </c>
      <c r="AU528">
        <v>92.72542</v>
      </c>
      <c r="AV528">
        <v>44.317334987898697</v>
      </c>
      <c r="AW528">
        <v>0.64480294313574404</v>
      </c>
      <c r="AX528">
        <v>-0.21675281432734</v>
      </c>
      <c r="AY528">
        <v>0.230804322766575</v>
      </c>
      <c r="AZ528">
        <v>0.60689985069650598</v>
      </c>
      <c r="BA528">
        <v>-0.16043190726114601</v>
      </c>
      <c r="BB528">
        <v>8.6699978670929406E-2</v>
      </c>
      <c r="BC528">
        <v>0.42908943344035699</v>
      </c>
      <c r="BD528">
        <v>0.62095135913574095</v>
      </c>
      <c r="BE528">
        <v>-2.3851584000002601E-2</v>
      </c>
      <c r="BF528">
        <v>-0.27775082722939298</v>
      </c>
      <c r="BG528">
        <v>0.29575667460410898</v>
      </c>
      <c r="BH528">
        <v>0.77769202720375996</v>
      </c>
      <c r="BI528">
        <v>-0.27775082722939298</v>
      </c>
      <c r="BJ528">
        <v>3.6011694749432402E-2</v>
      </c>
      <c r="BK528">
        <v>1.5553840544075199</v>
      </c>
      <c r="BL528">
        <v>-1.0648273402255</v>
      </c>
      <c r="BM528">
        <v>-2.7999629558671502</v>
      </c>
      <c r="BN528">
        <v>2.6294994973308801</v>
      </c>
      <c r="BO528">
        <v>-1.2014387563542701</v>
      </c>
      <c r="BP528">
        <v>-6.5271444398907397</v>
      </c>
      <c r="BQ528">
        <v>5.3257056835364596</v>
      </c>
      <c r="BR528">
        <v>2.02756046069748</v>
      </c>
      <c r="BS528">
        <v>0.147112025641189</v>
      </c>
      <c r="BT528">
        <v>13.7824250047563</v>
      </c>
    </row>
    <row r="529" spans="1:72" x14ac:dyDescent="0.2">
      <c r="A529">
        <v>527</v>
      </c>
      <c r="B529" s="244">
        <v>44762.041666666664</v>
      </c>
      <c r="C529">
        <v>0</v>
      </c>
      <c r="D529">
        <v>1.3492307692307599</v>
      </c>
      <c r="E529">
        <v>31.0894444444444</v>
      </c>
      <c r="F529">
        <v>36.318461538461499</v>
      </c>
      <c r="G529">
        <v>7</v>
      </c>
      <c r="H529">
        <v>2.5625</v>
      </c>
      <c r="I529">
        <v>1.35</v>
      </c>
      <c r="J529">
        <v>34.064799999999998</v>
      </c>
      <c r="K529">
        <v>0.77949999999999897</v>
      </c>
      <c r="L529">
        <v>37.977333333333299</v>
      </c>
      <c r="M529">
        <v>-0.39999999999999902</v>
      </c>
      <c r="N529">
        <v>1599.9722222222199</v>
      </c>
      <c r="O529">
        <v>88.960526315789394</v>
      </c>
      <c r="P529">
        <v>2.4582666666666602</v>
      </c>
      <c r="Q529">
        <v>66.319000000000003</v>
      </c>
      <c r="R529">
        <v>6.9960869565217303</v>
      </c>
      <c r="S529">
        <v>-0.48099999999999998</v>
      </c>
      <c r="T529">
        <v>5</v>
      </c>
      <c r="U529">
        <v>1.6769750000000001</v>
      </c>
      <c r="V529">
        <v>0</v>
      </c>
      <c r="W529">
        <v>14.746675</v>
      </c>
      <c r="X529">
        <v>0.65392499999999998</v>
      </c>
      <c r="Y529">
        <v>73.37715</v>
      </c>
      <c r="Z529">
        <v>2.4574750000000001</v>
      </c>
      <c r="AA529">
        <v>1.9999999999999901E-4</v>
      </c>
      <c r="AB529">
        <v>0</v>
      </c>
      <c r="AC529">
        <v>32.438675213675197</v>
      </c>
      <c r="AD529">
        <v>-3.87978632478633</v>
      </c>
      <c r="AE529">
        <v>36.0657025</v>
      </c>
      <c r="AF529">
        <v>0.53674124999999995</v>
      </c>
      <c r="AG529">
        <v>1.35105575</v>
      </c>
      <c r="AH529">
        <v>2.39337499999999E-2</v>
      </c>
      <c r="AI529">
        <v>44.9773</v>
      </c>
      <c r="AJ529">
        <v>0.49151135605566598</v>
      </c>
      <c r="AK529">
        <v>0.80186455167384396</v>
      </c>
      <c r="AL529">
        <v>1.19336031731562E-2</v>
      </c>
      <c r="AM529">
        <v>3.0038613923023299E-2</v>
      </c>
      <c r="AN529">
        <v>0.15563406429465501</v>
      </c>
      <c r="AO529">
        <v>5.3212954090174299E-4</v>
      </c>
      <c r="AP529">
        <v>36.0657025</v>
      </c>
      <c r="AQ529">
        <v>0.28227087565554398</v>
      </c>
      <c r="AR529">
        <v>6.41280603591981</v>
      </c>
      <c r="AS529">
        <v>1.5480901969071901</v>
      </c>
      <c r="AT529">
        <v>0.82425225632145005</v>
      </c>
      <c r="AU529">
        <v>92.912199999999999</v>
      </c>
      <c r="AV529">
        <v>44.308869608482503</v>
      </c>
      <c r="AW529">
        <v>0.66843039151745298</v>
      </c>
      <c r="AX529">
        <v>-0.19703444690719199</v>
      </c>
      <c r="AY529">
        <v>0.25447037434445602</v>
      </c>
      <c r="AZ529">
        <v>0.58719396408018898</v>
      </c>
      <c r="BA529">
        <v>-0.14583739191161499</v>
      </c>
      <c r="BB529">
        <v>8.3884852011455499E-2</v>
      </c>
      <c r="BC529">
        <v>0.47410251092953198</v>
      </c>
      <c r="BD529">
        <v>0.64462989151745298</v>
      </c>
      <c r="BE529">
        <v>-2.38005000000007E-2</v>
      </c>
      <c r="BF529">
        <v>-0.25308581707035899</v>
      </c>
      <c r="BG529">
        <v>0.32686082876412997</v>
      </c>
      <c r="BH529">
        <v>0.75423595473139204</v>
      </c>
      <c r="BI529">
        <v>-0.25308581707035899</v>
      </c>
      <c r="BJ529">
        <v>0.147550023387542</v>
      </c>
      <c r="BK529">
        <v>1.5084719094627801</v>
      </c>
      <c r="BL529">
        <v>-1.2915019598797199</v>
      </c>
      <c r="BM529">
        <v>-2.9801589178808401</v>
      </c>
      <c r="BN529">
        <v>2.3075140498883799</v>
      </c>
      <c r="BO529">
        <v>0.83224247881915003</v>
      </c>
      <c r="BP529">
        <v>-5.9475167011534396</v>
      </c>
      <c r="BQ529">
        <v>6.77975917997259</v>
      </c>
      <c r="BR529">
        <v>1.93871779848239</v>
      </c>
      <c r="BS529">
        <v>0.24878435021568601</v>
      </c>
      <c r="BT529">
        <v>7.7927642828080002</v>
      </c>
    </row>
    <row r="530" spans="1:72" x14ac:dyDescent="0.2">
      <c r="A530">
        <v>528</v>
      </c>
      <c r="B530" s="244">
        <v>44762.055555555555</v>
      </c>
      <c r="C530">
        <v>0</v>
      </c>
      <c r="D530">
        <v>1.32833333333333</v>
      </c>
      <c r="E530">
        <v>31.088947368421</v>
      </c>
      <c r="F530">
        <v>36.402499999999897</v>
      </c>
      <c r="G530">
        <v>7</v>
      </c>
      <c r="H530">
        <v>2.5640000000000001</v>
      </c>
      <c r="I530">
        <v>1.3480000000000001</v>
      </c>
      <c r="J530">
        <v>34.0373913043478</v>
      </c>
      <c r="K530">
        <v>0.76624999999999999</v>
      </c>
      <c r="L530">
        <v>37.956086956521702</v>
      </c>
      <c r="M530">
        <v>-7.2222222222222202E-2</v>
      </c>
      <c r="N530">
        <v>1599.82051282051</v>
      </c>
      <c r="O530">
        <v>88.759999999999906</v>
      </c>
      <c r="P530">
        <v>2.4555652173913001</v>
      </c>
      <c r="Q530">
        <v>66.360500000000002</v>
      </c>
      <c r="R530">
        <v>6.9921739130434704</v>
      </c>
      <c r="S530">
        <v>-0.16975000000000001</v>
      </c>
      <c r="T530">
        <v>5</v>
      </c>
      <c r="U530">
        <v>1.6525399999999999</v>
      </c>
      <c r="V530">
        <v>1.474E-2</v>
      </c>
      <c r="W530">
        <v>14.77014</v>
      </c>
      <c r="X530">
        <v>0.67498000000000002</v>
      </c>
      <c r="Y530">
        <v>73.566239999999993</v>
      </c>
      <c r="Z530">
        <v>2.4742999999999999</v>
      </c>
      <c r="AA530">
        <v>1.2E-4</v>
      </c>
      <c r="AB530">
        <v>0</v>
      </c>
      <c r="AC530">
        <v>32.417280701754301</v>
      </c>
      <c r="AD530">
        <v>-3.9852192982456098</v>
      </c>
      <c r="AE530">
        <v>36.039465064347802</v>
      </c>
      <c r="AF530">
        <v>0.53705544000000005</v>
      </c>
      <c r="AG530">
        <v>1.3490563680000001</v>
      </c>
      <c r="AH530">
        <v>2.3947759999999998E-2</v>
      </c>
      <c r="AI530">
        <v>44.949391304347799</v>
      </c>
      <c r="AJ530">
        <v>0.489891355931033</v>
      </c>
      <c r="AK530">
        <v>0.80177871198139705</v>
      </c>
      <c r="AL530">
        <v>1.1948002507167399E-2</v>
      </c>
      <c r="AM530">
        <v>3.0012783907699001E-2</v>
      </c>
      <c r="AN530">
        <v>0.15573069616457499</v>
      </c>
      <c r="AO530">
        <v>5.3277161948316705E-4</v>
      </c>
      <c r="AP530">
        <v>36.039465064347802</v>
      </c>
      <c r="AQ530">
        <v>0.29135940000761401</v>
      </c>
      <c r="AR530">
        <v>6.4230101323437703</v>
      </c>
      <c r="AS530">
        <v>1.5586891318151599</v>
      </c>
      <c r="AT530">
        <v>0.80956506133026995</v>
      </c>
      <c r="AU530">
        <v>93.138199999999998</v>
      </c>
      <c r="AV530">
        <v>44.3125237285143</v>
      </c>
      <c r="AW530">
        <v>0.636867575833441</v>
      </c>
      <c r="AX530">
        <v>-0.20963276381516199</v>
      </c>
      <c r="AY530">
        <v>0.24569603999238501</v>
      </c>
      <c r="AZ530">
        <v>0.57698986765622395</v>
      </c>
      <c r="BA530">
        <v>-0.155392145789983</v>
      </c>
      <c r="BB530">
        <v>8.2427123950889206E-2</v>
      </c>
      <c r="BC530">
        <v>0.45748729403501698</v>
      </c>
      <c r="BD530">
        <v>0.613053143833448</v>
      </c>
      <c r="BE530">
        <v>-2.3814431999993699E-2</v>
      </c>
      <c r="BF530">
        <v>-0.26944574940320998</v>
      </c>
      <c r="BG530">
        <v>0.31579869680829498</v>
      </c>
      <c r="BH530">
        <v>0.74161817293869803</v>
      </c>
      <c r="BI530">
        <v>-0.26944574940320998</v>
      </c>
      <c r="BJ530">
        <v>9.2705894810171302E-2</v>
      </c>
      <c r="BK530">
        <v>1.4832363458773901</v>
      </c>
      <c r="BL530">
        <v>-1.17203072420979</v>
      </c>
      <c r="BM530">
        <v>-2.7523840126678301</v>
      </c>
      <c r="BN530">
        <v>2.3483889592770999</v>
      </c>
      <c r="BO530">
        <v>-0.26681832999838101</v>
      </c>
      <c r="BP530">
        <v>-6.3319751109754296</v>
      </c>
      <c r="BQ530">
        <v>6.0651567809770501</v>
      </c>
      <c r="BR530">
        <v>1.9412941198628499</v>
      </c>
      <c r="BS530">
        <v>0.200484194571455</v>
      </c>
      <c r="BT530">
        <v>9.6830282507429697</v>
      </c>
    </row>
    <row r="531" spans="1:72" x14ac:dyDescent="0.2">
      <c r="A531">
        <v>529</v>
      </c>
      <c r="B531" s="244">
        <v>44762.069444444445</v>
      </c>
      <c r="C531">
        <v>0</v>
      </c>
      <c r="D531">
        <v>1.3785000000000001</v>
      </c>
      <c r="E531">
        <v>31.161578947368401</v>
      </c>
      <c r="F531">
        <v>36.406410256410197</v>
      </c>
      <c r="G531">
        <v>7</v>
      </c>
      <c r="H531">
        <v>2.57</v>
      </c>
      <c r="I531">
        <v>1.3525</v>
      </c>
      <c r="J531">
        <v>34.0729032258064</v>
      </c>
      <c r="K531">
        <v>0.73374999999999901</v>
      </c>
      <c r="L531">
        <v>37.989677419354798</v>
      </c>
      <c r="M531">
        <v>-7.2727272727272696E-2</v>
      </c>
      <c r="N531">
        <v>1599.9705882352901</v>
      </c>
      <c r="O531">
        <v>89.327500000000001</v>
      </c>
      <c r="P531">
        <v>2.4562307692307601</v>
      </c>
      <c r="Q531">
        <v>66.344499999999996</v>
      </c>
      <c r="R531">
        <v>6.9951999999999996</v>
      </c>
      <c r="S531">
        <v>-0.68674999999999997</v>
      </c>
      <c r="T531">
        <v>5</v>
      </c>
      <c r="U531">
        <v>1.6826000000000001</v>
      </c>
      <c r="V531">
        <v>2.964E-2</v>
      </c>
      <c r="W531">
        <v>14.867679999999901</v>
      </c>
      <c r="X531">
        <v>0.66137999999999997</v>
      </c>
      <c r="Y531">
        <v>73.645619999999994</v>
      </c>
      <c r="Z531">
        <v>2.4824600000000001</v>
      </c>
      <c r="AA531">
        <v>1.4599999999999999E-3</v>
      </c>
      <c r="AB531">
        <v>0</v>
      </c>
      <c r="AC531">
        <v>32.5400789473684</v>
      </c>
      <c r="AD531">
        <v>-3.8663313090418399</v>
      </c>
      <c r="AE531">
        <v>36.0796620258064</v>
      </c>
      <c r="AF531">
        <v>0.53831220000000002</v>
      </c>
      <c r="AG531">
        <v>1.35355884</v>
      </c>
      <c r="AH531">
        <v>2.4003799999999999E-2</v>
      </c>
      <c r="AI531">
        <v>44.995403225806399</v>
      </c>
      <c r="AJ531">
        <v>0.48990913547616799</v>
      </c>
      <c r="AK531">
        <v>0.80185217687111399</v>
      </c>
      <c r="AL531">
        <v>1.19637154332969E-2</v>
      </c>
      <c r="AM531">
        <v>3.0082158241970899E-2</v>
      </c>
      <c r="AN531">
        <v>0.155571447262534</v>
      </c>
      <c r="AO531">
        <v>5.3347227225720203E-4</v>
      </c>
      <c r="AP531">
        <v>36.0796620258064</v>
      </c>
      <c r="AQ531">
        <v>0.285488873710385</v>
      </c>
      <c r="AR531">
        <v>6.4654268195457103</v>
      </c>
      <c r="AS531">
        <v>1.56382953650158</v>
      </c>
      <c r="AT531">
        <v>0.82432111135220099</v>
      </c>
      <c r="AU531">
        <v>93.339739999999907</v>
      </c>
      <c r="AV531">
        <v>44.394407255564097</v>
      </c>
      <c r="AW531">
        <v>0.60099597024231599</v>
      </c>
      <c r="AX531">
        <v>-0.210270696501583</v>
      </c>
      <c r="AY531">
        <v>0.25282332628961401</v>
      </c>
      <c r="AZ531">
        <v>0.53457318045428803</v>
      </c>
      <c r="BA531">
        <v>-0.15534655035874401</v>
      </c>
      <c r="BB531">
        <v>7.6367597207755503E-2</v>
      </c>
      <c r="BC531">
        <v>0.469659291187557</v>
      </c>
      <c r="BD531">
        <v>0.57712581024232001</v>
      </c>
      <c r="BE531">
        <v>-2.3870159999995502E-2</v>
      </c>
      <c r="BF531">
        <v>-0.26924578256463699</v>
      </c>
      <c r="BG531">
        <v>0.32373324229194</v>
      </c>
      <c r="BH531">
        <v>0.68450609953821295</v>
      </c>
      <c r="BI531">
        <v>-0.26924578256463699</v>
      </c>
      <c r="BJ531">
        <v>0.108974919454605</v>
      </c>
      <c r="BK531">
        <v>1.3690121990764199</v>
      </c>
      <c r="BL531">
        <v>-1.2023707083108</v>
      </c>
      <c r="BM531">
        <v>-2.5423094579907999</v>
      </c>
      <c r="BN531">
        <v>2.11441399929183</v>
      </c>
      <c r="BO531">
        <v>-0.11833848042554</v>
      </c>
      <c r="BP531">
        <v>-6.3272758902689796</v>
      </c>
      <c r="BQ531">
        <v>6.2089374098434398</v>
      </c>
      <c r="BR531">
        <v>1.82673002943631</v>
      </c>
      <c r="BS531">
        <v>0.21667323248046</v>
      </c>
      <c r="BT531">
        <v>8.4308061892280399</v>
      </c>
    </row>
    <row r="532" spans="1:72" x14ac:dyDescent="0.2">
      <c r="A532">
        <v>530</v>
      </c>
      <c r="B532" s="244">
        <v>44762.083333333336</v>
      </c>
      <c r="C532">
        <v>0</v>
      </c>
      <c r="D532">
        <v>1.355</v>
      </c>
      <c r="E532">
        <v>31.1234210526315</v>
      </c>
      <c r="F532">
        <v>36.384358974358904</v>
      </c>
      <c r="G532">
        <v>7</v>
      </c>
      <c r="H532">
        <v>2.5680000000000001</v>
      </c>
      <c r="I532">
        <v>1.35</v>
      </c>
      <c r="J532">
        <v>34.06</v>
      </c>
      <c r="K532">
        <v>0.74449999999999905</v>
      </c>
      <c r="L532">
        <v>37.9946428571428</v>
      </c>
      <c r="M532">
        <v>2.94117647058823E-2</v>
      </c>
      <c r="N532">
        <v>1600.3448275861999</v>
      </c>
      <c r="O532">
        <v>90.8342105263158</v>
      </c>
      <c r="P532">
        <v>2.45425</v>
      </c>
      <c r="Q532">
        <v>66.282749999999993</v>
      </c>
      <c r="R532">
        <v>6.9907999999999904</v>
      </c>
      <c r="S532">
        <v>-0.25124999999999997</v>
      </c>
      <c r="T532">
        <v>5</v>
      </c>
      <c r="U532">
        <v>1.7042250000000001</v>
      </c>
      <c r="V532">
        <v>2.9874999999999999E-2</v>
      </c>
      <c r="W532">
        <v>14.814025000000001</v>
      </c>
      <c r="X532">
        <v>0.66492499999999999</v>
      </c>
      <c r="Y532">
        <v>73.706099999999907</v>
      </c>
      <c r="Z532">
        <v>2.4455</v>
      </c>
      <c r="AA532">
        <v>6.7499999999999999E-3</v>
      </c>
      <c r="AB532">
        <v>0</v>
      </c>
      <c r="AC532">
        <v>32.478421052631496</v>
      </c>
      <c r="AD532">
        <v>-3.90593792172738</v>
      </c>
      <c r="AE532">
        <v>36.065197120000001</v>
      </c>
      <c r="AF532">
        <v>0.53789328000000003</v>
      </c>
      <c r="AG532">
        <v>1.3510580160000001</v>
      </c>
      <c r="AH532">
        <v>2.3985119999999999E-2</v>
      </c>
      <c r="AI532">
        <v>44.978000000000002</v>
      </c>
      <c r="AJ532">
        <v>0.489310886344549</v>
      </c>
      <c r="AK532">
        <v>0.80184083596424904</v>
      </c>
      <c r="AL532">
        <v>1.1959030637200401E-2</v>
      </c>
      <c r="AM532">
        <v>3.0038196807327999E-2</v>
      </c>
      <c r="AN532">
        <v>0.15563164213615499</v>
      </c>
      <c r="AO532">
        <v>5.3326337320467698E-4</v>
      </c>
      <c r="AP532">
        <v>36.065197120000001</v>
      </c>
      <c r="AQ532">
        <v>0.287019095454773</v>
      </c>
      <c r="AR532">
        <v>6.4420941626683197</v>
      </c>
      <c r="AS532">
        <v>1.54054652703955</v>
      </c>
      <c r="AT532">
        <v>0.83389584528053995</v>
      </c>
      <c r="AU532">
        <v>93.334774999999894</v>
      </c>
      <c r="AV532">
        <v>44.334856905162603</v>
      </c>
      <c r="AW532">
        <v>0.64314309483733401</v>
      </c>
      <c r="AX532">
        <v>-0.18948851103955799</v>
      </c>
      <c r="AY532">
        <v>0.25087418454522598</v>
      </c>
      <c r="AZ532">
        <v>0.55790583733166998</v>
      </c>
      <c r="BA532">
        <v>-0.140251942400346</v>
      </c>
      <c r="BB532">
        <v>7.9700833904524301E-2</v>
      </c>
      <c r="BC532">
        <v>0.46640141060179602</v>
      </c>
      <c r="BD532">
        <v>0.61929151083733902</v>
      </c>
      <c r="BE532">
        <v>-2.3851583999995301E-2</v>
      </c>
      <c r="BF532">
        <v>-0.24309539598165</v>
      </c>
      <c r="BG532">
        <v>0.32184726609025799</v>
      </c>
      <c r="BH532">
        <v>0.71573912160987696</v>
      </c>
      <c r="BI532">
        <v>-0.24309539598165</v>
      </c>
      <c r="BJ532">
        <v>0.157503740217216</v>
      </c>
      <c r="BK532">
        <v>1.4314782432197499</v>
      </c>
      <c r="BL532">
        <v>-1.3239545931776999</v>
      </c>
      <c r="BM532">
        <v>-2.9442726330526701</v>
      </c>
      <c r="BN532">
        <v>2.2238471381302798</v>
      </c>
      <c r="BO532">
        <v>1.03439333491541</v>
      </c>
      <c r="BP532">
        <v>-5.7127418055687897</v>
      </c>
      <c r="BQ532">
        <v>6.7471351404842004</v>
      </c>
      <c r="BR532">
        <v>1.8447404163885599</v>
      </c>
      <c r="BS532">
        <v>0.25474189860987601</v>
      </c>
      <c r="BT532">
        <v>7.2416058232088396</v>
      </c>
    </row>
    <row r="533" spans="1:72" x14ac:dyDescent="0.2">
      <c r="A533">
        <v>531</v>
      </c>
      <c r="B533" s="244">
        <v>44762.097222222219</v>
      </c>
      <c r="C533">
        <v>0</v>
      </c>
      <c r="D533">
        <v>1.47416666666666</v>
      </c>
      <c r="E533">
        <v>31.123249999999999</v>
      </c>
      <c r="F533">
        <v>36.549230769230697</v>
      </c>
      <c r="G533">
        <v>7</v>
      </c>
      <c r="H533">
        <v>2.56</v>
      </c>
      <c r="I533">
        <v>1.3474999999999999</v>
      </c>
      <c r="J533">
        <v>34.055652173913003</v>
      </c>
      <c r="K533">
        <v>0.76200000000000001</v>
      </c>
      <c r="L533">
        <v>37.9653846153846</v>
      </c>
      <c r="M533">
        <v>-0.19999999999999901</v>
      </c>
      <c r="N533">
        <v>1599.8620689655099</v>
      </c>
      <c r="O533">
        <v>90.330555555555506</v>
      </c>
      <c r="P533">
        <v>2.4524666666666599</v>
      </c>
      <c r="Q533">
        <v>66.280749999999998</v>
      </c>
      <c r="R533">
        <v>6.9955999999999898</v>
      </c>
      <c r="S533">
        <v>-0.70699999999999896</v>
      </c>
      <c r="T533">
        <v>5</v>
      </c>
      <c r="U533">
        <v>1.6854</v>
      </c>
      <c r="V533">
        <v>2.4240000000000001E-2</v>
      </c>
      <c r="W533">
        <v>14.822819999999901</v>
      </c>
      <c r="X533">
        <v>0.69716</v>
      </c>
      <c r="Y533">
        <v>74.133659999999907</v>
      </c>
      <c r="Z533">
        <v>2.4236599999999999</v>
      </c>
      <c r="AA533">
        <v>4.6999999999999898E-3</v>
      </c>
      <c r="AB533">
        <v>0</v>
      </c>
      <c r="AC533">
        <v>32.597416666666597</v>
      </c>
      <c r="AD533">
        <v>-3.9518141025640898</v>
      </c>
      <c r="AE533">
        <v>36.054602573913002</v>
      </c>
      <c r="AF533">
        <v>0.53621759999999996</v>
      </c>
      <c r="AG533">
        <v>1.3485547200000001</v>
      </c>
      <c r="AH533">
        <v>2.3910399999999998E-2</v>
      </c>
      <c r="AI533">
        <v>44.963152173913002</v>
      </c>
      <c r="AJ533">
        <v>0.48634591323176302</v>
      </c>
      <c r="AK533">
        <v>0.80186999422232197</v>
      </c>
      <c r="AL533">
        <v>1.19257119235315E-2</v>
      </c>
      <c r="AM533">
        <v>2.9992441695011099E-2</v>
      </c>
      <c r="AN533">
        <v>0.155683035142302</v>
      </c>
      <c r="AO533">
        <v>5.3177766335235795E-4</v>
      </c>
      <c r="AP533">
        <v>36.054602573913002</v>
      </c>
      <c r="AQ533">
        <v>0.300933537748241</v>
      </c>
      <c r="AR533">
        <v>6.4459187962949498</v>
      </c>
      <c r="AS533">
        <v>1.5267883850847199</v>
      </c>
      <c r="AT533">
        <v>0.81968740216081304</v>
      </c>
      <c r="AU533">
        <v>93.762699999999896</v>
      </c>
      <c r="AV533">
        <v>44.328243293040899</v>
      </c>
      <c r="AW533">
        <v>0.63490888087207498</v>
      </c>
      <c r="AX533">
        <v>-0.17823366508472499</v>
      </c>
      <c r="AY533">
        <v>0.23528406225175799</v>
      </c>
      <c r="AZ533">
        <v>0.55408120370504599</v>
      </c>
      <c r="BA533">
        <v>-0.13216643154437599</v>
      </c>
      <c r="BB533">
        <v>7.91544576721495E-2</v>
      </c>
      <c r="BC533">
        <v>0.43878466923084603</v>
      </c>
      <c r="BD533">
        <v>0.61113160087207896</v>
      </c>
      <c r="BE533">
        <v>-2.3777279999995501E-2</v>
      </c>
      <c r="BF533">
        <v>-0.22782181753247999</v>
      </c>
      <c r="BG533">
        <v>0.30074477048508202</v>
      </c>
      <c r="BH533">
        <v>0.70823762070236396</v>
      </c>
      <c r="BI533">
        <v>-0.22782181753247999</v>
      </c>
      <c r="BJ533">
        <v>0.14584590590520399</v>
      </c>
      <c r="BK533">
        <v>1.4164752414047199</v>
      </c>
      <c r="BL533">
        <v>-1.3200876621143001</v>
      </c>
      <c r="BM533">
        <v>-3.1087348366070899</v>
      </c>
      <c r="BN533">
        <v>2.35494575536599</v>
      </c>
      <c r="BO533">
        <v>1.01614792549824</v>
      </c>
      <c r="BP533">
        <v>-5.3538127120132799</v>
      </c>
      <c r="BQ533">
        <v>6.3699606375115199</v>
      </c>
      <c r="BR533">
        <v>1.8037723312099401</v>
      </c>
      <c r="BS533">
        <v>0.23697463291819601</v>
      </c>
      <c r="BT533">
        <v>7.6116684262682499</v>
      </c>
    </row>
    <row r="534" spans="1:72" x14ac:dyDescent="0.2">
      <c r="A534">
        <v>532</v>
      </c>
      <c r="B534" s="244">
        <v>44762.111111111109</v>
      </c>
      <c r="C534">
        <v>0</v>
      </c>
      <c r="D534">
        <v>1.48142857142857</v>
      </c>
      <c r="E534">
        <v>31.07</v>
      </c>
      <c r="F534">
        <v>36.468749999999901</v>
      </c>
      <c r="G534">
        <v>7</v>
      </c>
      <c r="H534">
        <v>2.5674999999999999</v>
      </c>
      <c r="I534">
        <v>1.35</v>
      </c>
      <c r="J534">
        <v>34.054499999999997</v>
      </c>
      <c r="K534">
        <v>0.72450000000000003</v>
      </c>
      <c r="L534">
        <v>37.949999999999903</v>
      </c>
      <c r="M534">
        <v>0.17777777777777701</v>
      </c>
      <c r="N534">
        <v>1599.88571428571</v>
      </c>
      <c r="O534">
        <v>91.342857142857099</v>
      </c>
      <c r="P534">
        <v>2.4581999999999899</v>
      </c>
      <c r="Q534">
        <v>66.282499999999999</v>
      </c>
      <c r="R534">
        <v>6.9972000000000003</v>
      </c>
      <c r="S534">
        <v>-0.80725000000000002</v>
      </c>
      <c r="T534">
        <v>5</v>
      </c>
      <c r="U534">
        <v>1.669225</v>
      </c>
      <c r="V534">
        <v>3.5249999999999997E-2</v>
      </c>
      <c r="W534">
        <v>14.925625</v>
      </c>
      <c r="X534">
        <v>0.65600000000000003</v>
      </c>
      <c r="Y534">
        <v>74.0351</v>
      </c>
      <c r="Z534">
        <v>2.4878999999999998</v>
      </c>
      <c r="AA534">
        <v>1.4250000000000001E-3</v>
      </c>
      <c r="AB534">
        <v>3.0000000000000001E-3</v>
      </c>
      <c r="AC534">
        <v>32.551428571428502</v>
      </c>
      <c r="AD534">
        <v>-3.9173214285714</v>
      </c>
      <c r="AE534">
        <v>36.0593067</v>
      </c>
      <c r="AF534">
        <v>0.53778855000000003</v>
      </c>
      <c r="AG534">
        <v>1.3510578099999999</v>
      </c>
      <c r="AH534">
        <v>2.39804499999999E-2</v>
      </c>
      <c r="AI534">
        <v>44.972000000000001</v>
      </c>
      <c r="AJ534">
        <v>0.48705690544079699</v>
      </c>
      <c r="AK534">
        <v>0.80181683491950495</v>
      </c>
      <c r="AL534">
        <v>1.19582973850395E-2</v>
      </c>
      <c r="AM534">
        <v>3.00421998132171E-2</v>
      </c>
      <c r="AN534">
        <v>0.155652405941474</v>
      </c>
      <c r="AO534">
        <v>5.33230676865605E-4</v>
      </c>
      <c r="AP534">
        <v>36.0593067</v>
      </c>
      <c r="AQ534">
        <v>0.28316656257221601</v>
      </c>
      <c r="AR534">
        <v>6.4906250452983896</v>
      </c>
      <c r="AS534">
        <v>1.56725647295919</v>
      </c>
      <c r="AT534">
        <v>0.81300756298441501</v>
      </c>
      <c r="AU534">
        <v>93.773849999999996</v>
      </c>
      <c r="AV534">
        <v>44.400354780829801</v>
      </c>
      <c r="AW534">
        <v>0.57164521917019995</v>
      </c>
      <c r="AX534">
        <v>-0.21619866295919599</v>
      </c>
      <c r="AY534">
        <v>0.25462198742778303</v>
      </c>
      <c r="AZ534">
        <v>0.50937495470160998</v>
      </c>
      <c r="BA534">
        <v>-0.160021770614831</v>
      </c>
      <c r="BB534">
        <v>7.2767850671658599E-2</v>
      </c>
      <c r="BC534">
        <v>0.47346115388247501</v>
      </c>
      <c r="BD534">
        <v>0.54779827917019597</v>
      </c>
      <c r="BE534">
        <v>-2.3846940000003598E-2</v>
      </c>
      <c r="BF534">
        <v>-0.27673985501228399</v>
      </c>
      <c r="BG534">
        <v>0.32592269960986298</v>
      </c>
      <c r="BH534">
        <v>0.65201305679497401</v>
      </c>
      <c r="BI534">
        <v>-0.27673985501228399</v>
      </c>
      <c r="BJ534">
        <v>9.8365689195157896E-2</v>
      </c>
      <c r="BK534">
        <v>1.30402611358994</v>
      </c>
      <c r="BL534">
        <v>-1.17772230384161</v>
      </c>
      <c r="BM534">
        <v>-2.3560504386548602</v>
      </c>
      <c r="BN534">
        <v>2.0005144090161502</v>
      </c>
      <c r="BO534">
        <v>-0.44300111943493298</v>
      </c>
      <c r="BP534">
        <v>-6.5033865927886803</v>
      </c>
      <c r="BQ534">
        <v>6.0603854733537403</v>
      </c>
      <c r="BR534">
        <v>1.7744838671108301</v>
      </c>
      <c r="BS534">
        <v>0.20906163120007101</v>
      </c>
      <c r="BT534">
        <v>8.4878504818163094</v>
      </c>
    </row>
    <row r="535" spans="1:72" x14ac:dyDescent="0.2">
      <c r="A535">
        <v>533</v>
      </c>
      <c r="B535" s="244">
        <v>44762.125</v>
      </c>
      <c r="C535">
        <v>0</v>
      </c>
      <c r="D535">
        <v>1.4509999999999901</v>
      </c>
      <c r="E535">
        <v>31.1265</v>
      </c>
      <c r="F535">
        <v>36.436410256410198</v>
      </c>
      <c r="G535">
        <v>7</v>
      </c>
      <c r="H535">
        <v>2.5680000000000001</v>
      </c>
      <c r="I535">
        <v>1.35</v>
      </c>
      <c r="J535">
        <v>34.0562068965517</v>
      </c>
      <c r="K535">
        <v>0.71724999999999905</v>
      </c>
      <c r="L535">
        <v>37.969032258064502</v>
      </c>
      <c r="M535">
        <v>-0.141666666666666</v>
      </c>
      <c r="N535">
        <v>1599.7941176470499</v>
      </c>
      <c r="O535">
        <v>91.265000000000001</v>
      </c>
      <c r="P535">
        <v>2.4535999999999998</v>
      </c>
      <c r="Q535">
        <v>66.259</v>
      </c>
      <c r="R535">
        <v>6.9914999999999896</v>
      </c>
      <c r="S535">
        <v>-0.59799999999999998</v>
      </c>
      <c r="T535">
        <v>5</v>
      </c>
      <c r="U535">
        <v>1.70433999999999</v>
      </c>
      <c r="V535">
        <v>9.3600000000000003E-3</v>
      </c>
      <c r="W535">
        <v>14.7928</v>
      </c>
      <c r="X535">
        <v>0.66549999999999998</v>
      </c>
      <c r="Y535">
        <v>73.897499999999994</v>
      </c>
      <c r="Z535">
        <v>2.4011999999999998</v>
      </c>
      <c r="AA535">
        <v>0</v>
      </c>
      <c r="AB535">
        <v>2.026E-2</v>
      </c>
      <c r="AC535">
        <v>32.577500000000001</v>
      </c>
      <c r="AD535">
        <v>-3.85891025641026</v>
      </c>
      <c r="AE535">
        <v>36.061404016551698</v>
      </c>
      <c r="AF535">
        <v>0.53789328000000003</v>
      </c>
      <c r="AG535">
        <v>1.3510580160000001</v>
      </c>
      <c r="AH535">
        <v>2.3985119999999999E-2</v>
      </c>
      <c r="AI535">
        <v>44.974206896551699</v>
      </c>
      <c r="AJ535">
        <v>0.48799220564365098</v>
      </c>
      <c r="AK535">
        <v>0.80182412331359199</v>
      </c>
      <c r="AL535">
        <v>1.19600392562173E-2</v>
      </c>
      <c r="AM535">
        <v>3.00407302147131E-2</v>
      </c>
      <c r="AN535">
        <v>0.15564476803562499</v>
      </c>
      <c r="AO535">
        <v>5.3330834838666102E-4</v>
      </c>
      <c r="AP535">
        <v>36.061404016551698</v>
      </c>
      <c r="AQ535">
        <v>0.28726729785336902</v>
      </c>
      <c r="AR535">
        <v>6.4328641628132797</v>
      </c>
      <c r="AS535">
        <v>1.5126396731659699</v>
      </c>
      <c r="AT535">
        <v>0.83170463576669995</v>
      </c>
      <c r="AU535">
        <v>93.461340000000007</v>
      </c>
      <c r="AV535">
        <v>44.294175150384298</v>
      </c>
      <c r="AW535">
        <v>0.68003174616737905</v>
      </c>
      <c r="AX535">
        <v>-0.161581657165973</v>
      </c>
      <c r="AY535">
        <v>0.25062598214663001</v>
      </c>
      <c r="AZ535">
        <v>0.56713583718671601</v>
      </c>
      <c r="BA535">
        <v>-0.11959638687045999</v>
      </c>
      <c r="BB535">
        <v>8.1019405312388104E-2</v>
      </c>
      <c r="BC535">
        <v>0.46593997632138201</v>
      </c>
      <c r="BD535">
        <v>0.65618016216737396</v>
      </c>
      <c r="BE535">
        <v>-2.3851584000005501E-2</v>
      </c>
      <c r="BF535">
        <v>-0.20666315857822701</v>
      </c>
      <c r="BG535">
        <v>0.32055097094956903</v>
      </c>
      <c r="BH535">
        <v>0.72536750465136501</v>
      </c>
      <c r="BI535">
        <v>-0.20666315857822701</v>
      </c>
      <c r="BJ535">
        <v>0.22777562474268401</v>
      </c>
      <c r="BK535">
        <v>1.45073500930273</v>
      </c>
      <c r="BL535">
        <v>-1.55107941422579</v>
      </c>
      <c r="BM535">
        <v>-3.5099023437058001</v>
      </c>
      <c r="BN535">
        <v>2.2628772656735499</v>
      </c>
      <c r="BO535">
        <v>2.61518710224694</v>
      </c>
      <c r="BP535">
        <v>-4.8565842265883497</v>
      </c>
      <c r="BQ535">
        <v>7.4717713288352998</v>
      </c>
      <c r="BR535">
        <v>1.80206237888571</v>
      </c>
      <c r="BS535">
        <v>0.31044088817397503</v>
      </c>
      <c r="BT535">
        <v>5.8048486766209004</v>
      </c>
    </row>
    <row r="536" spans="1:72" x14ac:dyDescent="0.2">
      <c r="A536">
        <v>534</v>
      </c>
      <c r="B536" s="244">
        <v>44762.138888888891</v>
      </c>
      <c r="C536">
        <v>0</v>
      </c>
      <c r="D536">
        <v>1.3795652173913</v>
      </c>
      <c r="E536">
        <v>31.094102564102499</v>
      </c>
      <c r="F536">
        <v>36.401249999999898</v>
      </c>
      <c r="G536">
        <v>7</v>
      </c>
      <c r="H536">
        <v>2.5674999999999999</v>
      </c>
      <c r="I536">
        <v>1.35</v>
      </c>
      <c r="J536">
        <v>34.042380952380903</v>
      </c>
      <c r="K536">
        <v>0.71250000000000002</v>
      </c>
      <c r="L536">
        <v>37.957333333333303</v>
      </c>
      <c r="M536">
        <v>-0.11</v>
      </c>
      <c r="N536">
        <v>1599.65625</v>
      </c>
      <c r="O536">
        <v>92.181818181818102</v>
      </c>
      <c r="P536">
        <v>2.4544285714285698</v>
      </c>
      <c r="Q536">
        <v>66.233999999999995</v>
      </c>
      <c r="R536">
        <v>6.99722222222222</v>
      </c>
      <c r="S536">
        <v>-0.42</v>
      </c>
      <c r="T536">
        <v>5</v>
      </c>
      <c r="U536">
        <v>1.6740999999999999</v>
      </c>
      <c r="V536">
        <v>7.3749999999999996E-3</v>
      </c>
      <c r="W536">
        <v>14.816374999999899</v>
      </c>
      <c r="X536">
        <v>0.80132499999999995</v>
      </c>
      <c r="Y536">
        <v>73.909700000000001</v>
      </c>
      <c r="Z536">
        <v>2.1803249999999998</v>
      </c>
      <c r="AA536">
        <v>9.5E-4</v>
      </c>
      <c r="AB536">
        <v>1.8775E-2</v>
      </c>
      <c r="AC536">
        <v>32.473667781493802</v>
      </c>
      <c r="AD536">
        <v>-3.9275822185061098</v>
      </c>
      <c r="AE536">
        <v>36.047187652380899</v>
      </c>
      <c r="AF536">
        <v>0.53778855000000003</v>
      </c>
      <c r="AG536">
        <v>1.3510578099999999</v>
      </c>
      <c r="AH536">
        <v>2.39804499999999E-2</v>
      </c>
      <c r="AI536">
        <v>44.9598809523809</v>
      </c>
      <c r="AJ536">
        <v>0.487719306834975</v>
      </c>
      <c r="AK536">
        <v>0.80176341415494701</v>
      </c>
      <c r="AL536">
        <v>1.1961520773811501E-2</v>
      </c>
      <c r="AM536">
        <v>3.0050297762820199E-2</v>
      </c>
      <c r="AN536">
        <v>0.15569436243423301</v>
      </c>
      <c r="AO536">
        <v>5.3337441051943104E-4</v>
      </c>
      <c r="AP536">
        <v>36.047187652380899</v>
      </c>
      <c r="AQ536">
        <v>0.34589702096521502</v>
      </c>
      <c r="AR536">
        <v>6.4431160943366104</v>
      </c>
      <c r="AS536">
        <v>1.37349912351974</v>
      </c>
      <c r="AT536">
        <v>0.81649089157243104</v>
      </c>
      <c r="AU536">
        <v>93.381824999999907</v>
      </c>
      <c r="AV536">
        <v>44.209699891202497</v>
      </c>
      <c r="AW536">
        <v>0.75018106117842298</v>
      </c>
      <c r="AX536">
        <v>-2.24413135197403E-2</v>
      </c>
      <c r="AY536">
        <v>0.19189152903478399</v>
      </c>
      <c r="AZ536">
        <v>0.55688390566338597</v>
      </c>
      <c r="BA536">
        <v>-1.6610180077890401E-2</v>
      </c>
      <c r="BB536">
        <v>7.9554843666198E-2</v>
      </c>
      <c r="BC536">
        <v>0.35681594380316201</v>
      </c>
      <c r="BD536">
        <v>0.72633412117842999</v>
      </c>
      <c r="BE536">
        <v>-2.3846939999993599E-2</v>
      </c>
      <c r="BF536">
        <v>-2.87942445023734E-2</v>
      </c>
      <c r="BG536">
        <v>0.24621426905789201</v>
      </c>
      <c r="BH536">
        <v>0.71453265536364696</v>
      </c>
      <c r="BI536">
        <v>-2.87942445023734E-2</v>
      </c>
      <c r="BJ536">
        <v>0.43484004911103702</v>
      </c>
      <c r="BK536">
        <v>1.4290653107272899</v>
      </c>
      <c r="BL536">
        <v>-8.5508153908187392</v>
      </c>
      <c r="BM536">
        <v>-24.815120789321298</v>
      </c>
      <c r="BN536">
        <v>2.9020765453509898</v>
      </c>
      <c r="BO536">
        <v>8.0409751624754193</v>
      </c>
      <c r="BP536">
        <v>-0.67666474580577496</v>
      </c>
      <c r="BQ536">
        <v>8.7176399082811908</v>
      </c>
      <c r="BR536">
        <v>1.4780155263813299</v>
      </c>
      <c r="BS536">
        <v>0.44635774691198699</v>
      </c>
      <c r="BT536">
        <v>3.3112801034744099</v>
      </c>
    </row>
    <row r="537" spans="1:72" x14ac:dyDescent="0.2">
      <c r="A537">
        <v>535</v>
      </c>
      <c r="B537" s="244">
        <v>44762.152777777781</v>
      </c>
      <c r="C537">
        <v>0</v>
      </c>
      <c r="D537">
        <v>1.3138461538461499</v>
      </c>
      <c r="E537">
        <v>31.104871794871698</v>
      </c>
      <c r="F537">
        <v>36.329487179487103</v>
      </c>
      <c r="G537">
        <v>7</v>
      </c>
      <c r="H537">
        <v>2.5760000000000001</v>
      </c>
      <c r="I537">
        <v>1.35</v>
      </c>
      <c r="J537">
        <v>34.058571428571398</v>
      </c>
      <c r="K537">
        <v>0.74051282051281997</v>
      </c>
      <c r="L537">
        <v>37.981562499999903</v>
      </c>
      <c r="M537">
        <v>-6.1111111111111102E-2</v>
      </c>
      <c r="N537">
        <v>1600.0277777777701</v>
      </c>
      <c r="O537">
        <v>92.554285714285697</v>
      </c>
      <c r="P537">
        <v>2.45305882352941</v>
      </c>
      <c r="Q537">
        <v>66.189250000000001</v>
      </c>
      <c r="R537">
        <v>6.9967999999999897</v>
      </c>
      <c r="S537">
        <v>-1.0782499999999999</v>
      </c>
      <c r="T537">
        <v>5</v>
      </c>
      <c r="U537">
        <v>1.63994</v>
      </c>
      <c r="V537">
        <v>1.13999999999999E-2</v>
      </c>
      <c r="W537">
        <v>14.86164</v>
      </c>
      <c r="X537">
        <v>0.81759999999999999</v>
      </c>
      <c r="Y537">
        <v>74.143460000000005</v>
      </c>
      <c r="Z537">
        <v>2.12631999999999</v>
      </c>
      <c r="AA537">
        <v>3.5400000000000002E-3</v>
      </c>
      <c r="AB537">
        <v>3.2599999999999999E-3</v>
      </c>
      <c r="AC537">
        <v>32.418717948717898</v>
      </c>
      <c r="AD537">
        <v>-3.9107692307692399</v>
      </c>
      <c r="AE537">
        <v>36.070015268571403</v>
      </c>
      <c r="AF537">
        <v>0.53956895999999999</v>
      </c>
      <c r="AG537">
        <v>1.3510613119999999</v>
      </c>
      <c r="AH537">
        <v>2.4059839999999999E-2</v>
      </c>
      <c r="AI537">
        <v>44.9845714285714</v>
      </c>
      <c r="AJ537">
        <v>0.48648950654004303</v>
      </c>
      <c r="AK537">
        <v>0.80183080827712305</v>
      </c>
      <c r="AL537">
        <v>1.1994533744903E-2</v>
      </c>
      <c r="AM537">
        <v>3.00338820420969E-2</v>
      </c>
      <c r="AN537">
        <v>0.155608907180874</v>
      </c>
      <c r="AO537">
        <v>5.3484648704952697E-4</v>
      </c>
      <c r="AP537">
        <v>36.070015268571403</v>
      </c>
      <c r="AQ537">
        <v>0.35292222798634798</v>
      </c>
      <c r="AR537">
        <v>6.4628002377259399</v>
      </c>
      <c r="AS537">
        <v>1.3394785898077</v>
      </c>
      <c r="AT537">
        <v>0.79781360135527801</v>
      </c>
      <c r="AU537">
        <v>93.588959999999901</v>
      </c>
      <c r="AV537">
        <v>44.225216324091399</v>
      </c>
      <c r="AW537">
        <v>0.75935510447999299</v>
      </c>
      <c r="AX537">
        <v>1.15827221922908E-2</v>
      </c>
      <c r="AY537">
        <v>0.18664673201365101</v>
      </c>
      <c r="AZ537">
        <v>0.53719976227405197</v>
      </c>
      <c r="BA537">
        <v>8.5730544494274103E-3</v>
      </c>
      <c r="BB537">
        <v>7.6742823182007397E-2</v>
      </c>
      <c r="BC537">
        <v>0.345918215928603</v>
      </c>
      <c r="BD537">
        <v>0.73542921647999404</v>
      </c>
      <c r="BE537">
        <v>-2.3925887999999E-2</v>
      </c>
      <c r="BF537">
        <v>1.48868757068744E-2</v>
      </c>
      <c r="BG537">
        <v>0.23989064526048101</v>
      </c>
      <c r="BH537">
        <v>0.69044443594262095</v>
      </c>
      <c r="BI537">
        <v>1.48868757068744E-2</v>
      </c>
      <c r="BJ537">
        <v>0.50955504193471102</v>
      </c>
      <c r="BK537">
        <v>1.3808888718852399</v>
      </c>
      <c r="BL537">
        <v>16.114237129668801</v>
      </c>
      <c r="BM537">
        <v>46.3794048890854</v>
      </c>
      <c r="BN537">
        <v>2.8781632363901202</v>
      </c>
      <c r="BO537">
        <v>9.7124120513231205</v>
      </c>
      <c r="BP537">
        <v>0.34984157911155001</v>
      </c>
      <c r="BQ537">
        <v>9.3625704722115692</v>
      </c>
      <c r="BR537">
        <v>1.35558118318355</v>
      </c>
      <c r="BS537">
        <v>0.50360029165196096</v>
      </c>
      <c r="BT537">
        <v>2.6917799803825302</v>
      </c>
    </row>
    <row r="538" spans="1:72" x14ac:dyDescent="0.2">
      <c r="A538">
        <v>536</v>
      </c>
      <c r="B538" s="244">
        <v>44762.166666666664</v>
      </c>
      <c r="C538">
        <v>0</v>
      </c>
      <c r="D538">
        <v>1.3214285714285701</v>
      </c>
      <c r="E538">
        <v>31.0674358974358</v>
      </c>
      <c r="F538">
        <v>36.301315789473598</v>
      </c>
      <c r="G538">
        <v>7</v>
      </c>
      <c r="H538">
        <v>2.5674999999999999</v>
      </c>
      <c r="I538">
        <v>1.3474999999999999</v>
      </c>
      <c r="J538">
        <v>34.029565217391301</v>
      </c>
      <c r="K538">
        <v>0.71349999999999902</v>
      </c>
      <c r="L538">
        <v>37.960416666666603</v>
      </c>
      <c r="M538">
        <v>0.124999999999999</v>
      </c>
      <c r="N538">
        <v>1599.7368421052599</v>
      </c>
      <c r="O538">
        <v>92.594871794871693</v>
      </c>
      <c r="P538">
        <v>2.4472352941176401</v>
      </c>
      <c r="Q538">
        <v>66.119249999999994</v>
      </c>
      <c r="R538">
        <v>6.9881481481481398</v>
      </c>
      <c r="S538">
        <v>-0.934499999999999</v>
      </c>
      <c r="T538">
        <v>5</v>
      </c>
      <c r="U538">
        <v>1.676625</v>
      </c>
      <c r="V538">
        <v>1.1875E-2</v>
      </c>
      <c r="W538">
        <v>14.937075</v>
      </c>
      <c r="X538">
        <v>0.77262500000000001</v>
      </c>
      <c r="Y538">
        <v>74.042074999999997</v>
      </c>
      <c r="Z538">
        <v>2.2387999999999999</v>
      </c>
      <c r="AA538">
        <v>0</v>
      </c>
      <c r="AB538">
        <v>2.1274999999999902E-2</v>
      </c>
      <c r="AC538">
        <v>32.388864468864398</v>
      </c>
      <c r="AD538">
        <v>-3.91245132060922</v>
      </c>
      <c r="AE538">
        <v>36.034371917391297</v>
      </c>
      <c r="AF538">
        <v>0.53778855000000003</v>
      </c>
      <c r="AG538">
        <v>1.34855781</v>
      </c>
      <c r="AH538">
        <v>2.39804499999999E-2</v>
      </c>
      <c r="AI538">
        <v>44.9445652173913</v>
      </c>
      <c r="AJ538">
        <v>0.48667425808084502</v>
      </c>
      <c r="AK538">
        <v>0.80175148525961903</v>
      </c>
      <c r="AL538">
        <v>1.1965596894725299E-2</v>
      </c>
      <c r="AM538">
        <v>3.0004913908437899E-2</v>
      </c>
      <c r="AN538">
        <v>0.15574741831725</v>
      </c>
      <c r="AO538">
        <v>5.3355616822655901E-4</v>
      </c>
      <c r="AP538">
        <v>36.034371917391297</v>
      </c>
      <c r="AQ538">
        <v>0.333508483852681</v>
      </c>
      <c r="AR538">
        <v>6.4956042442779003</v>
      </c>
      <c r="AS538">
        <v>1.4103355406813101</v>
      </c>
      <c r="AT538">
        <v>0.81597022795479701</v>
      </c>
      <c r="AU538">
        <v>93.667199999999994</v>
      </c>
      <c r="AV538">
        <v>44.273820186203203</v>
      </c>
      <c r="AW538">
        <v>0.67074503118809703</v>
      </c>
      <c r="AX538">
        <v>-6.1777730681317602E-2</v>
      </c>
      <c r="AY538">
        <v>0.204280066147318</v>
      </c>
      <c r="AZ538">
        <v>0.50439575572209205</v>
      </c>
      <c r="BA538">
        <v>-4.5810220535757097E-2</v>
      </c>
      <c r="BB538">
        <v>7.20565365317275E-2</v>
      </c>
      <c r="BC538">
        <v>0.37985201832080401</v>
      </c>
      <c r="BD538">
        <v>0.64689809118809305</v>
      </c>
      <c r="BE538">
        <v>-2.38469400000038E-2</v>
      </c>
      <c r="BF538">
        <v>-7.9473984467594794E-2</v>
      </c>
      <c r="BG538">
        <v>0.26279616659569</v>
      </c>
      <c r="BH538">
        <v>0.64888010636980098</v>
      </c>
      <c r="BI538">
        <v>-7.9473984467594794E-2</v>
      </c>
      <c r="BJ538">
        <v>0.36664436425619101</v>
      </c>
      <c r="BK538">
        <v>1.2977602127396</v>
      </c>
      <c r="BL538">
        <v>-3.3066942390795102</v>
      </c>
      <c r="BM538">
        <v>-8.1646857234694092</v>
      </c>
      <c r="BN538">
        <v>2.4691384002115102</v>
      </c>
      <c r="BO538">
        <v>6.2103822272275204</v>
      </c>
      <c r="BP538">
        <v>-1.8676386349884699</v>
      </c>
      <c r="BQ538">
        <v>8.0780208622160004</v>
      </c>
      <c r="BR538">
        <v>1.4328659863345099</v>
      </c>
      <c r="BS538">
        <v>0.39843395804322901</v>
      </c>
      <c r="BT538">
        <v>3.59624464082213</v>
      </c>
    </row>
    <row r="539" spans="1:72" x14ac:dyDescent="0.2">
      <c r="A539">
        <v>537</v>
      </c>
      <c r="B539" s="244">
        <v>44762.180555555555</v>
      </c>
      <c r="C539">
        <v>0</v>
      </c>
      <c r="D539">
        <v>1.33666666666666</v>
      </c>
      <c r="E539">
        <v>31.096285714285699</v>
      </c>
      <c r="F539">
        <v>36.461081081080998</v>
      </c>
      <c r="G539">
        <v>7</v>
      </c>
      <c r="H539">
        <v>2.5640000000000001</v>
      </c>
      <c r="I539">
        <v>1.3480000000000001</v>
      </c>
      <c r="J539">
        <v>34.039411764705797</v>
      </c>
      <c r="K539">
        <v>0.73675000000000002</v>
      </c>
      <c r="L539">
        <v>37.959599999999902</v>
      </c>
      <c r="M539">
        <v>-4.2857142857142802E-2</v>
      </c>
      <c r="N539">
        <v>1599.3333333333301</v>
      </c>
      <c r="O539">
        <v>90.481081081081001</v>
      </c>
      <c r="P539">
        <v>2.4469999999999898</v>
      </c>
      <c r="Q539">
        <v>66.092250000000007</v>
      </c>
      <c r="R539">
        <v>6.9969230769230704</v>
      </c>
      <c r="S539">
        <v>-0.26724999999999999</v>
      </c>
      <c r="T539">
        <v>5</v>
      </c>
      <c r="U539">
        <v>1.7224200000000001</v>
      </c>
      <c r="V539">
        <v>1.268E-2</v>
      </c>
      <c r="W539">
        <v>14.825559999999999</v>
      </c>
      <c r="X539">
        <v>0.79277999999999904</v>
      </c>
      <c r="Y539">
        <v>73.724439999999902</v>
      </c>
      <c r="Z539">
        <v>2.1967999999999899</v>
      </c>
      <c r="AA539">
        <v>5.1799999999999997E-3</v>
      </c>
      <c r="AB539">
        <v>0</v>
      </c>
      <c r="AC539">
        <v>32.432952380952301</v>
      </c>
      <c r="AD539">
        <v>-4.0281287001286898</v>
      </c>
      <c r="AE539">
        <v>36.041485524705799</v>
      </c>
      <c r="AF539">
        <v>0.53705544000000005</v>
      </c>
      <c r="AG539">
        <v>1.3490563680000001</v>
      </c>
      <c r="AH539">
        <v>2.3947759999999998E-2</v>
      </c>
      <c r="AI539">
        <v>44.951411764705803</v>
      </c>
      <c r="AJ539">
        <v>0.48886753869823701</v>
      </c>
      <c r="AK539">
        <v>0.80178762156262795</v>
      </c>
      <c r="AL539">
        <v>1.19474654725232E-2</v>
      </c>
      <c r="AM539">
        <v>3.0011434903569001E-2</v>
      </c>
      <c r="AN539">
        <v>0.155723696435628</v>
      </c>
      <c r="AO539">
        <v>5.3274767265046904E-4</v>
      </c>
      <c r="AP539">
        <v>36.041485524705799</v>
      </c>
      <c r="AQ539">
        <v>0.34220851749390502</v>
      </c>
      <c r="AR539">
        <v>6.4471103251337203</v>
      </c>
      <c r="AS539">
        <v>1.3838775753835599</v>
      </c>
      <c r="AT539">
        <v>0.842035226004618</v>
      </c>
      <c r="AU539">
        <v>93.261999999999901</v>
      </c>
      <c r="AV539">
        <v>44.214681942717</v>
      </c>
      <c r="AW539">
        <v>0.73672982198880199</v>
      </c>
      <c r="AX539">
        <v>-3.48212073835618E-2</v>
      </c>
      <c r="AY539">
        <v>0.19484692250609401</v>
      </c>
      <c r="AZ539">
        <v>0.55288967486627905</v>
      </c>
      <c r="BA539">
        <v>-2.5811528865309699E-2</v>
      </c>
      <c r="BB539">
        <v>7.89842392666113E-2</v>
      </c>
      <c r="BC539">
        <v>0.36280597494011901</v>
      </c>
      <c r="BD539">
        <v>0.71291538998881199</v>
      </c>
      <c r="BE539">
        <v>-2.3814431999990199E-2</v>
      </c>
      <c r="BF539">
        <v>-4.4734861752327999E-2</v>
      </c>
      <c r="BG539">
        <v>0.25032015820598802</v>
      </c>
      <c r="BH539">
        <v>0.71029826441654598</v>
      </c>
      <c r="BI539">
        <v>-4.4734861752327999E-2</v>
      </c>
      <c r="BJ539">
        <v>0.411170592907319</v>
      </c>
      <c r="BK539">
        <v>1.42059652883309</v>
      </c>
      <c r="BL539">
        <v>-5.5956394722279601</v>
      </c>
      <c r="BM539">
        <v>-15.877958187265</v>
      </c>
      <c r="BN539">
        <v>2.8375591862323901</v>
      </c>
      <c r="BO539">
        <v>7.4625076743222696</v>
      </c>
      <c r="BP539">
        <v>-1.0512692511796999</v>
      </c>
      <c r="BQ539">
        <v>8.5137769255019808</v>
      </c>
      <c r="BR539">
        <v>1.4966457938120501</v>
      </c>
      <c r="BS539">
        <v>0.42906453760825097</v>
      </c>
      <c r="BT539">
        <v>3.4881600846223599</v>
      </c>
    </row>
    <row r="540" spans="1:72" x14ac:dyDescent="0.2">
      <c r="A540">
        <v>538</v>
      </c>
      <c r="B540" s="244">
        <v>44762.194444444445</v>
      </c>
      <c r="C540">
        <v>0</v>
      </c>
      <c r="D540">
        <v>1.4139999999999999</v>
      </c>
      <c r="E540">
        <v>31.106756756756699</v>
      </c>
      <c r="F540">
        <v>36.461578947368402</v>
      </c>
      <c r="G540">
        <v>7</v>
      </c>
      <c r="H540">
        <v>2.5724999999999998</v>
      </c>
      <c r="I540">
        <v>1.35</v>
      </c>
      <c r="J540">
        <v>34.026153846153797</v>
      </c>
      <c r="K540">
        <v>0.70749999999999902</v>
      </c>
      <c r="L540">
        <v>37.964999999999897</v>
      </c>
      <c r="M540">
        <v>-9.9999999999999895E-2</v>
      </c>
      <c r="N540">
        <v>1599.8620689655099</v>
      </c>
      <c r="O540">
        <v>87.002857142857096</v>
      </c>
      <c r="P540">
        <v>2.44557894736842</v>
      </c>
      <c r="Q540">
        <v>66.056249999999906</v>
      </c>
      <c r="R540">
        <v>6.9959090909090804</v>
      </c>
      <c r="S540">
        <v>-1.1244999999999901</v>
      </c>
      <c r="T540">
        <v>5</v>
      </c>
      <c r="U540">
        <v>1.59765</v>
      </c>
      <c r="V540">
        <v>5.6249999999999998E-3</v>
      </c>
      <c r="W540">
        <v>14.84465</v>
      </c>
      <c r="X540">
        <v>0.813975</v>
      </c>
      <c r="Y540">
        <v>73.734774999999999</v>
      </c>
      <c r="Z540">
        <v>2.2523249999999999</v>
      </c>
      <c r="AA540">
        <v>2.3999999999999998E-3</v>
      </c>
      <c r="AB540">
        <v>1.3500000000000001E-3</v>
      </c>
      <c r="AC540">
        <v>32.520756756756697</v>
      </c>
      <c r="AD540">
        <v>-3.9408221906116601</v>
      </c>
      <c r="AE540">
        <v>36.034864746153801</v>
      </c>
      <c r="AF540">
        <v>0.53883585000000001</v>
      </c>
      <c r="AG540">
        <v>1.3510598700000001</v>
      </c>
      <c r="AH540">
        <v>2.40271499999999E-2</v>
      </c>
      <c r="AI540">
        <v>44.948653846153803</v>
      </c>
      <c r="AJ540">
        <v>0.48870922500480701</v>
      </c>
      <c r="AK540">
        <v>0.80168952043570996</v>
      </c>
      <c r="AL540">
        <v>1.19878083967604E-2</v>
      </c>
      <c r="AM540">
        <v>3.0057849443595901E-2</v>
      </c>
      <c r="AN540">
        <v>0.15573325118832099</v>
      </c>
      <c r="AO540">
        <v>5.3454659804135396E-4</v>
      </c>
      <c r="AP540">
        <v>36.034864746153801</v>
      </c>
      <c r="AQ540">
        <v>0.35135747373432902</v>
      </c>
      <c r="AR540">
        <v>6.45541188919651</v>
      </c>
      <c r="AS540">
        <v>1.41885563545874</v>
      </c>
      <c r="AT540">
        <v>0.78078629332893001</v>
      </c>
      <c r="AU540">
        <v>93.243375</v>
      </c>
      <c r="AV540">
        <v>44.260489744543399</v>
      </c>
      <c r="AW540">
        <v>0.68816410161041097</v>
      </c>
      <c r="AX540">
        <v>-6.7795765458749699E-2</v>
      </c>
      <c r="AY540">
        <v>0.18747837626566999</v>
      </c>
      <c r="AZ540">
        <v>0.54458811080348402</v>
      </c>
      <c r="BA540">
        <v>-5.01796900079267E-2</v>
      </c>
      <c r="BB540">
        <v>7.7798301543354903E-2</v>
      </c>
      <c r="BC540">
        <v>0.34793226223843499</v>
      </c>
      <c r="BD540">
        <v>0.66427072161040501</v>
      </c>
      <c r="BE540">
        <v>-2.3893380000005699E-2</v>
      </c>
      <c r="BF540">
        <v>-8.6862171809526906E-2</v>
      </c>
      <c r="BG540">
        <v>0.24020348202526401</v>
      </c>
      <c r="BH540">
        <v>0.69774425771208504</v>
      </c>
      <c r="BI540">
        <v>-8.6862171809526906E-2</v>
      </c>
      <c r="BJ540">
        <v>0.30668262043147398</v>
      </c>
      <c r="BK540">
        <v>1.3954885154241701</v>
      </c>
      <c r="BL540">
        <v>-2.7653405046328601</v>
      </c>
      <c r="BM540">
        <v>-8.0327747185749896</v>
      </c>
      <c r="BN540">
        <v>2.9048049255118502</v>
      </c>
      <c r="BO540">
        <v>5.2600643806134304</v>
      </c>
      <c r="BP540">
        <v>-2.04126103752388</v>
      </c>
      <c r="BQ540">
        <v>7.30132541813731</v>
      </c>
      <c r="BR540">
        <v>1.5431542075003599</v>
      </c>
      <c r="BS540">
        <v>0.34142748915528398</v>
      </c>
      <c r="BT540">
        <v>4.5197128424493096</v>
      </c>
    </row>
    <row r="541" spans="1:72" x14ac:dyDescent="0.2">
      <c r="A541">
        <v>539</v>
      </c>
      <c r="B541" s="244">
        <v>44762.208333333336</v>
      </c>
      <c r="C541">
        <v>0</v>
      </c>
      <c r="D541">
        <v>1.4395</v>
      </c>
      <c r="E541">
        <v>31.0847058823529</v>
      </c>
      <c r="F541">
        <v>36.550789473684198</v>
      </c>
      <c r="G541">
        <v>7</v>
      </c>
      <c r="H541">
        <v>2.57</v>
      </c>
      <c r="I541">
        <v>1.35</v>
      </c>
      <c r="J541">
        <v>34.013999999999903</v>
      </c>
      <c r="K541">
        <v>0.67825000000000002</v>
      </c>
      <c r="L541">
        <v>37.920416666666597</v>
      </c>
      <c r="M541">
        <v>0.13636363636363599</v>
      </c>
      <c r="N541">
        <v>1600.2631578947301</v>
      </c>
      <c r="O541">
        <v>87.424999999999997</v>
      </c>
      <c r="P541">
        <v>2.4440909090909</v>
      </c>
      <c r="Q541">
        <v>65.968000000000004</v>
      </c>
      <c r="R541">
        <v>6.9876923076923001</v>
      </c>
      <c r="S541">
        <v>-0.75574999999999903</v>
      </c>
      <c r="T541">
        <v>5</v>
      </c>
      <c r="U541">
        <v>1.58836</v>
      </c>
      <c r="V541">
        <v>2.0819999999999901E-2</v>
      </c>
      <c r="W541">
        <v>14.9329</v>
      </c>
      <c r="X541">
        <v>0.80049999999999999</v>
      </c>
      <c r="Y541">
        <v>73.840760000000003</v>
      </c>
      <c r="Z541">
        <v>2.3254599999999899</v>
      </c>
      <c r="AA541">
        <v>8.4799999999999997E-3</v>
      </c>
      <c r="AB541">
        <v>0</v>
      </c>
      <c r="AC541">
        <v>32.524205882352902</v>
      </c>
      <c r="AD541">
        <v>-4.02658359133126</v>
      </c>
      <c r="AE541">
        <v>36.020758799999903</v>
      </c>
      <c r="AF541">
        <v>0.53831220000000002</v>
      </c>
      <c r="AG541">
        <v>1.3510588400000001</v>
      </c>
      <c r="AH541">
        <v>2.4003799999999902E-2</v>
      </c>
      <c r="AI541">
        <v>44.933999999999997</v>
      </c>
      <c r="AJ541">
        <v>0.48781673969769501</v>
      </c>
      <c r="AK541">
        <v>0.80163704099345701</v>
      </c>
      <c r="AL541">
        <v>1.1980064094004501E-2</v>
      </c>
      <c r="AM541">
        <v>3.0067628966929199E-2</v>
      </c>
      <c r="AN541">
        <v>0.15578403881248001</v>
      </c>
      <c r="AO541">
        <v>5.3420127297814496E-4</v>
      </c>
      <c r="AP541">
        <v>36.020758799999903</v>
      </c>
      <c r="AQ541">
        <v>0.34554090448027303</v>
      </c>
      <c r="AR541">
        <v>6.4937886848246702</v>
      </c>
      <c r="AS541">
        <v>1.46492714241235</v>
      </c>
      <c r="AT541">
        <v>0.77482859666623105</v>
      </c>
      <c r="AU541">
        <v>93.487979999999993</v>
      </c>
      <c r="AV541">
        <v>44.325015531717298</v>
      </c>
      <c r="AW541">
        <v>0.60898446828269204</v>
      </c>
      <c r="AX541">
        <v>-0.113868302412353</v>
      </c>
      <c r="AY541">
        <v>0.19277129551972599</v>
      </c>
      <c r="AZ541">
        <v>0.50621131517532203</v>
      </c>
      <c r="BA541">
        <v>-8.4280787069461294E-2</v>
      </c>
      <c r="BB541">
        <v>7.2315902167903207E-2</v>
      </c>
      <c r="BC541">
        <v>0.35810315188793101</v>
      </c>
      <c r="BD541">
        <v>0.58511430828269495</v>
      </c>
      <c r="BE541">
        <v>-2.3870159999996501E-2</v>
      </c>
      <c r="BF541">
        <v>-0.14587635491168099</v>
      </c>
      <c r="BG541">
        <v>0.24695875257879901</v>
      </c>
      <c r="BH541">
        <v>0.64850586079180195</v>
      </c>
      <c r="BI541">
        <v>-0.14587635491168099</v>
      </c>
      <c r="BJ541">
        <v>0.20216479533423501</v>
      </c>
      <c r="BK541">
        <v>1.2970117215835999</v>
      </c>
      <c r="BL541">
        <v>-1.6929320226593001</v>
      </c>
      <c r="BM541">
        <v>-4.4455858606038499</v>
      </c>
      <c r="BN541">
        <v>2.6259683207011499</v>
      </c>
      <c r="BO541">
        <v>2.7811321879911799</v>
      </c>
      <c r="BP541">
        <v>-3.4280943404245199</v>
      </c>
      <c r="BQ541">
        <v>6.2092265284157104</v>
      </c>
      <c r="BR541">
        <v>1.5450015249334601</v>
      </c>
      <c r="BS541">
        <v>0.26051533729890702</v>
      </c>
      <c r="BT541">
        <v>5.9305587953187304</v>
      </c>
    </row>
    <row r="542" spans="1:72" x14ac:dyDescent="0.2">
      <c r="A542">
        <v>540</v>
      </c>
      <c r="B542" s="244">
        <v>44762.222222222219</v>
      </c>
      <c r="C542">
        <v>0</v>
      </c>
      <c r="D542">
        <v>1.4472727272727199</v>
      </c>
      <c r="E542">
        <v>31.0737142857142</v>
      </c>
      <c r="F542">
        <v>36.444249999999997</v>
      </c>
      <c r="G542">
        <v>7</v>
      </c>
      <c r="H542">
        <v>2.5649999999999999</v>
      </c>
      <c r="I542">
        <v>1.35</v>
      </c>
      <c r="J542">
        <v>34.064285714285703</v>
      </c>
      <c r="K542">
        <v>0.6835</v>
      </c>
      <c r="L542">
        <v>37.976086956521698</v>
      </c>
      <c r="M542">
        <v>-0.163636363636363</v>
      </c>
      <c r="N542">
        <v>1600.0540540540501</v>
      </c>
      <c r="O542">
        <v>87.436363636363595</v>
      </c>
      <c r="P542">
        <v>2.44121739130434</v>
      </c>
      <c r="Q542">
        <v>65.948250000000002</v>
      </c>
      <c r="R542">
        <v>6.9856521739130404</v>
      </c>
      <c r="S542">
        <v>-0.278249999999999</v>
      </c>
      <c r="T542">
        <v>5</v>
      </c>
      <c r="U542">
        <v>1.6506999999999901</v>
      </c>
      <c r="V542">
        <v>1.8959999999999901E-2</v>
      </c>
      <c r="W542">
        <v>14.8696199999999</v>
      </c>
      <c r="X542">
        <v>0.80842000000000003</v>
      </c>
      <c r="Y542">
        <v>73.711659999999995</v>
      </c>
      <c r="Z542">
        <v>2.3132999999999999</v>
      </c>
      <c r="AA542">
        <v>6.9199999999999999E-3</v>
      </c>
      <c r="AB542">
        <v>0</v>
      </c>
      <c r="AC542">
        <v>32.520987012987</v>
      </c>
      <c r="AD542">
        <v>-3.92326298701298</v>
      </c>
      <c r="AE542">
        <v>36.067140314285702</v>
      </c>
      <c r="AF542">
        <v>0.53726490000000005</v>
      </c>
      <c r="AG542">
        <v>1.35105678</v>
      </c>
      <c r="AH542">
        <v>2.3957099999999999E-2</v>
      </c>
      <c r="AI542">
        <v>44.979285714285702</v>
      </c>
      <c r="AJ542">
        <v>0.48930034019428797</v>
      </c>
      <c r="AK542">
        <v>0.80186111765733403</v>
      </c>
      <c r="AL542">
        <v>1.19447183624208E-2</v>
      </c>
      <c r="AM542">
        <v>3.0037310698575501E-2</v>
      </c>
      <c r="AN542">
        <v>0.15562719347001</v>
      </c>
      <c r="AO542">
        <v>5.3262517666862505E-4</v>
      </c>
      <c r="AP542">
        <v>36.067140314285702</v>
      </c>
      <c r="AQ542">
        <v>0.34895962273571801</v>
      </c>
      <c r="AR542">
        <v>6.4662704567527198</v>
      </c>
      <c r="AS542">
        <v>1.4572669315070901</v>
      </c>
      <c r="AT542">
        <v>0.80768807155871103</v>
      </c>
      <c r="AU542">
        <v>93.353700000000003</v>
      </c>
      <c r="AV542">
        <v>44.339637325281203</v>
      </c>
      <c r="AW542">
        <v>0.63964838900445598</v>
      </c>
      <c r="AX542">
        <v>-0.10621015150709801</v>
      </c>
      <c r="AY542">
        <v>0.18830527726428101</v>
      </c>
      <c r="AZ542">
        <v>0.53372954324727895</v>
      </c>
      <c r="BA542">
        <v>-7.8612648320449396E-2</v>
      </c>
      <c r="BB542">
        <v>7.6247077606754102E-2</v>
      </c>
      <c r="BC542">
        <v>0.350488701689392</v>
      </c>
      <c r="BD542">
        <v>0.61582466900446098</v>
      </c>
      <c r="BE542">
        <v>-2.3823719999994601E-2</v>
      </c>
      <c r="BF542">
        <v>-0.13607898732271501</v>
      </c>
      <c r="BG542">
        <v>0.24126122667223401</v>
      </c>
      <c r="BH542">
        <v>0.683827060960842</v>
      </c>
      <c r="BI542">
        <v>-0.13607898732271501</v>
      </c>
      <c r="BJ542">
        <v>0.21036447869903799</v>
      </c>
      <c r="BK542">
        <v>1.36765412192168</v>
      </c>
      <c r="BL542">
        <v>-1.7729498978418701</v>
      </c>
      <c r="BM542">
        <v>-5.0252215600276804</v>
      </c>
      <c r="BN542">
        <v>2.8343844155690001</v>
      </c>
      <c r="BO542">
        <v>3.10053793323371</v>
      </c>
      <c r="BP542">
        <v>-3.1978562020838099</v>
      </c>
      <c r="BQ542">
        <v>6.2983941353175199</v>
      </c>
      <c r="BR542">
        <v>1.5989884003703001</v>
      </c>
      <c r="BS542">
        <v>0.26479607362812402</v>
      </c>
      <c r="BT542">
        <v>6.0385653701795201</v>
      </c>
    </row>
    <row r="543" spans="1:72" x14ac:dyDescent="0.2">
      <c r="A543">
        <v>541</v>
      </c>
      <c r="B543" s="244">
        <v>44762.236111111109</v>
      </c>
      <c r="C543">
        <v>0</v>
      </c>
      <c r="D543">
        <v>1.3843749999999999</v>
      </c>
      <c r="E543">
        <v>31.084166666666601</v>
      </c>
      <c r="F543">
        <v>36.420499999999898</v>
      </c>
      <c r="G543">
        <v>7</v>
      </c>
      <c r="H543">
        <v>2.5775000000000001</v>
      </c>
      <c r="I543">
        <v>1.35</v>
      </c>
      <c r="J543">
        <v>34.049166666666601</v>
      </c>
      <c r="K543">
        <v>0.75999999999999901</v>
      </c>
      <c r="L543">
        <v>37.969310344827498</v>
      </c>
      <c r="M543">
        <v>-0.122222222222222</v>
      </c>
      <c r="N543">
        <v>1599.80555555555</v>
      </c>
      <c r="O543">
        <v>87.999999999999901</v>
      </c>
      <c r="P543">
        <v>2.4404444444444402</v>
      </c>
      <c r="Q543">
        <v>65.864000000000004</v>
      </c>
      <c r="R543">
        <v>6.9950000000000001</v>
      </c>
      <c r="S543">
        <v>-0.91399999999999904</v>
      </c>
      <c r="T543">
        <v>5</v>
      </c>
      <c r="U543">
        <v>1.6596249999999999</v>
      </c>
      <c r="V543">
        <v>2.4150000000000001E-2</v>
      </c>
      <c r="W543">
        <v>14.8163499999999</v>
      </c>
      <c r="X543">
        <v>0.81072500000000003</v>
      </c>
      <c r="Y543">
        <v>73.449424999999906</v>
      </c>
      <c r="Z543">
        <v>2.1929999999999898</v>
      </c>
      <c r="AA543">
        <v>4.8250000000000003E-3</v>
      </c>
      <c r="AB543">
        <v>0</v>
      </c>
      <c r="AC543">
        <v>32.468541666666603</v>
      </c>
      <c r="AD543">
        <v>-3.9519583333333101</v>
      </c>
      <c r="AE543">
        <v>36.061781766666599</v>
      </c>
      <c r="AF543">
        <v>0.53988314999999998</v>
      </c>
      <c r="AG543">
        <v>1.35106193</v>
      </c>
      <c r="AH543">
        <v>2.4073850000000001E-2</v>
      </c>
      <c r="AI543">
        <v>44.976666666666603</v>
      </c>
      <c r="AJ543">
        <v>0.49097432371548999</v>
      </c>
      <c r="AK543">
        <v>0.80178867042169999</v>
      </c>
      <c r="AL543">
        <v>1.20036274364485E-2</v>
      </c>
      <c r="AM543">
        <v>3.0039174312606502E-2</v>
      </c>
      <c r="AN543">
        <v>0.15563625583635901</v>
      </c>
      <c r="AO543">
        <v>5.3525198250944895E-4</v>
      </c>
      <c r="AP543">
        <v>36.061781766666599</v>
      </c>
      <c r="AQ543">
        <v>0.34995459061182899</v>
      </c>
      <c r="AR543">
        <v>6.44310522272312</v>
      </c>
      <c r="AS543">
        <v>1.3814837594756599</v>
      </c>
      <c r="AT543">
        <v>0.814833261996321</v>
      </c>
      <c r="AU543">
        <v>92.929124999999999</v>
      </c>
      <c r="AV543">
        <v>44.236325339477197</v>
      </c>
      <c r="AW543">
        <v>0.74034132718938395</v>
      </c>
      <c r="AX543">
        <v>-3.0421829475669501E-2</v>
      </c>
      <c r="AY543">
        <v>0.18992855938816999</v>
      </c>
      <c r="AZ543">
        <v>0.55689477727687897</v>
      </c>
      <c r="BA543">
        <v>-2.2516976313342998E-2</v>
      </c>
      <c r="BB543">
        <v>7.9556396753839798E-2</v>
      </c>
      <c r="BC543">
        <v>0.351795679098653</v>
      </c>
      <c r="BD543">
        <v>0.71640150718937901</v>
      </c>
      <c r="BE543">
        <v>-2.3939820000004199E-2</v>
      </c>
      <c r="BF543">
        <v>-3.90401343296004E-2</v>
      </c>
      <c r="BG543">
        <v>0.24373407514731499</v>
      </c>
      <c r="BH543">
        <v>0.71465941684178702</v>
      </c>
      <c r="BI543">
        <v>-3.90401343296004E-2</v>
      </c>
      <c r="BJ543">
        <v>0.40938788163543</v>
      </c>
      <c r="BK543">
        <v>1.42931883368357</v>
      </c>
      <c r="BL543">
        <v>-6.2431669186782202</v>
      </c>
      <c r="BM543">
        <v>-18.305762239653099</v>
      </c>
      <c r="BN543">
        <v>2.9321276329944301</v>
      </c>
      <c r="BO543">
        <v>7.5110433278952602</v>
      </c>
      <c r="BP543">
        <v>-0.91744315674560994</v>
      </c>
      <c r="BQ543">
        <v>8.4284864846408691</v>
      </c>
      <c r="BR543">
        <v>1.49568706204389</v>
      </c>
      <c r="BS543">
        <v>0.42500393536726999</v>
      </c>
      <c r="BT543">
        <v>3.51923108841659</v>
      </c>
    </row>
    <row r="544" spans="1:72" x14ac:dyDescent="0.2">
      <c r="A544">
        <v>542</v>
      </c>
      <c r="B544" s="244">
        <v>44762.25</v>
      </c>
      <c r="C544">
        <v>0</v>
      </c>
      <c r="D544">
        <v>1.41333333333333</v>
      </c>
      <c r="E544">
        <v>31.064722222222201</v>
      </c>
      <c r="F544">
        <v>36.461499999999901</v>
      </c>
      <c r="G544">
        <v>7</v>
      </c>
      <c r="H544">
        <v>2.5680000000000001</v>
      </c>
      <c r="I544">
        <v>1.35</v>
      </c>
      <c r="J544">
        <v>34.061304347826002</v>
      </c>
      <c r="K544">
        <v>0.66874999999999896</v>
      </c>
      <c r="L544">
        <v>37.976538461538397</v>
      </c>
      <c r="M544">
        <v>-1.24999999999999E-2</v>
      </c>
      <c r="N544">
        <v>1600.3333333333301</v>
      </c>
      <c r="O544">
        <v>87.919444444444395</v>
      </c>
      <c r="P544">
        <v>2.4348823529411701</v>
      </c>
      <c r="Q544">
        <v>65.774249999999995</v>
      </c>
      <c r="R544">
        <v>6.9914999999999896</v>
      </c>
      <c r="S544">
        <v>-1.09179487179487</v>
      </c>
      <c r="T544">
        <v>5</v>
      </c>
      <c r="U544">
        <v>1.8132200000000001</v>
      </c>
      <c r="V544">
        <v>2.8699999999999899E-2</v>
      </c>
      <c r="W544">
        <v>14.8575</v>
      </c>
      <c r="X544">
        <v>0.773199999999999</v>
      </c>
      <c r="Y544">
        <v>73.643699999999995</v>
      </c>
      <c r="Z544">
        <v>2.17017999999999</v>
      </c>
      <c r="AA544">
        <v>9.8799999999999999E-3</v>
      </c>
      <c r="AB544">
        <v>0</v>
      </c>
      <c r="AC544">
        <v>32.4780555555555</v>
      </c>
      <c r="AD544">
        <v>-3.9834444444444199</v>
      </c>
      <c r="AE544">
        <v>36.066501467826001</v>
      </c>
      <c r="AF544">
        <v>0.53789328000000003</v>
      </c>
      <c r="AG544">
        <v>1.3510580160000001</v>
      </c>
      <c r="AH544">
        <v>2.3985119999999999E-2</v>
      </c>
      <c r="AI544">
        <v>44.979304347826002</v>
      </c>
      <c r="AJ544">
        <v>0.48974320230822299</v>
      </c>
      <c r="AK544">
        <v>0.80184658235091599</v>
      </c>
      <c r="AL544">
        <v>1.1958683839137599E-2</v>
      </c>
      <c r="AM544">
        <v>3.0037325734347298E-2</v>
      </c>
      <c r="AN544">
        <v>0.15562712899845699</v>
      </c>
      <c r="AO544">
        <v>5.3324790918335299E-4</v>
      </c>
      <c r="AP544">
        <v>36.066501467826001</v>
      </c>
      <c r="AQ544">
        <v>0.33375668625127702</v>
      </c>
      <c r="AR544">
        <v>6.4609998985316004</v>
      </c>
      <c r="AS544">
        <v>1.3671082649972199</v>
      </c>
      <c r="AT544">
        <v>0.88801216928931603</v>
      </c>
      <c r="AU544">
        <v>93.257800000000003</v>
      </c>
      <c r="AV544">
        <v>44.228366317606103</v>
      </c>
      <c r="AW544">
        <v>0.75093803021989203</v>
      </c>
      <c r="AX544">
        <v>-1.6050248997222499E-2</v>
      </c>
      <c r="AY544">
        <v>0.20413659374872201</v>
      </c>
      <c r="AZ544">
        <v>0.53900010146839095</v>
      </c>
      <c r="BA544">
        <v>-1.18797629762351E-2</v>
      </c>
      <c r="BB544">
        <v>7.7000014495484506E-2</v>
      </c>
      <c r="BC544">
        <v>0.37951132936392601</v>
      </c>
      <c r="BD544">
        <v>0.72708644621989105</v>
      </c>
      <c r="BE544">
        <v>-2.38515840000002E-2</v>
      </c>
      <c r="BF544">
        <v>-2.05911457273148E-2</v>
      </c>
      <c r="BG544">
        <v>0.26189041371788102</v>
      </c>
      <c r="BH544">
        <v>0.69149267642475398</v>
      </c>
      <c r="BI544">
        <v>-2.05911457273148E-2</v>
      </c>
      <c r="BJ544">
        <v>0.482598535981132</v>
      </c>
      <c r="BK544">
        <v>1.3829853528495</v>
      </c>
      <c r="BL544">
        <v>-12.718593573473401</v>
      </c>
      <c r="BM544">
        <v>-33.582039852569501</v>
      </c>
      <c r="BN544">
        <v>2.6403894155883698</v>
      </c>
      <c r="BO544">
        <v>8.8574681798198505</v>
      </c>
      <c r="BP544">
        <v>-0.483891924591898</v>
      </c>
      <c r="BQ544">
        <v>9.3413601044117502</v>
      </c>
      <c r="BR544">
        <v>1.41799030058594</v>
      </c>
      <c r="BS544">
        <v>0.49083499427205801</v>
      </c>
      <c r="BT544">
        <v>2.8889348093220502</v>
      </c>
    </row>
    <row r="545" spans="1:72" x14ac:dyDescent="0.2">
      <c r="A545">
        <v>543</v>
      </c>
      <c r="B545" s="244">
        <v>44762.263888888891</v>
      </c>
      <c r="C545">
        <v>0</v>
      </c>
      <c r="D545">
        <v>1.35899999999999</v>
      </c>
      <c r="E545">
        <v>31.074857142857098</v>
      </c>
      <c r="F545">
        <v>36.381538461538398</v>
      </c>
      <c r="G545">
        <v>7</v>
      </c>
      <c r="H545">
        <v>2.5674999999999999</v>
      </c>
      <c r="I545">
        <v>1.35</v>
      </c>
      <c r="J545">
        <v>34.027692307692298</v>
      </c>
      <c r="K545">
        <v>0.68424999999999903</v>
      </c>
      <c r="L545">
        <v>37.935238095238098</v>
      </c>
      <c r="M545">
        <v>-4.3749999999999997E-2</v>
      </c>
      <c r="N545">
        <v>1599.7878787878701</v>
      </c>
      <c r="O545">
        <v>88.112820512820505</v>
      </c>
      <c r="P545">
        <v>2.43549999999999</v>
      </c>
      <c r="Q545">
        <v>65.774102564102506</v>
      </c>
      <c r="R545">
        <v>6.9958823529411696</v>
      </c>
      <c r="S545">
        <v>-0.84684210526315695</v>
      </c>
      <c r="T545">
        <v>5</v>
      </c>
      <c r="U545">
        <v>1.8718999999999999</v>
      </c>
      <c r="V545">
        <v>3.8275000000000003E-2</v>
      </c>
      <c r="W545">
        <v>14.804649999999899</v>
      </c>
      <c r="X545">
        <v>0.75264999999999904</v>
      </c>
      <c r="Y545">
        <v>73.229150000000004</v>
      </c>
      <c r="Z545">
        <v>2.310225</v>
      </c>
      <c r="AA545">
        <v>1.0599999999999899E-2</v>
      </c>
      <c r="AB545">
        <v>0</v>
      </c>
      <c r="AC545">
        <v>32.4338571428571</v>
      </c>
      <c r="AD545">
        <v>-3.94768131868131</v>
      </c>
      <c r="AE545">
        <v>36.032499007692302</v>
      </c>
      <c r="AF545">
        <v>0.53778855000000003</v>
      </c>
      <c r="AG545">
        <v>1.3510578099999999</v>
      </c>
      <c r="AH545">
        <v>2.39804499999999E-2</v>
      </c>
      <c r="AI545">
        <v>44.945192307692302</v>
      </c>
      <c r="AJ545">
        <v>0.49205130754204102</v>
      </c>
      <c r="AK545">
        <v>0.80169862798707803</v>
      </c>
      <c r="AL545">
        <v>1.1965429946729901E-2</v>
      </c>
      <c r="AM545">
        <v>3.0060118571764698E-2</v>
      </c>
      <c r="AN545">
        <v>0.15574524527736699</v>
      </c>
      <c r="AO545">
        <v>5.3354872387309299E-4</v>
      </c>
      <c r="AP545">
        <v>36.032499007692302</v>
      </c>
      <c r="AQ545">
        <v>0.324886148353626</v>
      </c>
      <c r="AR545">
        <v>6.4380173076086704</v>
      </c>
      <c r="AS545">
        <v>1.45532983047637</v>
      </c>
      <c r="AT545">
        <v>0.92107084258794703</v>
      </c>
      <c r="AU545">
        <v>92.968575000000001</v>
      </c>
      <c r="AV545">
        <v>44.250732294130898</v>
      </c>
      <c r="AW545">
        <v>0.69446001356131803</v>
      </c>
      <c r="AX545">
        <v>-0.10427202047637001</v>
      </c>
      <c r="AY545">
        <v>0.212902401646373</v>
      </c>
      <c r="AZ545">
        <v>0.56198269239132004</v>
      </c>
      <c r="BA545">
        <v>-7.7178059816974107E-2</v>
      </c>
      <c r="BB545">
        <v>8.0283241770188599E-2</v>
      </c>
      <c r="BC545">
        <v>0.39588496565494602</v>
      </c>
      <c r="BD545">
        <v>0.67061307356132405</v>
      </c>
      <c r="BE545">
        <v>-2.38469399999943E-2</v>
      </c>
      <c r="BF545">
        <v>-0.13395469742350899</v>
      </c>
      <c r="BG545">
        <v>0.27350843172489703</v>
      </c>
      <c r="BH545">
        <v>0.721959938750667</v>
      </c>
      <c r="BI545">
        <v>-0.13395469742350899</v>
      </c>
      <c r="BJ545">
        <v>0.27910746860277702</v>
      </c>
      <c r="BK545">
        <v>1.44391987750133</v>
      </c>
      <c r="BL545">
        <v>-2.0417979883167301</v>
      </c>
      <c r="BM545">
        <v>-5.3895828413402196</v>
      </c>
      <c r="BN545">
        <v>2.63962589452025</v>
      </c>
      <c r="BO545">
        <v>4.3021830060636601</v>
      </c>
      <c r="BP545">
        <v>-3.14793538945246</v>
      </c>
      <c r="BQ545">
        <v>7.4501183955161201</v>
      </c>
      <c r="BR545">
        <v>1.6716428631213001</v>
      </c>
      <c r="BS545">
        <v>0.33268934757218099</v>
      </c>
      <c r="BT545">
        <v>5.0246359714256101</v>
      </c>
    </row>
    <row r="546" spans="1:72" x14ac:dyDescent="0.2">
      <c r="A546">
        <v>544</v>
      </c>
      <c r="B546" s="244">
        <v>44762.277777777781</v>
      </c>
      <c r="C546">
        <v>0</v>
      </c>
      <c r="D546">
        <v>1.3438461538461499</v>
      </c>
      <c r="E546">
        <v>31.128947368420999</v>
      </c>
      <c r="F546">
        <v>36.359230769230699</v>
      </c>
      <c r="G546">
        <v>7</v>
      </c>
      <c r="H546">
        <v>2.5659999999999998</v>
      </c>
      <c r="I546">
        <v>1.3480000000000001</v>
      </c>
      <c r="J546">
        <v>34.038095238095202</v>
      </c>
      <c r="K546">
        <v>0.67599999999999905</v>
      </c>
      <c r="L546">
        <v>37.972727272727198</v>
      </c>
      <c r="M546">
        <v>-1.6666666666666601E-2</v>
      </c>
      <c r="N546">
        <v>1600.27027027027</v>
      </c>
      <c r="O546">
        <v>87.588888888888803</v>
      </c>
      <c r="P546">
        <v>2.4332857142857098</v>
      </c>
      <c r="Q546">
        <v>65.692499999999995</v>
      </c>
      <c r="R546">
        <v>6.9968965517241299</v>
      </c>
      <c r="S546">
        <v>-1.0447500000000001</v>
      </c>
      <c r="T546">
        <v>5</v>
      </c>
      <c r="U546">
        <v>1.68042</v>
      </c>
      <c r="V546">
        <v>2.7099999999999999E-2</v>
      </c>
      <c r="W546">
        <v>14.77148</v>
      </c>
      <c r="X546">
        <v>0.73299999999999998</v>
      </c>
      <c r="Y546">
        <v>73.163359999999997</v>
      </c>
      <c r="Z546">
        <v>2.2372799999999899</v>
      </c>
      <c r="AA546">
        <v>1.23399999999999E-2</v>
      </c>
      <c r="AB546">
        <v>0</v>
      </c>
      <c r="AC546">
        <v>32.472793522267203</v>
      </c>
      <c r="AD546">
        <v>-3.8864372469635402</v>
      </c>
      <c r="AE546">
        <v>36.041730678095199</v>
      </c>
      <c r="AF546">
        <v>0.53747436000000004</v>
      </c>
      <c r="AG546">
        <v>1.3490571920000001</v>
      </c>
      <c r="AH546">
        <v>2.3966439999999901E-2</v>
      </c>
      <c r="AI546">
        <v>44.952095238095197</v>
      </c>
      <c r="AJ546">
        <v>0.49261994908510498</v>
      </c>
      <c r="AK546">
        <v>0.80178088445477402</v>
      </c>
      <c r="AL546">
        <v>1.1956603071629599E-2</v>
      </c>
      <c r="AM546">
        <v>3.0010996925827899E-2</v>
      </c>
      <c r="AN546">
        <v>0.155721328737258</v>
      </c>
      <c r="AO546">
        <v>5.3315512598597003E-4</v>
      </c>
      <c r="AP546">
        <v>36.041730678095199</v>
      </c>
      <c r="AQ546">
        <v>0.31640410116682099</v>
      </c>
      <c r="AR546">
        <v>6.4235928508269602</v>
      </c>
      <c r="AS546">
        <v>1.40937801431816</v>
      </c>
      <c r="AT546">
        <v>0.82780841484159196</v>
      </c>
      <c r="AU546">
        <v>92.585539999999995</v>
      </c>
      <c r="AV546">
        <v>44.191105644407102</v>
      </c>
      <c r="AW546">
        <v>0.76098959368805896</v>
      </c>
      <c r="AX546">
        <v>-6.0320822318160598E-2</v>
      </c>
      <c r="AY546">
        <v>0.22107025883317799</v>
      </c>
      <c r="AZ546">
        <v>0.57640714917303204</v>
      </c>
      <c r="BA546">
        <v>-4.4713317326994802E-2</v>
      </c>
      <c r="BB546">
        <v>8.2343878453290303E-2</v>
      </c>
      <c r="BC546">
        <v>0.41131312539853698</v>
      </c>
      <c r="BD546">
        <v>0.73715658568804998</v>
      </c>
      <c r="BE546">
        <v>-2.3833008000008399E-2</v>
      </c>
      <c r="BF546">
        <v>-7.7399180174214405E-2</v>
      </c>
      <c r="BG546">
        <v>0.28366086762444398</v>
      </c>
      <c r="BH546">
        <v>0.739602662530634</v>
      </c>
      <c r="BI546">
        <v>-7.7399180174214405E-2</v>
      </c>
      <c r="BJ546">
        <v>0.41252337490045998</v>
      </c>
      <c r="BK546">
        <v>1.47920532506126</v>
      </c>
      <c r="BL546">
        <v>-3.66490790969574</v>
      </c>
      <c r="BM546">
        <v>-9.5556911696725209</v>
      </c>
      <c r="BN546">
        <v>2.60734823496992</v>
      </c>
      <c r="BO546">
        <v>7.1507891613780599</v>
      </c>
      <c r="BP546">
        <v>-1.8188807340940401</v>
      </c>
      <c r="BQ546">
        <v>8.9696698954720997</v>
      </c>
      <c r="BR546">
        <v>1.6107839313574299</v>
      </c>
      <c r="BS546">
        <v>0.44348304697014601</v>
      </c>
      <c r="BT546">
        <v>3.6321206466903799</v>
      </c>
    </row>
    <row r="547" spans="1:72" x14ac:dyDescent="0.2">
      <c r="A547">
        <v>545</v>
      </c>
      <c r="B547" s="244">
        <v>44762.291666666664</v>
      </c>
      <c r="C547">
        <v>0</v>
      </c>
      <c r="D547">
        <v>1.3586363636363601</v>
      </c>
      <c r="E547">
        <v>31.111999999999899</v>
      </c>
      <c r="F547">
        <v>36.345749999999903</v>
      </c>
      <c r="G547">
        <v>7</v>
      </c>
      <c r="H547">
        <v>2.5649999999999999</v>
      </c>
      <c r="I547">
        <v>1.345</v>
      </c>
      <c r="J547">
        <v>34.045384615384599</v>
      </c>
      <c r="K547">
        <v>0.68700000000000006</v>
      </c>
      <c r="L547">
        <v>37.961612903225799</v>
      </c>
      <c r="M547">
        <v>-3.3333333333333298E-2</v>
      </c>
      <c r="N547">
        <v>1600.1379310344801</v>
      </c>
      <c r="O547">
        <v>87.844736842105206</v>
      </c>
      <c r="P547">
        <v>2.4259545454545401</v>
      </c>
      <c r="Q547">
        <v>65.521249999999895</v>
      </c>
      <c r="R547">
        <v>6.9846153846153802</v>
      </c>
      <c r="S547">
        <v>-0.9395</v>
      </c>
      <c r="T547">
        <v>5</v>
      </c>
      <c r="U547">
        <v>1.6940249999999999</v>
      </c>
      <c r="V547">
        <v>1.8175E-2</v>
      </c>
      <c r="W547">
        <v>14.8292749999999</v>
      </c>
      <c r="X547">
        <v>0.74024999999999996</v>
      </c>
      <c r="Y547">
        <v>73.557299999999998</v>
      </c>
      <c r="Z547">
        <v>2.30537499999999</v>
      </c>
      <c r="AA547">
        <v>3.875E-3</v>
      </c>
      <c r="AB547">
        <v>4.4250000000000001E-3</v>
      </c>
      <c r="AC547">
        <v>32.470636363636302</v>
      </c>
      <c r="AD547">
        <v>-3.87511363636363</v>
      </c>
      <c r="AE547">
        <v>36.048239215384598</v>
      </c>
      <c r="AF547">
        <v>0.53726490000000005</v>
      </c>
      <c r="AG547">
        <v>1.3460567800000001</v>
      </c>
      <c r="AH547">
        <v>2.3957099999999999E-2</v>
      </c>
      <c r="AI547">
        <v>44.955384615384602</v>
      </c>
      <c r="AJ547">
        <v>0.49007017951154502</v>
      </c>
      <c r="AK547">
        <v>0.80186699599602995</v>
      </c>
      <c r="AL547">
        <v>1.19510689230348E-2</v>
      </c>
      <c r="AM547">
        <v>2.9942059032887301E-2</v>
      </c>
      <c r="AN547">
        <v>0.15570993463604901</v>
      </c>
      <c r="AO547">
        <v>5.3290835358132797E-4</v>
      </c>
      <c r="AP547">
        <v>36.048239215384598</v>
      </c>
      <c r="AQ547">
        <v>0.31953360967085798</v>
      </c>
      <c r="AR547">
        <v>6.4487258468986903</v>
      </c>
      <c r="AS547">
        <v>1.4522745654360301</v>
      </c>
      <c r="AT547">
        <v>0.83019113584704596</v>
      </c>
      <c r="AU547">
        <v>93.126224999999906</v>
      </c>
      <c r="AV547">
        <v>44.2687732373901</v>
      </c>
      <c r="AW547">
        <v>0.68661137799441696</v>
      </c>
      <c r="AX547">
        <v>-0.106217785436033</v>
      </c>
      <c r="AY547">
        <v>0.21773129032914099</v>
      </c>
      <c r="AZ547">
        <v>0.55127415310130901</v>
      </c>
      <c r="BA547">
        <v>-7.8910330540464604E-2</v>
      </c>
      <c r="BB547">
        <v>7.8753450443044201E-2</v>
      </c>
      <c r="BC547">
        <v>0.40525872866279</v>
      </c>
      <c r="BD547">
        <v>0.66278765799441697</v>
      </c>
      <c r="BE547">
        <v>-2.3823719999999798E-2</v>
      </c>
      <c r="BF547">
        <v>-0.13629979438256601</v>
      </c>
      <c r="BG547">
        <v>0.27939511241631698</v>
      </c>
      <c r="BH547">
        <v>0.70740086895694099</v>
      </c>
      <c r="BI547">
        <v>-0.13629979438256601</v>
      </c>
      <c r="BJ547">
        <v>0.286190636067501</v>
      </c>
      <c r="BK547">
        <v>1.41480173791388</v>
      </c>
      <c r="BL547">
        <v>-2.0498571819713098</v>
      </c>
      <c r="BM547">
        <v>-5.1900362151054003</v>
      </c>
      <c r="BN547">
        <v>2.5319013737894802</v>
      </c>
      <c r="BO547">
        <v>4.3582543824030999</v>
      </c>
      <c r="BP547">
        <v>-3.20304516799031</v>
      </c>
      <c r="BQ547">
        <v>7.5612995503934197</v>
      </c>
      <c r="BR547">
        <v>1.6465113883642399</v>
      </c>
      <c r="BS547">
        <v>0.34071055382052801</v>
      </c>
      <c r="BT547">
        <v>4.8325811158510703</v>
      </c>
    </row>
    <row r="548" spans="1:72" x14ac:dyDescent="0.2">
      <c r="A548">
        <v>546</v>
      </c>
      <c r="B548" s="244">
        <v>44762.305555555555</v>
      </c>
      <c r="C548">
        <v>0</v>
      </c>
      <c r="D548">
        <v>1.3465</v>
      </c>
      <c r="E548">
        <v>31.1452777777777</v>
      </c>
      <c r="F548">
        <v>36.393846153846098</v>
      </c>
      <c r="G548">
        <v>7</v>
      </c>
      <c r="H548">
        <v>2.5680000000000001</v>
      </c>
      <c r="I548">
        <v>1.3480000000000001</v>
      </c>
      <c r="J548">
        <v>34.04</v>
      </c>
      <c r="K548">
        <v>0.71049999999999902</v>
      </c>
      <c r="L548">
        <v>37.9776666666666</v>
      </c>
      <c r="M548">
        <v>3.7499999999999999E-2</v>
      </c>
      <c r="N548">
        <v>1599.84375</v>
      </c>
      <c r="O548">
        <v>87.523684210526298</v>
      </c>
      <c r="P548">
        <v>2.4272941176470502</v>
      </c>
      <c r="Q548">
        <v>65.609750000000005</v>
      </c>
      <c r="R548">
        <v>6.9945161290322497</v>
      </c>
      <c r="S548">
        <v>-0.99924999999999997</v>
      </c>
      <c r="T548">
        <v>5</v>
      </c>
      <c r="U548">
        <v>1.8257000000000001</v>
      </c>
      <c r="V548">
        <v>1.2559999999999899E-2</v>
      </c>
      <c r="W548">
        <v>14.80728</v>
      </c>
      <c r="X548">
        <v>0.72577999999999998</v>
      </c>
      <c r="Y548">
        <v>73.519879999999901</v>
      </c>
      <c r="Z548">
        <v>2.3330600000000001</v>
      </c>
      <c r="AA548">
        <v>3.8599999999999902E-3</v>
      </c>
      <c r="AB548">
        <v>6.3200000000000001E-3</v>
      </c>
      <c r="AC548">
        <v>32.491777777777699</v>
      </c>
      <c r="AD548">
        <v>-3.9020683760683701</v>
      </c>
      <c r="AE548">
        <v>36.045197119999997</v>
      </c>
      <c r="AF548">
        <v>0.53789328000000003</v>
      </c>
      <c r="AG548">
        <v>1.3490580160000001</v>
      </c>
      <c r="AH548">
        <v>2.3985119999999999E-2</v>
      </c>
      <c r="AI548">
        <v>44.956000000000003</v>
      </c>
      <c r="AJ548">
        <v>0.49027823658036401</v>
      </c>
      <c r="AK548">
        <v>0.80178835127680403</v>
      </c>
      <c r="AL548">
        <v>1.1964882996707799E-2</v>
      </c>
      <c r="AM548">
        <v>3.0008408577275499E-2</v>
      </c>
      <c r="AN548">
        <v>0.155707803185336</v>
      </c>
      <c r="AO548">
        <v>5.3352433490524E-4</v>
      </c>
      <c r="AP548">
        <v>36.045197119999997</v>
      </c>
      <c r="AQ548">
        <v>0.31328754235314499</v>
      </c>
      <c r="AR548">
        <v>6.4391610013480802</v>
      </c>
      <c r="AS548">
        <v>1.46971477422813</v>
      </c>
      <c r="AT548">
        <v>0.89510097652477105</v>
      </c>
      <c r="AU548">
        <v>93.211699999999993</v>
      </c>
      <c r="AV548">
        <v>44.267360437929298</v>
      </c>
      <c r="AW548">
        <v>0.68863956207063304</v>
      </c>
      <c r="AX548">
        <v>-0.120656758228137</v>
      </c>
      <c r="AY548">
        <v>0.22460573764685399</v>
      </c>
      <c r="AZ548">
        <v>0.560838998651919</v>
      </c>
      <c r="BA548">
        <v>-8.9437783102826796E-2</v>
      </c>
      <c r="BB548">
        <v>8.0119856950274196E-2</v>
      </c>
      <c r="BC548">
        <v>0.41756561384603003</v>
      </c>
      <c r="BD548">
        <v>0.66478797807063605</v>
      </c>
      <c r="BE548">
        <v>-2.3851583999997299E-2</v>
      </c>
      <c r="BF548">
        <v>-0.154727296258033</v>
      </c>
      <c r="BG548">
        <v>0.28802894276695801</v>
      </c>
      <c r="BH548">
        <v>0.71920631029549298</v>
      </c>
      <c r="BI548">
        <v>-0.154727296258033</v>
      </c>
      <c r="BJ548">
        <v>0.26660329301784902</v>
      </c>
      <c r="BK548">
        <v>1.43841262059098</v>
      </c>
      <c r="BL548">
        <v>-1.86152637403177</v>
      </c>
      <c r="BM548">
        <v>-4.6482186898431701</v>
      </c>
      <c r="BN548">
        <v>2.4969931958448899</v>
      </c>
      <c r="BO548">
        <v>3.8473377537801698</v>
      </c>
      <c r="BP548">
        <v>-3.6360914620637801</v>
      </c>
      <c r="BQ548">
        <v>7.4834292158439597</v>
      </c>
      <c r="BR548">
        <v>1.7014490242296401</v>
      </c>
      <c r="BS548">
        <v>0.32849421152106201</v>
      </c>
      <c r="BT548">
        <v>5.1795403527850201</v>
      </c>
    </row>
    <row r="549" spans="1:72" x14ac:dyDescent="0.2">
      <c r="A549">
        <v>547</v>
      </c>
      <c r="B549" s="244">
        <v>44762.319444444445</v>
      </c>
      <c r="C549">
        <v>0</v>
      </c>
      <c r="D549">
        <v>1.395</v>
      </c>
      <c r="E549">
        <v>31.151081081080999</v>
      </c>
      <c r="F549">
        <v>36.392894736842102</v>
      </c>
      <c r="G549">
        <v>7</v>
      </c>
      <c r="H549">
        <v>2.57</v>
      </c>
      <c r="I549">
        <v>1.35</v>
      </c>
      <c r="J549">
        <v>34.042499999999997</v>
      </c>
      <c r="K549">
        <v>0.64524999999999999</v>
      </c>
      <c r="L549">
        <v>37.953684210526298</v>
      </c>
      <c r="M549">
        <v>-9.9999999999999895E-2</v>
      </c>
      <c r="N549">
        <v>1600.11764705882</v>
      </c>
      <c r="O549">
        <v>87.544444444444395</v>
      </c>
      <c r="P549">
        <v>2.4291764705882302</v>
      </c>
      <c r="Q549">
        <v>65.573499999999996</v>
      </c>
      <c r="R549">
        <v>6.9984374999999996</v>
      </c>
      <c r="S549">
        <v>-0.78449999999999998</v>
      </c>
      <c r="T549">
        <v>5</v>
      </c>
      <c r="U549">
        <v>1.751925</v>
      </c>
      <c r="V549">
        <v>1.3849999999999999E-2</v>
      </c>
      <c r="W549">
        <v>14.811574999999999</v>
      </c>
      <c r="X549">
        <v>0.70032499999999998</v>
      </c>
      <c r="Y549">
        <v>73.929924999999997</v>
      </c>
      <c r="Z549">
        <v>2.1674000000000002</v>
      </c>
      <c r="AA549">
        <v>4.1499999999999896E-3</v>
      </c>
      <c r="AB549">
        <v>0</v>
      </c>
      <c r="AC549">
        <v>32.546081081080999</v>
      </c>
      <c r="AD549">
        <v>-3.84681365576103</v>
      </c>
      <c r="AE549">
        <v>36.049258799999997</v>
      </c>
      <c r="AF549">
        <v>0.53831220000000002</v>
      </c>
      <c r="AG549">
        <v>1.3510588400000001</v>
      </c>
      <c r="AH549">
        <v>2.4003799999999902E-2</v>
      </c>
      <c r="AI549">
        <v>44.962499999999999</v>
      </c>
      <c r="AJ549">
        <v>0.48761389653783599</v>
      </c>
      <c r="AK549">
        <v>0.801762775646371</v>
      </c>
      <c r="AL549">
        <v>1.19724703919933E-2</v>
      </c>
      <c r="AM549">
        <v>3.0048570252988599E-2</v>
      </c>
      <c r="AN549">
        <v>0.15568529329997199</v>
      </c>
      <c r="AO549">
        <v>5.3386266333055299E-4</v>
      </c>
      <c r="AP549">
        <v>36.049258799999997</v>
      </c>
      <c r="AQ549">
        <v>0.302299730081383</v>
      </c>
      <c r="AR549">
        <v>6.4410287445460703</v>
      </c>
      <c r="AS549">
        <v>1.36535699967513</v>
      </c>
      <c r="AT549">
        <v>0.85426297569204801</v>
      </c>
      <c r="AU549">
        <v>93.361149999999995</v>
      </c>
      <c r="AV549">
        <v>44.157944274302501</v>
      </c>
      <c r="AW549">
        <v>0.80455572569740497</v>
      </c>
      <c r="AX549">
        <v>-1.4298159675133201E-2</v>
      </c>
      <c r="AY549">
        <v>0.23601246991861599</v>
      </c>
      <c r="AZ549">
        <v>0.55897125545392601</v>
      </c>
      <c r="BA549">
        <v>-1.05829289234606E-2</v>
      </c>
      <c r="BB549">
        <v>7.9853036493418003E-2</v>
      </c>
      <c r="BC549">
        <v>0.43843046826472798</v>
      </c>
      <c r="BD549">
        <v>0.78068556569740899</v>
      </c>
      <c r="BE549">
        <v>-2.3870159999995699E-2</v>
      </c>
      <c r="BF549">
        <v>-1.8305019631898501E-2</v>
      </c>
      <c r="BG549">
        <v>0.30215167499819401</v>
      </c>
      <c r="BH549">
        <v>0.71561515867990499</v>
      </c>
      <c r="BI549">
        <v>-1.8305019631898501E-2</v>
      </c>
      <c r="BJ549">
        <v>0.56769331073259</v>
      </c>
      <c r="BK549">
        <v>1.43123031735981</v>
      </c>
      <c r="BL549">
        <v>-16.506492813133001</v>
      </c>
      <c r="BM549">
        <v>-39.093930138860003</v>
      </c>
      <c r="BN549">
        <v>2.3683971259936998</v>
      </c>
      <c r="BO549">
        <v>10.2946630534984</v>
      </c>
      <c r="BP549">
        <v>-0.43016796134961599</v>
      </c>
      <c r="BQ549">
        <v>10.7248310148481</v>
      </c>
      <c r="BR549">
        <v>1.4623488507340301</v>
      </c>
      <c r="BS549">
        <v>0.57501531858535004</v>
      </c>
      <c r="BT549">
        <v>2.54314764053886</v>
      </c>
    </row>
    <row r="550" spans="1:72" x14ac:dyDescent="0.2">
      <c r="A550">
        <v>548</v>
      </c>
      <c r="B550" s="244">
        <v>44762.333333333336</v>
      </c>
      <c r="C550">
        <v>0</v>
      </c>
      <c r="D550">
        <v>1.40916666666666</v>
      </c>
      <c r="E550">
        <v>31.125833333333301</v>
      </c>
      <c r="F550">
        <v>36.508205128205098</v>
      </c>
      <c r="G550">
        <v>7</v>
      </c>
      <c r="H550">
        <v>2.5680000000000001</v>
      </c>
      <c r="I550">
        <v>1.3480000000000001</v>
      </c>
      <c r="J550">
        <v>34.049583333333302</v>
      </c>
      <c r="K550">
        <v>0.67256410256410204</v>
      </c>
      <c r="L550">
        <v>37.970333333333301</v>
      </c>
      <c r="M550">
        <v>-4.9999999999999899E-2</v>
      </c>
      <c r="N550">
        <v>1599.9142857142799</v>
      </c>
      <c r="O550">
        <v>88.525714285714201</v>
      </c>
      <c r="P550">
        <v>2.4250869565217301</v>
      </c>
      <c r="Q550">
        <v>65.519750000000002</v>
      </c>
      <c r="R550">
        <v>6.9911111111111097</v>
      </c>
      <c r="S550">
        <v>-0.68487179487179495</v>
      </c>
      <c r="T550">
        <v>5</v>
      </c>
      <c r="U550">
        <v>1.6212199999999899</v>
      </c>
      <c r="V550">
        <v>4.7200000000000002E-3</v>
      </c>
      <c r="W550">
        <v>14.815440000000001</v>
      </c>
      <c r="X550">
        <v>0.69940000000000002</v>
      </c>
      <c r="Y550">
        <v>74.009</v>
      </c>
      <c r="Z550">
        <v>2.15125999999999</v>
      </c>
      <c r="AA550">
        <v>4.96E-3</v>
      </c>
      <c r="AB550">
        <v>0</v>
      </c>
      <c r="AC550">
        <v>32.534999999999997</v>
      </c>
      <c r="AD550">
        <v>-3.9732051282051302</v>
      </c>
      <c r="AE550">
        <v>36.054780453333301</v>
      </c>
      <c r="AF550">
        <v>0.53789328000000003</v>
      </c>
      <c r="AG550">
        <v>1.3490580160000001</v>
      </c>
      <c r="AH550">
        <v>2.3985119999999999E-2</v>
      </c>
      <c r="AI550">
        <v>44.965583333333299</v>
      </c>
      <c r="AJ550">
        <v>0.487167512779977</v>
      </c>
      <c r="AK550">
        <v>0.80183059532568401</v>
      </c>
      <c r="AL550">
        <v>1.19623329694748E-2</v>
      </c>
      <c r="AM550">
        <v>3.00020130062436E-2</v>
      </c>
      <c r="AN550">
        <v>0.155674617809546</v>
      </c>
      <c r="AO550">
        <v>5.3341062701658796E-4</v>
      </c>
      <c r="AP550">
        <v>36.054780453333301</v>
      </c>
      <c r="AQ550">
        <v>0.30190044796190302</v>
      </c>
      <c r="AR550">
        <v>6.4427094959919904</v>
      </c>
      <c r="AS550">
        <v>1.35518958158213</v>
      </c>
      <c r="AT550">
        <v>0.78980571506915398</v>
      </c>
      <c r="AU550">
        <v>93.296319999999895</v>
      </c>
      <c r="AV550">
        <v>44.1545799788693</v>
      </c>
      <c r="AW550">
        <v>0.81100335446395599</v>
      </c>
      <c r="AX550">
        <v>-6.1315655821383404E-3</v>
      </c>
      <c r="AY550">
        <v>0.23599283203809701</v>
      </c>
      <c r="AZ550">
        <v>0.55729050400800095</v>
      </c>
      <c r="BA550">
        <v>-4.5450718274656701E-3</v>
      </c>
      <c r="BB550">
        <v>7.96129291440002E-2</v>
      </c>
      <c r="BC550">
        <v>0.43873541613700201</v>
      </c>
      <c r="BD550">
        <v>0.78715177046396001</v>
      </c>
      <c r="BE550">
        <v>-2.3851583999995901E-2</v>
      </c>
      <c r="BF550">
        <v>-7.8525249502309508E-3</v>
      </c>
      <c r="BG550">
        <v>0.30222943501625998</v>
      </c>
      <c r="BH550">
        <v>0.71370639824804205</v>
      </c>
      <c r="BI550">
        <v>-7.8525249502309508E-3</v>
      </c>
      <c r="BJ550">
        <v>0.58875382013205901</v>
      </c>
      <c r="BK550">
        <v>1.4274127964960801</v>
      </c>
      <c r="BL550">
        <v>-38.488185256561501</v>
      </c>
      <c r="BM550">
        <v>-90.888778166448304</v>
      </c>
      <c r="BN550">
        <v>2.36147216504455</v>
      </c>
      <c r="BO550">
        <v>10.7532436192062</v>
      </c>
      <c r="BP550">
        <v>-0.18453433633042701</v>
      </c>
      <c r="BQ550">
        <v>10.9377779555366</v>
      </c>
      <c r="BR550">
        <v>1.4407620889114701</v>
      </c>
      <c r="BS550">
        <v>0.59189483011215105</v>
      </c>
      <c r="BT550">
        <v>2.4341521763899898</v>
      </c>
    </row>
    <row r="551" spans="1:72" x14ac:dyDescent="0.2">
      <c r="A551">
        <v>549</v>
      </c>
      <c r="B551" s="244">
        <v>44762.347222222219</v>
      </c>
      <c r="C551">
        <v>0</v>
      </c>
      <c r="D551">
        <v>1.3485714285714201</v>
      </c>
      <c r="E551">
        <v>31.1569696969697</v>
      </c>
      <c r="F551">
        <v>36.567894736842099</v>
      </c>
      <c r="G551">
        <v>7</v>
      </c>
      <c r="H551">
        <v>2.5649999999999999</v>
      </c>
      <c r="I551">
        <v>1.3474999999999999</v>
      </c>
      <c r="J551">
        <v>34.051304347825997</v>
      </c>
      <c r="K551">
        <v>0.62474999999999903</v>
      </c>
      <c r="L551">
        <v>37.981999999999999</v>
      </c>
      <c r="M551">
        <v>-2.4999999999999901E-2</v>
      </c>
      <c r="N551">
        <v>1599.4193548387</v>
      </c>
      <c r="O551">
        <v>88.472972972972897</v>
      </c>
      <c r="P551">
        <v>2.42547058823529</v>
      </c>
      <c r="Q551">
        <v>65.477500000000006</v>
      </c>
      <c r="R551">
        <v>6.9846153846153802</v>
      </c>
      <c r="S551">
        <v>-0.56025000000000003</v>
      </c>
      <c r="T551">
        <v>5</v>
      </c>
      <c r="U551">
        <v>1.7122250000000001</v>
      </c>
      <c r="V551">
        <v>3.8999999999999998E-3</v>
      </c>
      <c r="W551">
        <v>14.831849999999999</v>
      </c>
      <c r="X551">
        <v>0.703125</v>
      </c>
      <c r="Y551">
        <v>73.907250000000005</v>
      </c>
      <c r="Z551">
        <v>2.1500750000000002</v>
      </c>
      <c r="AA551">
        <v>2.1749999999999999E-3</v>
      </c>
      <c r="AB551">
        <v>0</v>
      </c>
      <c r="AC551">
        <v>32.5055411255411</v>
      </c>
      <c r="AD551">
        <v>-4.0623536113009804</v>
      </c>
      <c r="AE551">
        <v>36.054158947825997</v>
      </c>
      <c r="AF551">
        <v>0.53726490000000005</v>
      </c>
      <c r="AG551">
        <v>1.34855678</v>
      </c>
      <c r="AH551">
        <v>2.3957099999999999E-2</v>
      </c>
      <c r="AI551">
        <v>44.963804347825999</v>
      </c>
      <c r="AJ551">
        <v>0.48782979948281202</v>
      </c>
      <c r="AK551">
        <v>0.80184849726954199</v>
      </c>
      <c r="AL551">
        <v>1.1948831016252199E-2</v>
      </c>
      <c r="AM551">
        <v>2.99920524866619E-2</v>
      </c>
      <c r="AN551">
        <v>0.155680777050139</v>
      </c>
      <c r="AO551">
        <v>5.3280856340969895E-4</v>
      </c>
      <c r="AP551">
        <v>36.054158947825997</v>
      </c>
      <c r="AQ551">
        <v>0.30350836784846003</v>
      </c>
      <c r="AR551">
        <v>6.4498456230884003</v>
      </c>
      <c r="AS551">
        <v>1.3544430889898</v>
      </c>
      <c r="AT551">
        <v>0.83527437841945795</v>
      </c>
      <c r="AU551">
        <v>93.304524999999998</v>
      </c>
      <c r="AV551">
        <v>44.161956027752701</v>
      </c>
      <c r="AW551">
        <v>0.80184832007332496</v>
      </c>
      <c r="AX551">
        <v>-5.8863089898088996E-3</v>
      </c>
      <c r="AY551">
        <v>0.23375653215153899</v>
      </c>
      <c r="AZ551">
        <v>0.55015437691159197</v>
      </c>
      <c r="BA551">
        <v>-4.3648951806159004E-3</v>
      </c>
      <c r="BB551">
        <v>7.8593482415941801E-2</v>
      </c>
      <c r="BC551">
        <v>0.43508617844109998</v>
      </c>
      <c r="BD551">
        <v>0.77802460007332297</v>
      </c>
      <c r="BE551">
        <v>-2.3823720000002199E-2</v>
      </c>
      <c r="BF551">
        <v>-7.5452635483941096E-3</v>
      </c>
      <c r="BG551">
        <v>0.29963677481009798</v>
      </c>
      <c r="BH551">
        <v>0.70520588934208694</v>
      </c>
      <c r="BI551">
        <v>-7.5452635483941096E-3</v>
      </c>
      <c r="BJ551">
        <v>0.58418302252340804</v>
      </c>
      <c r="BK551">
        <v>1.4104117786841699</v>
      </c>
      <c r="BL551">
        <v>-39.711903088378001</v>
      </c>
      <c r="BM551">
        <v>-93.463387305030395</v>
      </c>
      <c r="BN551">
        <v>2.3535358428184501</v>
      </c>
      <c r="BO551">
        <v>10.666796976477899</v>
      </c>
      <c r="BP551">
        <v>-0.177313693387261</v>
      </c>
      <c r="BQ551">
        <v>10.8441106698652</v>
      </c>
      <c r="BR551">
        <v>1.4232387267164399</v>
      </c>
      <c r="BS551">
        <v>0.58720112794276602</v>
      </c>
      <c r="BT551">
        <v>2.4237670177894501</v>
      </c>
    </row>
    <row r="552" spans="1:72" x14ac:dyDescent="0.2">
      <c r="A552">
        <v>550</v>
      </c>
      <c r="B552" s="244">
        <v>44762.361111111109</v>
      </c>
      <c r="C552">
        <v>0</v>
      </c>
      <c r="D552">
        <v>1.3783333333333301</v>
      </c>
      <c r="E552">
        <v>31.091562499999998</v>
      </c>
      <c r="F552">
        <v>36.448461538461501</v>
      </c>
      <c r="G552">
        <v>7</v>
      </c>
      <c r="H552">
        <v>2.5649999999999999</v>
      </c>
      <c r="I552">
        <v>1.35</v>
      </c>
      <c r="J552">
        <v>34.08</v>
      </c>
      <c r="K552">
        <v>0.68799999999999994</v>
      </c>
      <c r="L552">
        <v>37.969615384615302</v>
      </c>
      <c r="M552">
        <v>-8.9285714285714302E-2</v>
      </c>
      <c r="N552">
        <v>1599.9393939393899</v>
      </c>
      <c r="O552">
        <v>87.794444444444395</v>
      </c>
      <c r="P552">
        <v>2.4248333333333298</v>
      </c>
      <c r="Q552">
        <v>65.459249999999997</v>
      </c>
      <c r="R552">
        <v>6.9965517241379303</v>
      </c>
      <c r="S552">
        <v>-0.97699999999999998</v>
      </c>
      <c r="T552">
        <v>5</v>
      </c>
      <c r="U552">
        <v>1.6705399999999999</v>
      </c>
      <c r="V552">
        <v>1.204E-2</v>
      </c>
      <c r="W552">
        <v>14.87818</v>
      </c>
      <c r="X552">
        <v>0.70435999999999999</v>
      </c>
      <c r="Y552">
        <v>73.844800000000006</v>
      </c>
      <c r="Z552">
        <v>2.2741799999999999</v>
      </c>
      <c r="AA552">
        <v>3.3999999999999998E-3</v>
      </c>
      <c r="AB552">
        <v>0</v>
      </c>
      <c r="AC552">
        <v>32.469895833333297</v>
      </c>
      <c r="AD552">
        <v>-3.9785657051282</v>
      </c>
      <c r="AE552">
        <v>36.082854599999997</v>
      </c>
      <c r="AF552">
        <v>0.53726490000000005</v>
      </c>
      <c r="AG552">
        <v>1.35105678</v>
      </c>
      <c r="AH552">
        <v>2.3957099999999999E-2</v>
      </c>
      <c r="AI552">
        <v>44.994999999999997</v>
      </c>
      <c r="AJ552">
        <v>0.48863094760903902</v>
      </c>
      <c r="AK552">
        <v>0.80193031670185499</v>
      </c>
      <c r="AL552">
        <v>1.1940546727414099E-2</v>
      </c>
      <c r="AM552">
        <v>3.0026820313368102E-2</v>
      </c>
      <c r="AN552">
        <v>0.15557284142682501</v>
      </c>
      <c r="AO552">
        <v>5.3243915990665595E-4</v>
      </c>
      <c r="AP552">
        <v>36.082854599999997</v>
      </c>
      <c r="AQ552">
        <v>0.30404146343500998</v>
      </c>
      <c r="AR552">
        <v>6.46999289721251</v>
      </c>
      <c r="AS552">
        <v>1.4326232266868999</v>
      </c>
      <c r="AT552">
        <v>0.81627754321880397</v>
      </c>
      <c r="AU552">
        <v>93.372060000000005</v>
      </c>
      <c r="AV552">
        <v>44.289512187334402</v>
      </c>
      <c r="AW552">
        <v>0.70548781266555904</v>
      </c>
      <c r="AX552">
        <v>-8.1566446686903202E-2</v>
      </c>
      <c r="AY552">
        <v>0.23322343656498901</v>
      </c>
      <c r="AZ552">
        <v>0.53000710278748098</v>
      </c>
      <c r="BA552">
        <v>-6.0372330677992102E-2</v>
      </c>
      <c r="BB552">
        <v>7.5715300398211505E-2</v>
      </c>
      <c r="BC552">
        <v>0.43409393869763302</v>
      </c>
      <c r="BD552">
        <v>0.68166409266556705</v>
      </c>
      <c r="BE552">
        <v>-2.3823719999991701E-2</v>
      </c>
      <c r="BF552">
        <v>-0.10466932086054399</v>
      </c>
      <c r="BG552">
        <v>0.29928162505011302</v>
      </c>
      <c r="BH552">
        <v>0.68012627438554396</v>
      </c>
      <c r="BI552">
        <v>-0.10466932086054399</v>
      </c>
      <c r="BJ552">
        <v>0.38922460837913703</v>
      </c>
      <c r="BK552">
        <v>1.3602525487710799</v>
      </c>
      <c r="BL552">
        <v>-2.8593060754531701</v>
      </c>
      <c r="BM552">
        <v>-6.4978569536311701</v>
      </c>
      <c r="BN552">
        <v>2.2725293417918899</v>
      </c>
      <c r="BO552">
        <v>6.3318144325107504</v>
      </c>
      <c r="BP552">
        <v>-2.4597290402228</v>
      </c>
      <c r="BQ552">
        <v>8.7915434727335509</v>
      </c>
      <c r="BR552">
        <v>1.53819039423401</v>
      </c>
      <c r="BS552">
        <v>0.43109233672335501</v>
      </c>
      <c r="BT552">
        <v>3.5681227969058402</v>
      </c>
    </row>
    <row r="553" spans="1:72" x14ac:dyDescent="0.2">
      <c r="A553">
        <v>551</v>
      </c>
      <c r="B553" s="244">
        <v>44762.375</v>
      </c>
      <c r="C553">
        <v>0</v>
      </c>
      <c r="D553">
        <v>1.3176470588235201</v>
      </c>
      <c r="E553">
        <v>31.114857142857101</v>
      </c>
      <c r="F553">
        <v>36.34675</v>
      </c>
      <c r="G553">
        <v>7</v>
      </c>
      <c r="H553">
        <v>2.5640000000000001</v>
      </c>
      <c r="I553">
        <v>1.3480000000000001</v>
      </c>
      <c r="J553">
        <v>34.051250000000003</v>
      </c>
      <c r="K553">
        <v>0.66100000000000003</v>
      </c>
      <c r="L553">
        <v>37.961851851851797</v>
      </c>
      <c r="M553">
        <v>1.42857142857142E-2</v>
      </c>
      <c r="N553">
        <v>1600.0645161290299</v>
      </c>
      <c r="O553">
        <v>87.8194444444444</v>
      </c>
      <c r="P553">
        <v>2.4233333333333298</v>
      </c>
      <c r="Q553">
        <v>65.425250000000005</v>
      </c>
      <c r="R553">
        <v>6.9855555555555497</v>
      </c>
      <c r="S553">
        <v>-0.70399999999999996</v>
      </c>
      <c r="T553">
        <v>5</v>
      </c>
      <c r="U553">
        <v>1.6086199999999899</v>
      </c>
      <c r="V553">
        <v>1.7840000000000002E-2</v>
      </c>
      <c r="W553">
        <v>14.91672</v>
      </c>
      <c r="X553">
        <v>0.71135999999999999</v>
      </c>
      <c r="Y553">
        <v>74.102239999999995</v>
      </c>
      <c r="Z553">
        <v>2.2745199999999999</v>
      </c>
      <c r="AA553">
        <v>7.5799999999999904E-3</v>
      </c>
      <c r="AB553">
        <v>0</v>
      </c>
      <c r="AC553">
        <v>32.432504201680601</v>
      </c>
      <c r="AD553">
        <v>-3.9142457983193299</v>
      </c>
      <c r="AE553">
        <v>36.053323759999998</v>
      </c>
      <c r="AF553">
        <v>0.53705544000000005</v>
      </c>
      <c r="AG553">
        <v>1.3490563680000001</v>
      </c>
      <c r="AH553">
        <v>2.3947759999999998E-2</v>
      </c>
      <c r="AI553">
        <v>44.963250000000002</v>
      </c>
      <c r="AJ553">
        <v>0.48653487074074903</v>
      </c>
      <c r="AK553">
        <v>0.80183980828787904</v>
      </c>
      <c r="AL553">
        <v>1.1944319861219899E-2</v>
      </c>
      <c r="AM553">
        <v>3.0003533285516502E-2</v>
      </c>
      <c r="AN553">
        <v>0.15568269642430199</v>
      </c>
      <c r="AO553">
        <v>5.3260740716029196E-4</v>
      </c>
      <c r="AP553">
        <v>36.053323759999998</v>
      </c>
      <c r="AQ553">
        <v>0.30706305785270099</v>
      </c>
      <c r="AR553">
        <v>6.4867525765723899</v>
      </c>
      <c r="AS553">
        <v>1.4328374102154999</v>
      </c>
      <c r="AT553">
        <v>0.78264972377098396</v>
      </c>
      <c r="AU553">
        <v>93.613460000000003</v>
      </c>
      <c r="AV553">
        <v>44.279976804640597</v>
      </c>
      <c r="AW553">
        <v>0.68327319535939002</v>
      </c>
      <c r="AX553">
        <v>-8.3781042215504004E-2</v>
      </c>
      <c r="AY553">
        <v>0.229992382147298</v>
      </c>
      <c r="AZ553">
        <v>0.51324742342760099</v>
      </c>
      <c r="BA553">
        <v>-6.21034407477805E-2</v>
      </c>
      <c r="BB553">
        <v>7.3321060489657294E-2</v>
      </c>
      <c r="BC553">
        <v>0.42824700211080302</v>
      </c>
      <c r="BD553">
        <v>0.65945876335939502</v>
      </c>
      <c r="BE553">
        <v>-2.3814431999994799E-2</v>
      </c>
      <c r="BF553">
        <v>-0.10763512855101801</v>
      </c>
      <c r="BG553">
        <v>0.29547567043273498</v>
      </c>
      <c r="BH553">
        <v>0.65937891124593395</v>
      </c>
      <c r="BI553">
        <v>-0.10763512855101801</v>
      </c>
      <c r="BJ553">
        <v>0.37568108376343401</v>
      </c>
      <c r="BK553">
        <v>1.3187578224918599</v>
      </c>
      <c r="BL553">
        <v>-2.74516019454264</v>
      </c>
      <c r="BM553">
        <v>-6.12605680062335</v>
      </c>
      <c r="BN553">
        <v>2.2315844491705401</v>
      </c>
      <c r="BO553">
        <v>6.0380336200946001</v>
      </c>
      <c r="BP553">
        <v>-2.5294255209489198</v>
      </c>
      <c r="BQ553">
        <v>8.5674591410435301</v>
      </c>
      <c r="BR553">
        <v>1.50173754102859</v>
      </c>
      <c r="BS553">
        <v>0.41873513518384198</v>
      </c>
      <c r="BT553">
        <v>3.5863662130221599</v>
      </c>
    </row>
    <row r="554" spans="1:72" x14ac:dyDescent="0.2">
      <c r="A554">
        <v>552</v>
      </c>
      <c r="B554" s="244">
        <v>44762.388888888891</v>
      </c>
      <c r="C554">
        <v>0</v>
      </c>
      <c r="D554">
        <v>1.3470588235294101</v>
      </c>
      <c r="E554">
        <v>31.116216216216198</v>
      </c>
      <c r="F554">
        <v>36.395263157894703</v>
      </c>
      <c r="G554">
        <v>7</v>
      </c>
      <c r="H554">
        <v>2.5674999999999999</v>
      </c>
      <c r="I554">
        <v>1.3474999999999999</v>
      </c>
      <c r="J554">
        <v>34.042692307692299</v>
      </c>
      <c r="K554">
        <v>0.67724999999999902</v>
      </c>
      <c r="L554">
        <v>37.954999999999998</v>
      </c>
      <c r="M554">
        <v>3.8095238095238002E-2</v>
      </c>
      <c r="N554">
        <v>1599.65789473684</v>
      </c>
      <c r="O554">
        <v>87.751351351351303</v>
      </c>
      <c r="P554">
        <v>2.4229230769230701</v>
      </c>
      <c r="Q554">
        <v>65.447749999999999</v>
      </c>
      <c r="R554">
        <v>6.9910344827586197</v>
      </c>
      <c r="S554">
        <v>-0.43099999999999999</v>
      </c>
      <c r="T554">
        <v>5</v>
      </c>
      <c r="U554">
        <v>1.6944999999999999</v>
      </c>
      <c r="V554">
        <v>4.02E-2</v>
      </c>
      <c r="W554">
        <v>14.835599999999999</v>
      </c>
      <c r="X554">
        <v>0.67322499999999996</v>
      </c>
      <c r="Y554">
        <v>73.819050000000004</v>
      </c>
      <c r="Z554">
        <v>2.2204999999999999</v>
      </c>
      <c r="AA554">
        <v>2.7499999999999998E-3</v>
      </c>
      <c r="AB554">
        <v>0</v>
      </c>
      <c r="AC554">
        <v>32.463275039745596</v>
      </c>
      <c r="AD554">
        <v>-3.9319881181490999</v>
      </c>
      <c r="AE554">
        <v>36.047499007692302</v>
      </c>
      <c r="AF554">
        <v>0.53778855000000003</v>
      </c>
      <c r="AG554">
        <v>1.34855781</v>
      </c>
      <c r="AH554">
        <v>2.39804499999999E-2</v>
      </c>
      <c r="AI554">
        <v>44.957692307692298</v>
      </c>
      <c r="AJ554">
        <v>0.48832244532667701</v>
      </c>
      <c r="AK554">
        <v>0.80180937137479602</v>
      </c>
      <c r="AL554">
        <v>1.19621030883736E-2</v>
      </c>
      <c r="AM554">
        <v>2.9996152844554699E-2</v>
      </c>
      <c r="AN554">
        <v>0.155701941996749</v>
      </c>
      <c r="AO554">
        <v>5.3340037642227698E-4</v>
      </c>
      <c r="AP554">
        <v>36.047499007692302</v>
      </c>
      <c r="AQ554">
        <v>0.29060184312146398</v>
      </c>
      <c r="AR554">
        <v>6.45147636511226</v>
      </c>
      <c r="AS554">
        <v>1.3988074272301501</v>
      </c>
      <c r="AT554">
        <v>0.82746238360605495</v>
      </c>
      <c r="AU554">
        <v>93.242874999999998</v>
      </c>
      <c r="AV554">
        <v>44.188384643156198</v>
      </c>
      <c r="AW554">
        <v>0.76930766453611399</v>
      </c>
      <c r="AX554">
        <v>-5.02496172301529E-2</v>
      </c>
      <c r="AY554">
        <v>0.247186706878535</v>
      </c>
      <c r="AZ554">
        <v>0.54852363488773204</v>
      </c>
      <c r="BA554">
        <v>-3.7261744997163199E-2</v>
      </c>
      <c r="BB554">
        <v>7.8360519269675993E-2</v>
      </c>
      <c r="BC554">
        <v>0.45963549591849001</v>
      </c>
      <c r="BD554">
        <v>0.74546072453611401</v>
      </c>
      <c r="BE554">
        <v>-2.3846939999999799E-2</v>
      </c>
      <c r="BF554">
        <v>-6.4495465990198494E-2</v>
      </c>
      <c r="BG554">
        <v>0.31726454300526002</v>
      </c>
      <c r="BH554">
        <v>0.70403098349360405</v>
      </c>
      <c r="BI554">
        <v>-6.4495465990198494E-2</v>
      </c>
      <c r="BJ554">
        <v>0.50553815403012403</v>
      </c>
      <c r="BK554">
        <v>1.4080619669872001</v>
      </c>
      <c r="BL554">
        <v>-4.9191759162338</v>
      </c>
      <c r="BM554">
        <v>-10.9159763819769</v>
      </c>
      <c r="BN554">
        <v>2.2190660728259499</v>
      </c>
      <c r="BO554">
        <v>8.7227268395868194</v>
      </c>
      <c r="BP554">
        <v>-1.5156434507696599</v>
      </c>
      <c r="BQ554">
        <v>10.2383702903564</v>
      </c>
      <c r="BR554">
        <v>1.5177042591705401</v>
      </c>
      <c r="BS554">
        <v>0.53133634042620304</v>
      </c>
      <c r="BT554">
        <v>2.85639084643286</v>
      </c>
    </row>
    <row r="555" spans="1:72" x14ac:dyDescent="0.2">
      <c r="A555">
        <v>553</v>
      </c>
      <c r="B555" s="244">
        <v>44762.402777777781</v>
      </c>
      <c r="C555">
        <v>0</v>
      </c>
      <c r="D555">
        <v>1.2818749999999901</v>
      </c>
      <c r="E555">
        <v>31.109473684210499</v>
      </c>
      <c r="F555">
        <v>36.461750000000002</v>
      </c>
      <c r="G555">
        <v>7</v>
      </c>
      <c r="H555">
        <v>2.57</v>
      </c>
      <c r="I555">
        <v>1.3480000000000001</v>
      </c>
      <c r="J555">
        <v>34.057777777777702</v>
      </c>
      <c r="K555">
        <v>0.65925</v>
      </c>
      <c r="L555">
        <v>37.975652173912998</v>
      </c>
      <c r="M555">
        <v>-6.8750000000000006E-2</v>
      </c>
      <c r="N555">
        <v>1599.7837837837801</v>
      </c>
      <c r="O555">
        <v>87.577142857142803</v>
      </c>
      <c r="P555">
        <v>2.4213888888888802</v>
      </c>
      <c r="Q555">
        <v>65.403499999999994</v>
      </c>
      <c r="R555">
        <v>6.9935714285714203</v>
      </c>
      <c r="S555">
        <v>-0.74450000000000005</v>
      </c>
      <c r="T555">
        <v>5</v>
      </c>
      <c r="U555">
        <v>1.7853000000000001</v>
      </c>
      <c r="V555">
        <v>2.4899999999999999E-2</v>
      </c>
      <c r="W555">
        <v>14.82748</v>
      </c>
      <c r="X555">
        <v>0.68210000000000004</v>
      </c>
      <c r="Y555">
        <v>73.796319999999994</v>
      </c>
      <c r="Z555">
        <v>2.1287399999999899</v>
      </c>
      <c r="AA555">
        <v>5.6399999999999896E-3</v>
      </c>
      <c r="AB555">
        <v>0</v>
      </c>
      <c r="AC555">
        <v>32.391348684210499</v>
      </c>
      <c r="AD555">
        <v>-4.0704013157894696</v>
      </c>
      <c r="AE555">
        <v>36.064536577777702</v>
      </c>
      <c r="AF555">
        <v>0.53831220000000002</v>
      </c>
      <c r="AG555">
        <v>1.3490588400000001</v>
      </c>
      <c r="AH555">
        <v>2.4003799999999999E-2</v>
      </c>
      <c r="AI555">
        <v>44.975777777777701</v>
      </c>
      <c r="AJ555">
        <v>0.48870372638876503</v>
      </c>
      <c r="AK555">
        <v>0.80186576774658902</v>
      </c>
      <c r="AL555">
        <v>1.1968935871654301E-2</v>
      </c>
      <c r="AM555">
        <v>2.9995230914418101E-2</v>
      </c>
      <c r="AN555">
        <v>0.155639331788468</v>
      </c>
      <c r="AO555">
        <v>5.3370505605486397E-4</v>
      </c>
      <c r="AP555">
        <v>36.064536577777702</v>
      </c>
      <c r="AQ555">
        <v>0.29443279318675097</v>
      </c>
      <c r="AR555">
        <v>6.4479452650499303</v>
      </c>
      <c r="AS555">
        <v>1.3410030725701001</v>
      </c>
      <c r="AT555">
        <v>0.87248276272186198</v>
      </c>
      <c r="AU555">
        <v>93.219939999999994</v>
      </c>
      <c r="AV555">
        <v>44.147917708584501</v>
      </c>
      <c r="AW555">
        <v>0.82786006919320698</v>
      </c>
      <c r="AX555">
        <v>8.0557674298964398E-3</v>
      </c>
      <c r="AY555">
        <v>0.24387940681324799</v>
      </c>
      <c r="AZ555">
        <v>0.55205473495006296</v>
      </c>
      <c r="BA555">
        <v>5.9713981266350403E-3</v>
      </c>
      <c r="BB555">
        <v>7.8864962135723304E-2</v>
      </c>
      <c r="BC555">
        <v>0.45304454703654901</v>
      </c>
      <c r="BD555">
        <v>0.80398990919320801</v>
      </c>
      <c r="BE555">
        <v>-2.3870159999998398E-2</v>
      </c>
      <c r="BF555">
        <v>1.0362550183324199E-2</v>
      </c>
      <c r="BG555">
        <v>0.313714691216467</v>
      </c>
      <c r="BH555">
        <v>0.71013655057012104</v>
      </c>
      <c r="BI555">
        <v>1.0362550183324199E-2</v>
      </c>
      <c r="BJ555">
        <v>0.64815448279958199</v>
      </c>
      <c r="BK555">
        <v>1.4202731011402401</v>
      </c>
      <c r="BL555">
        <v>30.2738887307206</v>
      </c>
      <c r="BM555">
        <v>68.529130185820193</v>
      </c>
      <c r="BN555">
        <v>2.2636381733239199</v>
      </c>
      <c r="BO555">
        <v>11.9150954281334</v>
      </c>
      <c r="BP555">
        <v>0.243519929308119</v>
      </c>
      <c r="BQ555">
        <v>11.6715754988253</v>
      </c>
      <c r="BR555">
        <v>1.40265676582859</v>
      </c>
      <c r="BS555">
        <v>0.64400946272625204</v>
      </c>
      <c r="BT555">
        <v>2.17800645333811</v>
      </c>
    </row>
    <row r="556" spans="1:72" x14ac:dyDescent="0.2">
      <c r="A556">
        <v>554</v>
      </c>
      <c r="B556" s="244">
        <v>44762.416666666664</v>
      </c>
      <c r="C556">
        <v>0</v>
      </c>
      <c r="D556">
        <v>1.3331249999999999</v>
      </c>
      <c r="E556">
        <v>31.084444444444401</v>
      </c>
      <c r="F556">
        <v>36.390250000000002</v>
      </c>
      <c r="G556">
        <v>7</v>
      </c>
      <c r="H556">
        <v>2.5649999999999999</v>
      </c>
      <c r="I556">
        <v>1.35</v>
      </c>
      <c r="J556">
        <v>34.058421052631502</v>
      </c>
      <c r="K556">
        <v>0.66900000000000004</v>
      </c>
      <c r="L556">
        <v>37.972692307692299</v>
      </c>
      <c r="M556">
        <v>-0.17894736842105199</v>
      </c>
      <c r="N556">
        <v>1599.56756756756</v>
      </c>
      <c r="O556">
        <v>87.702777777777698</v>
      </c>
      <c r="P556">
        <v>2.4190909090909001</v>
      </c>
      <c r="Q556">
        <v>65.330500000000001</v>
      </c>
      <c r="R556">
        <v>6.99433333333333</v>
      </c>
      <c r="S556">
        <v>-1.2887499999999901</v>
      </c>
      <c r="T556">
        <v>5</v>
      </c>
      <c r="U556">
        <v>1.722275</v>
      </c>
      <c r="V556">
        <v>1.2625000000000001E-2</v>
      </c>
      <c r="W556">
        <v>14.85125</v>
      </c>
      <c r="X556">
        <v>0.70602500000000001</v>
      </c>
      <c r="Y556">
        <v>73.811174999999906</v>
      </c>
      <c r="Z556">
        <v>2.21694999999999</v>
      </c>
      <c r="AA556">
        <v>9.025E-3</v>
      </c>
      <c r="AB556">
        <v>0</v>
      </c>
      <c r="AC556">
        <v>32.417569444444403</v>
      </c>
      <c r="AD556">
        <v>-3.97268055555555</v>
      </c>
      <c r="AE556">
        <v>36.061275652631501</v>
      </c>
      <c r="AF556">
        <v>0.53726490000000005</v>
      </c>
      <c r="AG556">
        <v>1.35105678</v>
      </c>
      <c r="AH556">
        <v>2.3957099999999999E-2</v>
      </c>
      <c r="AI556">
        <v>44.973421052631501</v>
      </c>
      <c r="AJ556">
        <v>0.48856119215866101</v>
      </c>
      <c r="AK556">
        <v>0.80183527978513602</v>
      </c>
      <c r="AL556">
        <v>1.19462759875716E-2</v>
      </c>
      <c r="AM556">
        <v>3.00412276490792E-2</v>
      </c>
      <c r="AN556">
        <v>0.15564748769741099</v>
      </c>
      <c r="AO556">
        <v>5.3269463250223798E-4</v>
      </c>
      <c r="AP556">
        <v>36.061275652631501</v>
      </c>
      <c r="AQ556">
        <v>0.30476017125007498</v>
      </c>
      <c r="AR556">
        <v>6.4582819951585</v>
      </c>
      <c r="AS556">
        <v>1.3965710992109299</v>
      </c>
      <c r="AT556">
        <v>0.84143672722505802</v>
      </c>
      <c r="AU556">
        <v>93.307674999999904</v>
      </c>
      <c r="AV556">
        <v>44.220888918251099</v>
      </c>
      <c r="AW556">
        <v>0.75253213438047994</v>
      </c>
      <c r="AX556">
        <v>-4.5514319210937203E-2</v>
      </c>
      <c r="AY556">
        <v>0.23250472874992401</v>
      </c>
      <c r="AZ556">
        <v>0.54171800484149102</v>
      </c>
      <c r="BA556">
        <v>-3.3687939607495401E-2</v>
      </c>
      <c r="BB556">
        <v>7.7388286405927306E-2</v>
      </c>
      <c r="BC556">
        <v>0.43275622276818099</v>
      </c>
      <c r="BD556">
        <v>0.72870841438047795</v>
      </c>
      <c r="BE556">
        <v>-2.38237200000017E-2</v>
      </c>
      <c r="BF556">
        <v>-5.8500066464649302E-2</v>
      </c>
      <c r="BG556">
        <v>0.29884094326840699</v>
      </c>
      <c r="BH556">
        <v>0.69627624531642096</v>
      </c>
      <c r="BI556">
        <v>-5.8500066464649302E-2</v>
      </c>
      <c r="BJ556">
        <v>0.48068175360751503</v>
      </c>
      <c r="BK556">
        <v>1.3925524906328399</v>
      </c>
      <c r="BL556">
        <v>-5.1083863887401098</v>
      </c>
      <c r="BM556">
        <v>-11.902144517001</v>
      </c>
      <c r="BN556">
        <v>2.3299225256796601</v>
      </c>
      <c r="BO556">
        <v>8.3814597507772906</v>
      </c>
      <c r="BP556">
        <v>-1.3747515619192601</v>
      </c>
      <c r="BQ556">
        <v>9.75621131269655</v>
      </c>
      <c r="BR556">
        <v>1.4920026036227401</v>
      </c>
      <c r="BS556">
        <v>0.50408178019337502</v>
      </c>
      <c r="BT556">
        <v>2.9598423554415798</v>
      </c>
    </row>
    <row r="557" spans="1:72" x14ac:dyDescent="0.2">
      <c r="A557">
        <v>555</v>
      </c>
      <c r="B557" s="244">
        <v>44762.430555555555</v>
      </c>
      <c r="C557">
        <v>0</v>
      </c>
      <c r="D557">
        <v>1.3787499999999999</v>
      </c>
      <c r="E557">
        <v>31.0761111111111</v>
      </c>
      <c r="F557">
        <v>36.412894736842098</v>
      </c>
      <c r="G557">
        <v>7</v>
      </c>
      <c r="H557">
        <v>2.56</v>
      </c>
      <c r="I557">
        <v>1.3460000000000001</v>
      </c>
      <c r="J557">
        <v>34.020625000000003</v>
      </c>
      <c r="K557">
        <v>0.66025</v>
      </c>
      <c r="L557">
        <v>37.9299999999999</v>
      </c>
      <c r="M557">
        <v>-0.05</v>
      </c>
      <c r="N557">
        <v>1600.3611111111099</v>
      </c>
      <c r="O557">
        <v>87.674999999999997</v>
      </c>
      <c r="P557">
        <v>2.4226470588235198</v>
      </c>
      <c r="Q557">
        <v>65.398999999999901</v>
      </c>
      <c r="R557">
        <v>6.9977777777777703</v>
      </c>
      <c r="S557">
        <v>-0.93</v>
      </c>
      <c r="T557">
        <v>5</v>
      </c>
      <c r="U557">
        <v>1.64564</v>
      </c>
      <c r="V557">
        <v>1.3679999999999999E-2</v>
      </c>
      <c r="W557">
        <v>14.84338</v>
      </c>
      <c r="X557">
        <v>0.77461999999999998</v>
      </c>
      <c r="Y557">
        <v>73.915819999999997</v>
      </c>
      <c r="Z557">
        <v>2.1711999999999998</v>
      </c>
      <c r="AA557">
        <v>6.1799999999999997E-3</v>
      </c>
      <c r="AB557">
        <v>6.7999999999999896E-4</v>
      </c>
      <c r="AC557">
        <v>32.4548611111111</v>
      </c>
      <c r="AD557">
        <v>-3.9580336257309998</v>
      </c>
      <c r="AE557">
        <v>36.019575400000001</v>
      </c>
      <c r="AF557">
        <v>0.53621759999999996</v>
      </c>
      <c r="AG557">
        <v>1.34705472</v>
      </c>
      <c r="AH557">
        <v>2.3910399999999998E-2</v>
      </c>
      <c r="AI557">
        <v>44.926625000000001</v>
      </c>
      <c r="AJ557">
        <v>0.487305361693883</v>
      </c>
      <c r="AK557">
        <v>0.80174229424088705</v>
      </c>
      <c r="AL557">
        <v>1.19354080125092E-2</v>
      </c>
      <c r="AM557">
        <v>2.99834389963635E-2</v>
      </c>
      <c r="AN557">
        <v>0.15580961178365799</v>
      </c>
      <c r="AO557">
        <v>5.3221002022742605E-4</v>
      </c>
      <c r="AP557">
        <v>36.019575400000001</v>
      </c>
      <c r="AQ557">
        <v>0.334369638261723</v>
      </c>
      <c r="AR557">
        <v>6.4548596112311003</v>
      </c>
      <c r="AS557">
        <v>1.36775081558302</v>
      </c>
      <c r="AT557">
        <v>0.80192919541792196</v>
      </c>
      <c r="AU557">
        <v>93.350660000000005</v>
      </c>
      <c r="AV557">
        <v>44.176555465075801</v>
      </c>
      <c r="AW557">
        <v>0.75006953492415096</v>
      </c>
      <c r="AX557">
        <v>-2.0696095583025299E-2</v>
      </c>
      <c r="AY557">
        <v>0.20184796173827599</v>
      </c>
      <c r="AZ557">
        <v>0.54514038876889803</v>
      </c>
      <c r="BA557">
        <v>-1.5363960554642699E-2</v>
      </c>
      <c r="BB557">
        <v>7.7877198395556901E-2</v>
      </c>
      <c r="BC557">
        <v>0.37642919915026402</v>
      </c>
      <c r="BD557">
        <v>0.72629225492414995</v>
      </c>
      <c r="BE557">
        <v>-2.37772800000009E-2</v>
      </c>
      <c r="BF557">
        <v>-2.6570359152273799E-2</v>
      </c>
      <c r="BG557">
        <v>0.25913935389529402</v>
      </c>
      <c r="BH557">
        <v>0.699869975952368</v>
      </c>
      <c r="BI557">
        <v>-2.6570359152273799E-2</v>
      </c>
      <c r="BJ557">
        <v>0.46513798948604201</v>
      </c>
      <c r="BK557">
        <v>1.39973995190473</v>
      </c>
      <c r="BL557">
        <v>-9.7529488559102795</v>
      </c>
      <c r="BM557">
        <v>-26.340252758400201</v>
      </c>
      <c r="BN557">
        <v>2.7007475531298502</v>
      </c>
      <c r="BO557">
        <v>8.5231034738541194</v>
      </c>
      <c r="BP557">
        <v>-0.62440344007843596</v>
      </c>
      <c r="BQ557">
        <v>9.1475069139325598</v>
      </c>
      <c r="BR557">
        <v>1.4449095624635999</v>
      </c>
      <c r="BS557">
        <v>0.47576613314695099</v>
      </c>
      <c r="BT557">
        <v>3.0370164284419698</v>
      </c>
    </row>
    <row r="558" spans="1:72" x14ac:dyDescent="0.2">
      <c r="A558">
        <v>556</v>
      </c>
      <c r="B558" s="244">
        <v>44762.444444444445</v>
      </c>
      <c r="C558">
        <v>0</v>
      </c>
      <c r="D558">
        <v>1.4039999999999999</v>
      </c>
      <c r="E558">
        <v>31.112857142857099</v>
      </c>
      <c r="F558">
        <v>36.426842105263098</v>
      </c>
      <c r="G558">
        <v>7</v>
      </c>
      <c r="H558">
        <v>2.5649999999999902</v>
      </c>
      <c r="I558">
        <v>1.3474999999999999</v>
      </c>
      <c r="J558">
        <v>34.026428571428497</v>
      </c>
      <c r="K558">
        <v>0.64512820512820501</v>
      </c>
      <c r="L558">
        <v>37.945</v>
      </c>
      <c r="M558">
        <v>-1.4999999999999999E-2</v>
      </c>
      <c r="N558">
        <v>1600.1666666666599</v>
      </c>
      <c r="O558">
        <v>88.083783783783701</v>
      </c>
      <c r="P558">
        <v>2.4221666666666599</v>
      </c>
      <c r="Q558">
        <v>65.380256410256393</v>
      </c>
      <c r="R558">
        <v>6.9958620689655104</v>
      </c>
      <c r="S558">
        <v>-0.52333333333333298</v>
      </c>
      <c r="T558">
        <v>5</v>
      </c>
      <c r="U558">
        <v>1.7830250000000001</v>
      </c>
      <c r="V558">
        <v>2.2124999999999999E-2</v>
      </c>
      <c r="W558">
        <v>14.861949999999901</v>
      </c>
      <c r="X558">
        <v>0.78849999999999998</v>
      </c>
      <c r="Y558">
        <v>74.071299999999994</v>
      </c>
      <c r="Z558">
        <v>2.1652499999999999</v>
      </c>
      <c r="AA558">
        <v>0</v>
      </c>
      <c r="AB558">
        <v>0</v>
      </c>
      <c r="AC558">
        <v>32.516857142857098</v>
      </c>
      <c r="AD558">
        <v>-3.9099849624060101</v>
      </c>
      <c r="AE558">
        <v>36.029283171428503</v>
      </c>
      <c r="AF558">
        <v>0.53726489999999905</v>
      </c>
      <c r="AG558">
        <v>1.34855678</v>
      </c>
      <c r="AH558">
        <v>2.3957099999999901E-2</v>
      </c>
      <c r="AI558">
        <v>44.938928571428498</v>
      </c>
      <c r="AJ558">
        <v>0.486413539001321</v>
      </c>
      <c r="AK558">
        <v>0.80173881124382995</v>
      </c>
      <c r="AL558">
        <v>1.1955445247120999E-2</v>
      </c>
      <c r="AM558">
        <v>3.0008654475518301E-2</v>
      </c>
      <c r="AN558">
        <v>0.155766953563963</v>
      </c>
      <c r="AO558">
        <v>5.3310349760389E-4</v>
      </c>
      <c r="AP558">
        <v>36.029283171428503</v>
      </c>
      <c r="AQ558">
        <v>0.34036102833565901</v>
      </c>
      <c r="AR558">
        <v>6.46293504573325</v>
      </c>
      <c r="AS558">
        <v>1.3640026038325099</v>
      </c>
      <c r="AT558">
        <v>0.86728750037783098</v>
      </c>
      <c r="AU558">
        <v>93.670024999999896</v>
      </c>
      <c r="AV558">
        <v>44.196581849329903</v>
      </c>
      <c r="AW558">
        <v>0.74234672209858099</v>
      </c>
      <c r="AX558">
        <v>-1.54458238325096E-2</v>
      </c>
      <c r="AY558">
        <v>0.19690387166434001</v>
      </c>
      <c r="AZ558">
        <v>0.53706495426674605</v>
      </c>
      <c r="BA558">
        <v>-1.14535954744965E-2</v>
      </c>
      <c r="BB558">
        <v>7.6723564895249494E-2</v>
      </c>
      <c r="BC558">
        <v>0.36649308686337001</v>
      </c>
      <c r="BD558">
        <v>0.718523002098576</v>
      </c>
      <c r="BE558">
        <v>-2.3823720000004399E-2</v>
      </c>
      <c r="BF558">
        <v>-1.9792072468559799E-2</v>
      </c>
      <c r="BG558">
        <v>0.25230999262843501</v>
      </c>
      <c r="BH558">
        <v>0.68818786297422696</v>
      </c>
      <c r="BI558">
        <v>-1.9792072468559799E-2</v>
      </c>
      <c r="BJ558">
        <v>0.46503584031974998</v>
      </c>
      <c r="BK558">
        <v>1.3763757259484499</v>
      </c>
      <c r="BL558">
        <v>-12.748032982863901</v>
      </c>
      <c r="BM558">
        <v>-34.7708843562203</v>
      </c>
      <c r="BN558">
        <v>2.72754897974924</v>
      </c>
      <c r="BO558">
        <v>8.5794443014417396</v>
      </c>
      <c r="BP558">
        <v>-0.46511370301115701</v>
      </c>
      <c r="BQ558">
        <v>9.0445580044529006</v>
      </c>
      <c r="BR558">
        <v>1.4100222491450001</v>
      </c>
      <c r="BS558">
        <v>0.472952669307174</v>
      </c>
      <c r="BT558">
        <v>2.9813178794625199</v>
      </c>
    </row>
    <row r="559" spans="1:72" x14ac:dyDescent="0.2">
      <c r="A559">
        <v>557</v>
      </c>
      <c r="B559" s="244">
        <v>44762.458333333336</v>
      </c>
      <c r="C559">
        <v>0</v>
      </c>
      <c r="D559">
        <v>1.39333333333333</v>
      </c>
      <c r="E559">
        <v>31.126111111111101</v>
      </c>
      <c r="F559">
        <v>36.482749999999903</v>
      </c>
      <c r="G559">
        <v>7</v>
      </c>
      <c r="H559">
        <v>2.5649999999999999</v>
      </c>
      <c r="I559">
        <v>1.35</v>
      </c>
      <c r="J559">
        <v>34.039642857142802</v>
      </c>
      <c r="K559">
        <v>0.65274999999999905</v>
      </c>
      <c r="L559">
        <v>37.9433333333333</v>
      </c>
      <c r="M559">
        <v>-0.05</v>
      </c>
      <c r="N559">
        <v>1600.0588235294099</v>
      </c>
      <c r="O559">
        <v>87.963888888888803</v>
      </c>
      <c r="P559">
        <v>2.41363636363636</v>
      </c>
      <c r="Q559">
        <v>65.201499999999996</v>
      </c>
      <c r="R559">
        <v>7.0028125000000001</v>
      </c>
      <c r="S559">
        <v>-0.99324999999999997</v>
      </c>
      <c r="T559">
        <v>5</v>
      </c>
      <c r="U559">
        <v>1.7106999999999899</v>
      </c>
      <c r="V559">
        <v>2.7199999999999998E-2</v>
      </c>
      <c r="W559">
        <v>14.93286</v>
      </c>
      <c r="X559">
        <v>0.74963999999999997</v>
      </c>
      <c r="Y559">
        <v>73.766019999999997</v>
      </c>
      <c r="Z559">
        <v>2.3697799999999898</v>
      </c>
      <c r="AA559">
        <v>2.3400000000000001E-3</v>
      </c>
      <c r="AB559">
        <v>0</v>
      </c>
      <c r="AC559">
        <v>32.519444444444403</v>
      </c>
      <c r="AD559">
        <v>-3.9633055555555501</v>
      </c>
      <c r="AE559">
        <v>36.042497457142801</v>
      </c>
      <c r="AF559">
        <v>0.53726490000000005</v>
      </c>
      <c r="AG559">
        <v>1.35105678</v>
      </c>
      <c r="AH559">
        <v>2.3957099999999999E-2</v>
      </c>
      <c r="AI559">
        <v>44.954642857142801</v>
      </c>
      <c r="AJ559">
        <v>0.4886056948327</v>
      </c>
      <c r="AK559">
        <v>0.80175250355517003</v>
      </c>
      <c r="AL559">
        <v>1.1951266117435799E-2</v>
      </c>
      <c r="AM559">
        <v>3.0053776298332401E-2</v>
      </c>
      <c r="AN559">
        <v>0.15571250387295099</v>
      </c>
      <c r="AO559">
        <v>5.3291714664781102E-4</v>
      </c>
      <c r="AP559">
        <v>36.042497457142801</v>
      </c>
      <c r="AQ559">
        <v>0.32358686275401899</v>
      </c>
      <c r="AR559">
        <v>6.49377129024308</v>
      </c>
      <c r="AS559">
        <v>1.49284659531703</v>
      </c>
      <c r="AT559">
        <v>0.83585776215030005</v>
      </c>
      <c r="AU559">
        <v>93.528999999999996</v>
      </c>
      <c r="AV559">
        <v>44.352702205457</v>
      </c>
      <c r="AW559">
        <v>0.60194065168585797</v>
      </c>
      <c r="AX559">
        <v>-0.141789815317032</v>
      </c>
      <c r="AY559">
        <v>0.21367803724598</v>
      </c>
      <c r="AZ559">
        <v>0.50622870975691103</v>
      </c>
      <c r="BA559">
        <v>-0.10494734004964</v>
      </c>
      <c r="BB559">
        <v>7.23183871081301E-2</v>
      </c>
      <c r="BC559">
        <v>0.397714492880478</v>
      </c>
      <c r="BD559">
        <v>0.57811693168585898</v>
      </c>
      <c r="BE559">
        <v>-2.38237199999984E-2</v>
      </c>
      <c r="BF559">
        <v>-0.18167312118864601</v>
      </c>
      <c r="BG559">
        <v>0.27378240016141703</v>
      </c>
      <c r="BH559">
        <v>0.64862310125170097</v>
      </c>
      <c r="BI559">
        <v>-0.18167312118864601</v>
      </c>
      <c r="BJ559">
        <v>0.18421855794554101</v>
      </c>
      <c r="BK559">
        <v>1.2972462025033999</v>
      </c>
      <c r="BL559">
        <v>-1.5070055403359599</v>
      </c>
      <c r="BM559">
        <v>-3.57027554218205</v>
      </c>
      <c r="BN559">
        <v>2.3691190553858901</v>
      </c>
      <c r="BO559">
        <v>2.0646656753683001</v>
      </c>
      <c r="BP559">
        <v>-4.26931834793319</v>
      </c>
      <c r="BQ559">
        <v>6.3339840233015003</v>
      </c>
      <c r="BR559">
        <v>1.6060905085241</v>
      </c>
      <c r="BS559">
        <v>0.25688780642100001</v>
      </c>
      <c r="BT559">
        <v>6.2521087742559596</v>
      </c>
    </row>
    <row r="560" spans="1:72" x14ac:dyDescent="0.2">
      <c r="A560">
        <v>558</v>
      </c>
      <c r="B560" s="244">
        <v>44762.472222222219</v>
      </c>
      <c r="C560">
        <v>0</v>
      </c>
      <c r="D560">
        <v>1.3981249999999901</v>
      </c>
      <c r="E560">
        <v>31.0966666666666</v>
      </c>
      <c r="F560">
        <v>36.473999999999997</v>
      </c>
      <c r="G560">
        <v>7</v>
      </c>
      <c r="H560">
        <v>2.5720000000000001</v>
      </c>
      <c r="I560">
        <v>1.35</v>
      </c>
      <c r="J560">
        <v>34.045416666666597</v>
      </c>
      <c r="K560">
        <v>0.68499999999999905</v>
      </c>
      <c r="L560">
        <v>37.943750000000001</v>
      </c>
      <c r="M560">
        <v>4.3749999999999997E-2</v>
      </c>
      <c r="N560">
        <v>1600.08</v>
      </c>
      <c r="O560">
        <v>87.478125000000006</v>
      </c>
      <c r="P560">
        <v>2.4159999999999999</v>
      </c>
      <c r="Q560">
        <v>65.243249999999904</v>
      </c>
      <c r="R560">
        <v>6.9884615384615296</v>
      </c>
      <c r="S560">
        <v>-1.1639999999999999</v>
      </c>
      <c r="T560">
        <v>5</v>
      </c>
      <c r="U560">
        <v>1.6314</v>
      </c>
      <c r="V560">
        <v>0</v>
      </c>
      <c r="W560">
        <v>14.842074999999999</v>
      </c>
      <c r="X560">
        <v>0.79352500000000004</v>
      </c>
      <c r="Y560">
        <v>73.95635</v>
      </c>
      <c r="Z560">
        <v>2.5477750000000001</v>
      </c>
      <c r="AA560">
        <v>2.5000000000000001E-4</v>
      </c>
      <c r="AB560">
        <v>9.1249999999999994E-3</v>
      </c>
      <c r="AC560">
        <v>32.4947916666666</v>
      </c>
      <c r="AD560">
        <v>-3.9792083333333199</v>
      </c>
      <c r="AE560">
        <v>36.053737146666599</v>
      </c>
      <c r="AF560">
        <v>0.53873112000000001</v>
      </c>
      <c r="AG560">
        <v>1.3510596640000001</v>
      </c>
      <c r="AH560">
        <v>2.4022479999999999E-2</v>
      </c>
      <c r="AI560">
        <v>44.967416666666601</v>
      </c>
      <c r="AJ560">
        <v>0.48750022339754001</v>
      </c>
      <c r="AK560">
        <v>0.80177470309057097</v>
      </c>
      <c r="AL560">
        <v>1.19804774197613E-2</v>
      </c>
      <c r="AM560">
        <v>3.0045303113921298E-2</v>
      </c>
      <c r="AN560">
        <v>0.15566827091468</v>
      </c>
      <c r="AO560">
        <v>5.3421970352607101E-4</v>
      </c>
      <c r="AP560">
        <v>36.053737146666599</v>
      </c>
      <c r="AQ560">
        <v>0.34253010147121599</v>
      </c>
      <c r="AR560">
        <v>6.4542921130067903</v>
      </c>
      <c r="AS560">
        <v>1.6049748222973601</v>
      </c>
      <c r="AT560">
        <v>0.79530786445074597</v>
      </c>
      <c r="AU560">
        <v>93.771124999999998</v>
      </c>
      <c r="AV560">
        <v>44.455534183441998</v>
      </c>
      <c r="AW560">
        <v>0.51188248322461705</v>
      </c>
      <c r="AX560">
        <v>-0.25391515829736599</v>
      </c>
      <c r="AY560">
        <v>0.19620101852878299</v>
      </c>
      <c r="AZ560">
        <v>0.54570788699320005</v>
      </c>
      <c r="BA560">
        <v>-0.18793778325497101</v>
      </c>
      <c r="BB560">
        <v>7.7958269570457206E-2</v>
      </c>
      <c r="BC560">
        <v>0.36419098738677402</v>
      </c>
      <c r="BD560">
        <v>0.48799374722461702</v>
      </c>
      <c r="BE560">
        <v>-2.3888736000000299E-2</v>
      </c>
      <c r="BF560">
        <v>-0.32558443121957498</v>
      </c>
      <c r="BG560">
        <v>0.25158008466585402</v>
      </c>
      <c r="BH560">
        <v>0.69973763358640895</v>
      </c>
      <c r="BI560">
        <v>-0.32558443121957498</v>
      </c>
      <c r="BJ560">
        <v>-0.148008693107443</v>
      </c>
      <c r="BK560">
        <v>1.3994752671728099</v>
      </c>
      <c r="BL560">
        <v>-0.77270305500629799</v>
      </c>
      <c r="BM560">
        <v>-2.1491741204127202</v>
      </c>
      <c r="BN560">
        <v>2.7813713256189998</v>
      </c>
      <c r="BO560">
        <v>-4.87567699718117</v>
      </c>
      <c r="BP560">
        <v>-7.6512341336600196</v>
      </c>
      <c r="BQ560">
        <v>2.7755571364788398</v>
      </c>
      <c r="BR560">
        <v>1.9529688002460901</v>
      </c>
      <c r="BS560">
        <v>-1.7774920619612701E-2</v>
      </c>
      <c r="BT560">
        <v>-109.872153133061</v>
      </c>
    </row>
    <row r="561" spans="1:72" x14ac:dyDescent="0.2">
      <c r="A561">
        <v>559</v>
      </c>
      <c r="B561" s="244">
        <v>44762.486111111109</v>
      </c>
      <c r="C561">
        <v>0</v>
      </c>
      <c r="D561">
        <v>1.34</v>
      </c>
      <c r="E561">
        <v>31.134</v>
      </c>
      <c r="F561">
        <v>36.408000000000001</v>
      </c>
      <c r="G561">
        <v>7</v>
      </c>
      <c r="H561">
        <v>2.5649999999999999</v>
      </c>
      <c r="I561">
        <v>1.3474999999999999</v>
      </c>
      <c r="J561">
        <v>34.064516129032199</v>
      </c>
      <c r="K561">
        <v>0.64274999999999904</v>
      </c>
      <c r="L561">
        <v>37.958275862068902</v>
      </c>
      <c r="M561">
        <v>4.6666666666666599E-2</v>
      </c>
      <c r="N561">
        <v>1600</v>
      </c>
      <c r="O561">
        <v>88.8194444444444</v>
      </c>
      <c r="P561">
        <v>2.4222999999999999</v>
      </c>
      <c r="Q561">
        <v>65.385000000000005</v>
      </c>
      <c r="R561">
        <v>7</v>
      </c>
      <c r="S561">
        <v>-0.37225000000000003</v>
      </c>
      <c r="T561">
        <v>5</v>
      </c>
      <c r="U561">
        <v>1.72014</v>
      </c>
      <c r="V561">
        <v>0</v>
      </c>
      <c r="W561">
        <v>14.71848</v>
      </c>
      <c r="X561">
        <v>0.78445999999999905</v>
      </c>
      <c r="Y561">
        <v>73.582639999999998</v>
      </c>
      <c r="Z561">
        <v>2.6896</v>
      </c>
      <c r="AA561">
        <v>4.1799999999999997E-3</v>
      </c>
      <c r="AB561">
        <v>5.1999999999999998E-3</v>
      </c>
      <c r="AC561">
        <v>32.473999999999997</v>
      </c>
      <c r="AD561">
        <v>-3.9339999999999899</v>
      </c>
      <c r="AE561">
        <v>36.067370729032199</v>
      </c>
      <c r="AF561">
        <v>0.53726490000000005</v>
      </c>
      <c r="AG561">
        <v>1.34855678</v>
      </c>
      <c r="AH561">
        <v>2.3957099999999999E-2</v>
      </c>
      <c r="AI561">
        <v>44.977016129032201</v>
      </c>
      <c r="AJ561">
        <v>0.49016141210796799</v>
      </c>
      <c r="AK561">
        <v>0.80190670331620995</v>
      </c>
      <c r="AL561">
        <v>1.1945321104865301E-2</v>
      </c>
      <c r="AM561">
        <v>2.99832424661341E-2</v>
      </c>
      <c r="AN561">
        <v>0.15563504657396701</v>
      </c>
      <c r="AO561">
        <v>5.3265205346816902E-4</v>
      </c>
      <c r="AP561">
        <v>36.067370729032199</v>
      </c>
      <c r="AQ561">
        <v>0.33861713670030602</v>
      </c>
      <c r="AR561">
        <v>6.4005450302230802</v>
      </c>
      <c r="AS561">
        <v>1.6943177015438899</v>
      </c>
      <c r="AT561">
        <v>0.84314625142340005</v>
      </c>
      <c r="AU561">
        <v>93.495319999999893</v>
      </c>
      <c r="AV561">
        <v>44.5008505974995</v>
      </c>
      <c r="AW561">
        <v>0.47616553153270702</v>
      </c>
      <c r="AX561">
        <v>-0.34576092154389498</v>
      </c>
      <c r="AY561">
        <v>0.198647763299693</v>
      </c>
      <c r="AZ561">
        <v>0.59945496977691404</v>
      </c>
      <c r="BA561">
        <v>-0.25639329887459</v>
      </c>
      <c r="BB561">
        <v>8.5636424253844906E-2</v>
      </c>
      <c r="BC561">
        <v>0.36973895614564301</v>
      </c>
      <c r="BD561">
        <v>0.45234181153271202</v>
      </c>
      <c r="BE561">
        <v>-2.3823719999994601E-2</v>
      </c>
      <c r="BF561">
        <v>-0.44363814326319301</v>
      </c>
      <c r="BG561">
        <v>0.25488052403421801</v>
      </c>
      <c r="BH561">
        <v>0.76914733039882399</v>
      </c>
      <c r="BI561">
        <v>-0.44363814326319301</v>
      </c>
      <c r="BJ561">
        <v>-0.37751523845794899</v>
      </c>
      <c r="BK561">
        <v>1.53829466079764</v>
      </c>
      <c r="BL561">
        <v>-0.57452346671419496</v>
      </c>
      <c r="BM561">
        <v>-1.73372678178963</v>
      </c>
      <c r="BN561">
        <v>3.0176779230709698</v>
      </c>
      <c r="BO561">
        <v>-9.8256068736878692</v>
      </c>
      <c r="BP561">
        <v>-10.425496366685</v>
      </c>
      <c r="BQ561">
        <v>0.59988949299718297</v>
      </c>
      <c r="BR561">
        <v>2.2924795043450699</v>
      </c>
      <c r="BS561">
        <v>-0.20005998115267201</v>
      </c>
      <c r="BT561">
        <v>-11.458960913305299</v>
      </c>
    </row>
    <row r="562" spans="1:72" x14ac:dyDescent="0.2">
      <c r="A562">
        <v>560</v>
      </c>
      <c r="B562" s="244">
        <v>44762.5</v>
      </c>
      <c r="C562">
        <v>0</v>
      </c>
      <c r="D562">
        <v>1.2944444444444401</v>
      </c>
      <c r="E562">
        <v>31.0207894736842</v>
      </c>
      <c r="F562">
        <v>36.383499999999898</v>
      </c>
      <c r="G562">
        <v>7</v>
      </c>
      <c r="H562">
        <v>2.5659999999999998</v>
      </c>
      <c r="I562">
        <v>1.3480000000000001</v>
      </c>
      <c r="J562">
        <v>34.056428571428498</v>
      </c>
      <c r="K562">
        <v>0.72</v>
      </c>
      <c r="L562">
        <v>37.959062500000002</v>
      </c>
      <c r="M562">
        <v>-3.5714285714285698E-2</v>
      </c>
      <c r="N562">
        <v>1600.1724137931001</v>
      </c>
      <c r="O562">
        <v>89.104999999999905</v>
      </c>
      <c r="P562">
        <v>2.4171428571428502</v>
      </c>
      <c r="Q562">
        <v>65.316000000000003</v>
      </c>
      <c r="R562">
        <v>6.9919047619047596</v>
      </c>
      <c r="S562">
        <v>-0.44024999999999898</v>
      </c>
      <c r="T562">
        <v>5</v>
      </c>
      <c r="U562">
        <v>1.7061999999999999</v>
      </c>
      <c r="V562">
        <v>3.7199999999999898E-3</v>
      </c>
      <c r="W562">
        <v>14.7601</v>
      </c>
      <c r="X562">
        <v>0.71449999999999902</v>
      </c>
      <c r="Y562">
        <v>73.071539999999999</v>
      </c>
      <c r="Z562">
        <v>2.7467599999999899</v>
      </c>
      <c r="AA562">
        <v>5.9199999999999999E-3</v>
      </c>
      <c r="AB562">
        <v>6.0399999999999898E-3</v>
      </c>
      <c r="AC562">
        <v>32.315233918128598</v>
      </c>
      <c r="AD562">
        <v>-4.0682660818713297</v>
      </c>
      <c r="AE562">
        <v>36.060064011428501</v>
      </c>
      <c r="AF562">
        <v>0.53747436000000004</v>
      </c>
      <c r="AG562">
        <v>1.3490571920000001</v>
      </c>
      <c r="AH562">
        <v>2.3966439999999901E-2</v>
      </c>
      <c r="AI562">
        <v>44.970428571428499</v>
      </c>
      <c r="AJ562">
        <v>0.49348985954625502</v>
      </c>
      <c r="AK562">
        <v>0.80186169349381897</v>
      </c>
      <c r="AL562">
        <v>1.19517286597859E-2</v>
      </c>
      <c r="AM562">
        <v>2.9998762183402999E-2</v>
      </c>
      <c r="AN562">
        <v>0.155657844996553</v>
      </c>
      <c r="AO562">
        <v>5.3293777180559896E-4</v>
      </c>
      <c r="AP562">
        <v>36.060064011428501</v>
      </c>
      <c r="AQ562">
        <v>0.30841845877720803</v>
      </c>
      <c r="AR562">
        <v>6.4186440923652199</v>
      </c>
      <c r="AS562">
        <v>1.7303257324110299</v>
      </c>
      <c r="AT562">
        <v>0.84199239835782003</v>
      </c>
      <c r="AU562">
        <v>92.999099999999899</v>
      </c>
      <c r="AV562">
        <v>44.517452294982</v>
      </c>
      <c r="AW562">
        <v>0.45297627644653399</v>
      </c>
      <c r="AX562">
        <v>-0.38126854041103098</v>
      </c>
      <c r="AY562">
        <v>0.22905590122279099</v>
      </c>
      <c r="AZ562">
        <v>0.58135590763477196</v>
      </c>
      <c r="BA562">
        <v>-0.28261851511705999</v>
      </c>
      <c r="BB562">
        <v>8.3050843947824499E-2</v>
      </c>
      <c r="BC562">
        <v>0.42617084324318499</v>
      </c>
      <c r="BD562">
        <v>0.429143268446532</v>
      </c>
      <c r="BE562">
        <v>-2.3833008000002001E-2</v>
      </c>
      <c r="BF562">
        <v>-0.49160062477161498</v>
      </c>
      <c r="BG562">
        <v>0.29534045485986199</v>
      </c>
      <c r="BH562">
        <v>0.74958958612168503</v>
      </c>
      <c r="BI562">
        <v>-0.49160062477161498</v>
      </c>
      <c r="BJ562">
        <v>-0.39252033982350598</v>
      </c>
      <c r="BK562">
        <v>1.4991791722433701</v>
      </c>
      <c r="BL562">
        <v>-0.60077314791263603</v>
      </c>
      <c r="BM562">
        <v>-1.5247938028352199</v>
      </c>
      <c r="BN562">
        <v>2.53805252137693</v>
      </c>
      <c r="BO562">
        <v>-10.6803537621921</v>
      </c>
      <c r="BP562">
        <v>-11.5526146821329</v>
      </c>
      <c r="BQ562">
        <v>0.87226091994084898</v>
      </c>
      <c r="BR562">
        <v>2.3349002343551102</v>
      </c>
      <c r="BS562">
        <v>-0.19588008991486</v>
      </c>
      <c r="BT562">
        <v>-11.9200488184888</v>
      </c>
    </row>
    <row r="563" spans="1:72" x14ac:dyDescent="0.2">
      <c r="A563">
        <v>561</v>
      </c>
      <c r="B563" s="244">
        <v>44762.513888888891</v>
      </c>
      <c r="C563">
        <v>0</v>
      </c>
      <c r="D563">
        <v>1.27277777777777</v>
      </c>
      <c r="E563">
        <v>31.026285714285699</v>
      </c>
      <c r="F563">
        <v>36.295999999999999</v>
      </c>
      <c r="G563">
        <v>7</v>
      </c>
      <c r="H563">
        <v>2.5674999999999999</v>
      </c>
      <c r="I563">
        <v>1.35</v>
      </c>
      <c r="J563">
        <v>34.050399999999897</v>
      </c>
      <c r="K563">
        <v>0.71325000000000005</v>
      </c>
      <c r="L563">
        <v>37.961111111111101</v>
      </c>
      <c r="M563">
        <v>-3.7499999999999901E-2</v>
      </c>
      <c r="N563">
        <v>1600.03125</v>
      </c>
      <c r="O563">
        <v>88.434285714285593</v>
      </c>
      <c r="P563">
        <v>2.4191111111111101</v>
      </c>
      <c r="Q563">
        <v>65.314750000000004</v>
      </c>
      <c r="R563">
        <v>6.9909523809523799</v>
      </c>
      <c r="S563">
        <v>-1.51475</v>
      </c>
      <c r="T563">
        <v>5</v>
      </c>
      <c r="U563">
        <v>1.6280250000000001</v>
      </c>
      <c r="V563">
        <v>0</v>
      </c>
      <c r="W563">
        <v>14.757225</v>
      </c>
      <c r="X563">
        <v>0.70942499999999997</v>
      </c>
      <c r="Y563">
        <v>73.526474999999905</v>
      </c>
      <c r="Z563">
        <v>2.7390249999999998</v>
      </c>
      <c r="AA563">
        <v>1.0125E-2</v>
      </c>
      <c r="AB563">
        <v>0</v>
      </c>
      <c r="AC563">
        <v>32.299063492063503</v>
      </c>
      <c r="AD563">
        <v>-3.9969365079364998</v>
      </c>
      <c r="AE563">
        <v>36.055206699999999</v>
      </c>
      <c r="AF563">
        <v>0.53778855000000003</v>
      </c>
      <c r="AG563">
        <v>1.3510578099999999</v>
      </c>
      <c r="AH563">
        <v>2.398045E-2</v>
      </c>
      <c r="AI563">
        <v>44.9679</v>
      </c>
      <c r="AJ563">
        <v>0.49037039651363601</v>
      </c>
      <c r="AK563">
        <v>0.80179876534149896</v>
      </c>
      <c r="AL563">
        <v>1.19593876965568E-2</v>
      </c>
      <c r="AM563">
        <v>3.00449389453365E-2</v>
      </c>
      <c r="AN563">
        <v>0.155666597728601</v>
      </c>
      <c r="AO563">
        <v>5.3327929478583604E-4</v>
      </c>
      <c r="AP563">
        <v>36.055206699999999</v>
      </c>
      <c r="AQ563">
        <v>0.306227802824382</v>
      </c>
      <c r="AR563">
        <v>6.4173938568136002</v>
      </c>
      <c r="AS563">
        <v>1.7254530571353599</v>
      </c>
      <c r="AT563">
        <v>0.79833526478411299</v>
      </c>
      <c r="AU563">
        <v>93.360174999999899</v>
      </c>
      <c r="AV563">
        <v>44.504281416773303</v>
      </c>
      <c r="AW563">
        <v>0.463618583226654</v>
      </c>
      <c r="AX563">
        <v>-0.37439524713535999</v>
      </c>
      <c r="AY563">
        <v>0.231560747175617</v>
      </c>
      <c r="AZ563">
        <v>0.58260614318639603</v>
      </c>
      <c r="BA563">
        <v>-0.277112677462232</v>
      </c>
      <c r="BB563">
        <v>8.3229449026628002E-2</v>
      </c>
      <c r="BC563">
        <v>0.43057954130041898</v>
      </c>
      <c r="BD563">
        <v>0.43977164322665302</v>
      </c>
      <c r="BE563">
        <v>-2.3846940000001701E-2</v>
      </c>
      <c r="BF563">
        <v>-0.48298000862490997</v>
      </c>
      <c r="BG563">
        <v>0.29871963526191703</v>
      </c>
      <c r="BH563">
        <v>0.75157770354749498</v>
      </c>
      <c r="BI563">
        <v>-0.48298000862490997</v>
      </c>
      <c r="BJ563">
        <v>-0.368520746725985</v>
      </c>
      <c r="BK563">
        <v>1.50315540709499</v>
      </c>
      <c r="BL563">
        <v>-0.61849275317295305</v>
      </c>
      <c r="BM563">
        <v>-1.5561259060955901</v>
      </c>
      <c r="BN563">
        <v>2.5159969912540499</v>
      </c>
      <c r="BO563">
        <v>-10.1889366440197</v>
      </c>
      <c r="BP563">
        <v>-11.350030202685399</v>
      </c>
      <c r="BQ563">
        <v>1.1610935586656901</v>
      </c>
      <c r="BR563">
        <v>2.3242214217573398</v>
      </c>
      <c r="BS563">
        <v>-0.17532874327602099</v>
      </c>
      <c r="BT563">
        <v>-13.256362752217401</v>
      </c>
    </row>
    <row r="564" spans="1:72" x14ac:dyDescent="0.2">
      <c r="A564">
        <v>562</v>
      </c>
      <c r="B564" s="244">
        <v>44762.527777777781</v>
      </c>
      <c r="C564">
        <v>0</v>
      </c>
      <c r="D564">
        <v>1.3892307692307599</v>
      </c>
      <c r="E564">
        <v>31.1097297297297</v>
      </c>
      <c r="F564">
        <v>36.508717948717901</v>
      </c>
      <c r="G564">
        <v>7</v>
      </c>
      <c r="H564">
        <v>2.57</v>
      </c>
      <c r="I564">
        <v>1.35</v>
      </c>
      <c r="J564">
        <v>34.0451428571428</v>
      </c>
      <c r="K564">
        <v>0.70674999999999999</v>
      </c>
      <c r="L564">
        <v>37.955428571428499</v>
      </c>
      <c r="M564">
        <v>1.9047619047619001E-2</v>
      </c>
      <c r="N564">
        <v>1600.8064516129</v>
      </c>
      <c r="O564">
        <v>88.342857142857099</v>
      </c>
      <c r="P564">
        <v>2.4165999999999999</v>
      </c>
      <c r="Q564">
        <v>65.304999999999893</v>
      </c>
      <c r="R564">
        <v>6.9848148148148104</v>
      </c>
      <c r="S564">
        <v>-1.1697500000000001</v>
      </c>
      <c r="T564">
        <v>5</v>
      </c>
      <c r="U564">
        <v>1.56186</v>
      </c>
      <c r="V564">
        <v>0</v>
      </c>
      <c r="W564">
        <v>14.672459999999999</v>
      </c>
      <c r="X564">
        <v>0.74773999999999996</v>
      </c>
      <c r="Y564">
        <v>73.131299999999996</v>
      </c>
      <c r="Z564">
        <v>2.48999999999999</v>
      </c>
      <c r="AA564">
        <v>6.2199999999999998E-3</v>
      </c>
      <c r="AB564">
        <v>0</v>
      </c>
      <c r="AC564">
        <v>32.4989604989605</v>
      </c>
      <c r="AD564">
        <v>-4.0097574497574398</v>
      </c>
      <c r="AE564">
        <v>36.0519016571428</v>
      </c>
      <c r="AF564">
        <v>0.53831220000000002</v>
      </c>
      <c r="AG564">
        <v>1.3510588400000001</v>
      </c>
      <c r="AH564">
        <v>2.4003799999999902E-2</v>
      </c>
      <c r="AI564">
        <v>44.965142857142801</v>
      </c>
      <c r="AJ564">
        <v>0.49297498686804198</v>
      </c>
      <c r="AK564">
        <v>0.80177442717533498</v>
      </c>
      <c r="AL564">
        <v>1.1971766701826101E-2</v>
      </c>
      <c r="AM564">
        <v>3.0046804127641699E-2</v>
      </c>
      <c r="AN564">
        <v>0.15567614278997</v>
      </c>
      <c r="AO564">
        <v>5.3383128518598498E-4</v>
      </c>
      <c r="AP564">
        <v>36.0519016571428</v>
      </c>
      <c r="AQ564">
        <v>0.32276671569778798</v>
      </c>
      <c r="AR564">
        <v>6.3805325641062796</v>
      </c>
      <c r="AS564">
        <v>1.5685793712240801</v>
      </c>
      <c r="AT564">
        <v>0.76995791298972005</v>
      </c>
      <c r="AU564">
        <v>92.603359999999896</v>
      </c>
      <c r="AV564">
        <v>44.323780308171003</v>
      </c>
      <c r="AW564">
        <v>0.64136254897184797</v>
      </c>
      <c r="AX564">
        <v>-0.21752053122408399</v>
      </c>
      <c r="AY564">
        <v>0.21554548430221099</v>
      </c>
      <c r="AZ564">
        <v>0.619467435893718</v>
      </c>
      <c r="BA564">
        <v>-0.16100004291751199</v>
      </c>
      <c r="BB564">
        <v>8.8495347984816897E-2</v>
      </c>
      <c r="BC564">
        <v>0.40040980736125098</v>
      </c>
      <c r="BD564">
        <v>0.617492388971845</v>
      </c>
      <c r="BE564">
        <v>-2.3870160000002898E-2</v>
      </c>
      <c r="BF564">
        <v>-0.27888139585141702</v>
      </c>
      <c r="BG564">
        <v>0.276349203421836</v>
      </c>
      <c r="BH564">
        <v>0.79421442304481904</v>
      </c>
      <c r="BI564">
        <v>-0.27888139585141702</v>
      </c>
      <c r="BJ564">
        <v>-5.0643848591618301E-3</v>
      </c>
      <c r="BK564">
        <v>1.5884288460896301</v>
      </c>
      <c r="BL564">
        <v>-0.99092018159960005</v>
      </c>
      <c r="BM564">
        <v>-2.8478573144691199</v>
      </c>
      <c r="BN564">
        <v>2.87395227925618</v>
      </c>
      <c r="BO564">
        <v>-1.8391780618739599</v>
      </c>
      <c r="BP564">
        <v>-6.5537128025083096</v>
      </c>
      <c r="BQ564">
        <v>4.7145347406343499</v>
      </c>
      <c r="BR564">
        <v>2.0625272190370398</v>
      </c>
      <c r="BS564">
        <v>0.106488173481405</v>
      </c>
      <c r="BT564">
        <v>19.3686035886154</v>
      </c>
    </row>
    <row r="565" spans="1:72" x14ac:dyDescent="0.2">
      <c r="A565">
        <v>563</v>
      </c>
      <c r="B565" s="244">
        <v>44762.541666666664</v>
      </c>
      <c r="C565">
        <v>0</v>
      </c>
      <c r="D565">
        <v>1.4463999999999999</v>
      </c>
      <c r="E565">
        <v>31.0789743589743</v>
      </c>
      <c r="F565">
        <v>36.529000000000003</v>
      </c>
      <c r="G565">
        <v>7</v>
      </c>
      <c r="H565">
        <v>2.5680000000000001</v>
      </c>
      <c r="I565">
        <v>1.3480000000000001</v>
      </c>
      <c r="J565">
        <v>34.0561111111111</v>
      </c>
      <c r="K565">
        <v>0.72</v>
      </c>
      <c r="L565">
        <v>37.982727272727203</v>
      </c>
      <c r="M565">
        <v>-4.3478260869565202E-2</v>
      </c>
      <c r="N565">
        <v>1600.0294117646999</v>
      </c>
      <c r="O565">
        <v>88.557142857142793</v>
      </c>
      <c r="P565">
        <v>2.4216666666666602</v>
      </c>
      <c r="Q565">
        <v>65.368249999999904</v>
      </c>
      <c r="R565">
        <v>6.9931034482758596</v>
      </c>
      <c r="S565">
        <v>-0.52051282051282</v>
      </c>
      <c r="T565">
        <v>5</v>
      </c>
      <c r="U565">
        <v>1.70455</v>
      </c>
      <c r="V565">
        <v>0</v>
      </c>
      <c r="W565">
        <v>14.628399999999999</v>
      </c>
      <c r="X565">
        <v>0.76612499999999994</v>
      </c>
      <c r="Y565">
        <v>73.353849999999994</v>
      </c>
      <c r="Z565">
        <v>2.0869499999999999</v>
      </c>
      <c r="AA565">
        <v>1.6999999999999999E-3</v>
      </c>
      <c r="AB565">
        <v>1.6750000000000001E-3</v>
      </c>
      <c r="AC565">
        <v>32.525374358974297</v>
      </c>
      <c r="AD565">
        <v>-4.0036256410256401</v>
      </c>
      <c r="AE565">
        <v>36.061308231111099</v>
      </c>
      <c r="AF565">
        <v>0.53789328000000003</v>
      </c>
      <c r="AG565">
        <v>1.3490580160000001</v>
      </c>
      <c r="AH565">
        <v>2.3985119999999999E-2</v>
      </c>
      <c r="AI565">
        <v>44.972111111111097</v>
      </c>
      <c r="AJ565">
        <v>0.49160757385074</v>
      </c>
      <c r="AK565">
        <v>0.80185935994900503</v>
      </c>
      <c r="AL565">
        <v>1.19605966166686E-2</v>
      </c>
      <c r="AM565">
        <v>2.9997658163454299E-2</v>
      </c>
      <c r="AN565">
        <v>0.15565202137621001</v>
      </c>
      <c r="AO565">
        <v>5.3333320156442605E-4</v>
      </c>
      <c r="AP565">
        <v>36.061308231111099</v>
      </c>
      <c r="AQ565">
        <v>0.330702717607682</v>
      </c>
      <c r="AR565">
        <v>6.36137243248728</v>
      </c>
      <c r="AS565">
        <v>1.3146773970988299</v>
      </c>
      <c r="AT565">
        <v>0.83796969000727906</v>
      </c>
      <c r="AU565">
        <v>92.539874999999995</v>
      </c>
      <c r="AV565">
        <v>44.068060778304897</v>
      </c>
      <c r="AW565">
        <v>0.90405033280619995</v>
      </c>
      <c r="AX565">
        <v>3.4380618901163E-2</v>
      </c>
      <c r="AY565">
        <v>0.20719056239231701</v>
      </c>
      <c r="AZ565">
        <v>0.63862756751271998</v>
      </c>
      <c r="BA565">
        <v>2.5484907612129699E-2</v>
      </c>
      <c r="BB565">
        <v>9.1232509644674206E-2</v>
      </c>
      <c r="BC565">
        <v>0.38518897724901402</v>
      </c>
      <c r="BD565">
        <v>0.88019874880619997</v>
      </c>
      <c r="BE565">
        <v>-2.3851583999999301E-2</v>
      </c>
      <c r="BF565">
        <v>4.4043329731982002E-2</v>
      </c>
      <c r="BG565">
        <v>0.26542169828394002</v>
      </c>
      <c r="BH565">
        <v>0.818114549152133</v>
      </c>
      <c r="BI565">
        <v>4.4043329731982002E-2</v>
      </c>
      <c r="BJ565">
        <v>0.61893005603184503</v>
      </c>
      <c r="BK565">
        <v>1.63622909830426</v>
      </c>
      <c r="BL565">
        <v>6.0263767498760403</v>
      </c>
      <c r="BM565">
        <v>18.5752202235985</v>
      </c>
      <c r="BN565">
        <v>3.0823197743122601</v>
      </c>
      <c r="BO565">
        <v>12.0676299515975</v>
      </c>
      <c r="BP565">
        <v>1.03501824870157</v>
      </c>
      <c r="BQ565">
        <v>11.032611702895901</v>
      </c>
      <c r="BR565">
        <v>1.5613554377598899</v>
      </c>
      <c r="BS565">
        <v>0.60131272413905201</v>
      </c>
      <c r="BT565">
        <v>2.5965780783957499</v>
      </c>
    </row>
    <row r="566" spans="1:72" x14ac:dyDescent="0.2">
      <c r="A566">
        <v>564</v>
      </c>
      <c r="B566" s="244">
        <v>44762.555555555555</v>
      </c>
      <c r="C566">
        <v>0</v>
      </c>
      <c r="D566">
        <v>1.4229411764705799</v>
      </c>
      <c r="E566">
        <v>31.036388888888801</v>
      </c>
      <c r="F566">
        <v>36.487000000000002</v>
      </c>
      <c r="G566">
        <v>7</v>
      </c>
      <c r="H566">
        <v>2.5625</v>
      </c>
      <c r="I566">
        <v>1.3474999999999999</v>
      </c>
      <c r="J566">
        <v>34.047272727272698</v>
      </c>
      <c r="K566">
        <v>0.72050000000000003</v>
      </c>
      <c r="L566">
        <v>37.992580645161198</v>
      </c>
      <c r="M566">
        <v>3.7499999999999999E-2</v>
      </c>
      <c r="N566">
        <v>1599.6923076922999</v>
      </c>
      <c r="O566">
        <v>88.290909090908997</v>
      </c>
      <c r="P566">
        <v>2.4225714285714202</v>
      </c>
      <c r="Q566">
        <v>65.401499999999899</v>
      </c>
      <c r="R566">
        <v>6.9956250000000004</v>
      </c>
      <c r="S566">
        <v>-0.72624999999999895</v>
      </c>
      <c r="T566">
        <v>5</v>
      </c>
      <c r="U566">
        <v>1.72116</v>
      </c>
      <c r="V566">
        <v>0</v>
      </c>
      <c r="W566">
        <v>14.845280000000001</v>
      </c>
      <c r="X566">
        <v>0.80249999999999899</v>
      </c>
      <c r="Y566">
        <v>73.884159999999994</v>
      </c>
      <c r="Z566">
        <v>2.1587799999999899</v>
      </c>
      <c r="AA566">
        <v>9.7999999999999997E-4</v>
      </c>
      <c r="AB566">
        <v>3.5400000000000002E-3</v>
      </c>
      <c r="AC566">
        <v>32.459330065359403</v>
      </c>
      <c r="AD566">
        <v>-4.02766993464052</v>
      </c>
      <c r="AE566">
        <v>36.048175227272701</v>
      </c>
      <c r="AF566">
        <v>0.53674124999999995</v>
      </c>
      <c r="AG566">
        <v>1.3485557500000001</v>
      </c>
      <c r="AH566">
        <v>2.39337499999999E-2</v>
      </c>
      <c r="AI566">
        <v>44.957272727272702</v>
      </c>
      <c r="AJ566">
        <v>0.48790126635090297</v>
      </c>
      <c r="AK566">
        <v>0.80183189594160098</v>
      </c>
      <c r="AL566">
        <v>1.1938919276889099E-2</v>
      </c>
      <c r="AM566">
        <v>2.99963869734899E-2</v>
      </c>
      <c r="AN566">
        <v>0.15570339514286199</v>
      </c>
      <c r="AO566">
        <v>5.3236659050007E-4</v>
      </c>
      <c r="AP566">
        <v>36.048175227272701</v>
      </c>
      <c r="AQ566">
        <v>0.34640421717104197</v>
      </c>
      <c r="AR566">
        <v>6.4556858538565196</v>
      </c>
      <c r="AS566">
        <v>1.3599268172735399</v>
      </c>
      <c r="AT566">
        <v>0.83975614359252004</v>
      </c>
      <c r="AU566">
        <v>93.411879999999897</v>
      </c>
      <c r="AV566">
        <v>44.210192115573797</v>
      </c>
      <c r="AW566">
        <v>0.74708061169889095</v>
      </c>
      <c r="AX566">
        <v>-1.1371067273546E-2</v>
      </c>
      <c r="AY566">
        <v>0.190337032828957</v>
      </c>
      <c r="AZ566">
        <v>0.54431414614347495</v>
      </c>
      <c r="BA566">
        <v>-8.4320335095868903E-3</v>
      </c>
      <c r="BB566">
        <v>7.7759163734782102E-2</v>
      </c>
      <c r="BC566">
        <v>0.35461599575019997</v>
      </c>
      <c r="BD566">
        <v>0.72328011169888595</v>
      </c>
      <c r="BE566">
        <v>-2.3800500000004499E-2</v>
      </c>
      <c r="BF566">
        <v>-1.4596557254172001E-2</v>
      </c>
      <c r="BG566">
        <v>0.24432758424888701</v>
      </c>
      <c r="BH566">
        <v>0.69871300620326804</v>
      </c>
      <c r="BI566">
        <v>-1.4596557254172001E-2</v>
      </c>
      <c r="BJ566">
        <v>0.45946205398943002</v>
      </c>
      <c r="BK566">
        <v>1.3974260124065301</v>
      </c>
      <c r="BL566">
        <v>-16.7387131084662</v>
      </c>
      <c r="BM566">
        <v>-47.868342790459003</v>
      </c>
      <c r="BN566">
        <v>2.8597385283010599</v>
      </c>
      <c r="BO566">
        <v>8.5736601891873594</v>
      </c>
      <c r="BP566">
        <v>-0.34301909547304199</v>
      </c>
      <c r="BQ566">
        <v>8.9166792846604093</v>
      </c>
      <c r="BR566">
        <v>1.4222401597386201</v>
      </c>
      <c r="BS566">
        <v>0.465300676891099</v>
      </c>
      <c r="BT566">
        <v>3.0566045363211298</v>
      </c>
    </row>
    <row r="567" spans="1:72" x14ac:dyDescent="0.2">
      <c r="A567">
        <v>565</v>
      </c>
      <c r="B567" s="244">
        <v>44762.569444444445</v>
      </c>
      <c r="C567">
        <v>0</v>
      </c>
      <c r="D567">
        <v>1.40625</v>
      </c>
      <c r="E567">
        <v>31.149999999999899</v>
      </c>
      <c r="F567">
        <v>36.326842105263097</v>
      </c>
      <c r="G567">
        <v>7</v>
      </c>
      <c r="H567">
        <v>2.5680000000000001</v>
      </c>
      <c r="I567">
        <v>1.35</v>
      </c>
      <c r="J567">
        <v>34.0542105263157</v>
      </c>
      <c r="K567">
        <v>0.753</v>
      </c>
      <c r="L567">
        <v>37.9647619047619</v>
      </c>
      <c r="M567">
        <v>-0.17647058823529399</v>
      </c>
      <c r="N567">
        <v>1599.8285714285701</v>
      </c>
      <c r="O567">
        <v>88.120588235294093</v>
      </c>
      <c r="P567">
        <v>2.42075</v>
      </c>
      <c r="Q567">
        <v>65.381499999999903</v>
      </c>
      <c r="R567">
        <v>6.9939999999999998</v>
      </c>
      <c r="S567">
        <v>-1.474</v>
      </c>
      <c r="T567">
        <v>5</v>
      </c>
      <c r="U567">
        <v>1.6871499999999999</v>
      </c>
      <c r="V567">
        <v>0</v>
      </c>
      <c r="W567">
        <v>14.924249999999899</v>
      </c>
      <c r="X567">
        <v>0.7964</v>
      </c>
      <c r="Y567">
        <v>74.027749999999997</v>
      </c>
      <c r="Z567">
        <v>2.1854749999999998</v>
      </c>
      <c r="AA567">
        <v>2.225E-3</v>
      </c>
      <c r="AB567">
        <v>2.875E-3</v>
      </c>
      <c r="AC567">
        <v>32.556249999999899</v>
      </c>
      <c r="AD567">
        <v>-3.7705921052631699</v>
      </c>
      <c r="AE567">
        <v>36.059407646315698</v>
      </c>
      <c r="AF567">
        <v>0.53789328000000003</v>
      </c>
      <c r="AG567">
        <v>1.3510580160000001</v>
      </c>
      <c r="AH567">
        <v>2.3985119999999999E-2</v>
      </c>
      <c r="AI567">
        <v>44.972210526315699</v>
      </c>
      <c r="AJ567">
        <v>0.48710662753245598</v>
      </c>
      <c r="AK567">
        <v>0.80181532604930295</v>
      </c>
      <c r="AL567">
        <v>1.19605701766705E-2</v>
      </c>
      <c r="AM567">
        <v>3.0042063758672001E-2</v>
      </c>
      <c r="AN567">
        <v>0.155651677293112</v>
      </c>
      <c r="AO567">
        <v>5.3333202258236596E-4</v>
      </c>
      <c r="AP567">
        <v>36.059407646315698</v>
      </c>
      <c r="AQ567">
        <v>0.34377111346419698</v>
      </c>
      <c r="AR567">
        <v>6.4900271065563002</v>
      </c>
      <c r="AS567">
        <v>1.3767433740264801</v>
      </c>
      <c r="AT567">
        <v>0.82182194664138297</v>
      </c>
      <c r="AU567">
        <v>93.621025000000003</v>
      </c>
      <c r="AV567">
        <v>44.269949240362699</v>
      </c>
      <c r="AW567">
        <v>0.70226128595300696</v>
      </c>
      <c r="AX567">
        <v>-2.5685358026488601E-2</v>
      </c>
      <c r="AY567">
        <v>0.194122166535802</v>
      </c>
      <c r="AZ567">
        <v>0.50997289344369201</v>
      </c>
      <c r="BA567">
        <v>-1.9011291685707001E-2</v>
      </c>
      <c r="BB567">
        <v>7.2853270491956099E-2</v>
      </c>
      <c r="BC567">
        <v>0.36089345926724098</v>
      </c>
      <c r="BD567">
        <v>0.67840970195300598</v>
      </c>
      <c r="BE567">
        <v>-2.38515840000002E-2</v>
      </c>
      <c r="BF567">
        <v>-3.2873050523438398E-2</v>
      </c>
      <c r="BG567">
        <v>0.24844457226057801</v>
      </c>
      <c r="BH567">
        <v>0.65268176034260295</v>
      </c>
      <c r="BI567">
        <v>-3.2873050523438398E-2</v>
      </c>
      <c r="BJ567">
        <v>0.43114304347427901</v>
      </c>
      <c r="BK567">
        <v>1.3053635206851999</v>
      </c>
      <c r="BL567">
        <v>-7.5576975152773596</v>
      </c>
      <c r="BM567">
        <v>-19.854614949021499</v>
      </c>
      <c r="BN567">
        <v>2.6270719235437499</v>
      </c>
      <c r="BO567">
        <v>7.8091756099924101</v>
      </c>
      <c r="BP567">
        <v>-0.77251668730080303</v>
      </c>
      <c r="BQ567">
        <v>8.5816922972932197</v>
      </c>
      <c r="BR567">
        <v>1.3612477065750499</v>
      </c>
      <c r="BS567">
        <v>0.44429226368365499</v>
      </c>
      <c r="BT567">
        <v>3.0638564247976299</v>
      </c>
    </row>
    <row r="568" spans="1:72" x14ac:dyDescent="0.2">
      <c r="A568">
        <v>566</v>
      </c>
      <c r="B568" s="244">
        <v>44762.583333333336</v>
      </c>
      <c r="C568">
        <v>0</v>
      </c>
      <c r="D568">
        <v>1.3788235294117599</v>
      </c>
      <c r="E568">
        <v>31.0983783783783</v>
      </c>
      <c r="F568">
        <v>36.352499999999999</v>
      </c>
      <c r="G568">
        <v>7</v>
      </c>
      <c r="H568">
        <v>2.5674999999999999</v>
      </c>
      <c r="I568">
        <v>1.35</v>
      </c>
      <c r="J568">
        <v>34.07</v>
      </c>
      <c r="K568">
        <v>0.659249999999999</v>
      </c>
      <c r="L568">
        <v>37.976896551724103</v>
      </c>
      <c r="M568">
        <v>4.7619047619047597E-3</v>
      </c>
      <c r="N568">
        <v>1599.93333333333</v>
      </c>
      <c r="O568">
        <v>88.608333333333306</v>
      </c>
      <c r="P568">
        <v>2.4235000000000002</v>
      </c>
      <c r="Q568">
        <v>65.404871794871696</v>
      </c>
      <c r="R568">
        <v>6.9945833333333303</v>
      </c>
      <c r="S568">
        <v>-0.71850000000000003</v>
      </c>
      <c r="T568">
        <v>5</v>
      </c>
      <c r="U568">
        <v>1.59459999999999</v>
      </c>
      <c r="V568">
        <v>1.14E-2</v>
      </c>
      <c r="W568">
        <v>14.92632</v>
      </c>
      <c r="X568">
        <v>0.76637999999999995</v>
      </c>
      <c r="Y568">
        <v>73.959999999999994</v>
      </c>
      <c r="Z568">
        <v>2.2565</v>
      </c>
      <c r="AA568">
        <v>7.0599999999999899E-3</v>
      </c>
      <c r="AB568">
        <v>0</v>
      </c>
      <c r="AC568">
        <v>32.477201907790104</v>
      </c>
      <c r="AD568">
        <v>-3.8752980922098499</v>
      </c>
      <c r="AE568">
        <v>36.074806700000003</v>
      </c>
      <c r="AF568">
        <v>0.53778855000000003</v>
      </c>
      <c r="AG568">
        <v>1.3510578099999999</v>
      </c>
      <c r="AH568">
        <v>2.39804499999999E-2</v>
      </c>
      <c r="AI568">
        <v>44.987499999999997</v>
      </c>
      <c r="AJ568">
        <v>0.48776104245538099</v>
      </c>
      <c r="AK568">
        <v>0.80188511697693798</v>
      </c>
      <c r="AL568">
        <v>1.19541772714642E-2</v>
      </c>
      <c r="AM568">
        <v>3.0031849069185799E-2</v>
      </c>
      <c r="AN568">
        <v>0.15559877743817699</v>
      </c>
      <c r="AO568">
        <v>5.3304695748819097E-4</v>
      </c>
      <c r="AP568">
        <v>36.074806700000003</v>
      </c>
      <c r="AQ568">
        <v>0.33081278997575497</v>
      </c>
      <c r="AR568">
        <v>6.49092727615347</v>
      </c>
      <c r="AS568">
        <v>1.4214856831996501</v>
      </c>
      <c r="AT568">
        <v>0.77778375829935098</v>
      </c>
      <c r="AU568">
        <v>93.503799999999998</v>
      </c>
      <c r="AV568">
        <v>44.318032449328797</v>
      </c>
      <c r="AW568">
        <v>0.66946755067111496</v>
      </c>
      <c r="AX568">
        <v>-7.0427873199657404E-2</v>
      </c>
      <c r="AY568">
        <v>0.206975760024244</v>
      </c>
      <c r="AZ568">
        <v>0.50907272384652202</v>
      </c>
      <c r="BA568">
        <v>-5.2127949432198901E-2</v>
      </c>
      <c r="BB568">
        <v>7.2724674835217398E-2</v>
      </c>
      <c r="BC568">
        <v>0.38486457181776101</v>
      </c>
      <c r="BD568">
        <v>0.64562061067110899</v>
      </c>
      <c r="BE568">
        <v>-2.38469400000056E-2</v>
      </c>
      <c r="BF568">
        <v>-9.0355527701680205E-2</v>
      </c>
      <c r="BG568">
        <v>0.26553980929439602</v>
      </c>
      <c r="BH568">
        <v>0.65311548555903098</v>
      </c>
      <c r="BI568">
        <v>-9.0355527701680205E-2</v>
      </c>
      <c r="BJ568">
        <v>0.35036856318543202</v>
      </c>
      <c r="BK568">
        <v>1.30623097111806</v>
      </c>
      <c r="BL568">
        <v>-2.9388330304606001</v>
      </c>
      <c r="BM568">
        <v>-7.2282847787173798</v>
      </c>
      <c r="BN568">
        <v>2.4595765406871299</v>
      </c>
      <c r="BO568">
        <v>5.8278616496648104</v>
      </c>
      <c r="BP568">
        <v>-2.1233549009894799</v>
      </c>
      <c r="BQ568">
        <v>7.9512165506542898</v>
      </c>
      <c r="BR568">
        <v>1.45983536821092</v>
      </c>
      <c r="BS568">
        <v>0.38651077426610397</v>
      </c>
      <c r="BT568">
        <v>3.77695905368437</v>
      </c>
    </row>
    <row r="569" spans="1:72" x14ac:dyDescent="0.2">
      <c r="A569">
        <v>567</v>
      </c>
      <c r="B569" s="244">
        <v>44762.597222222219</v>
      </c>
      <c r="C569">
        <v>0</v>
      </c>
      <c r="D569">
        <v>1.2688888888888801</v>
      </c>
      <c r="E569">
        <v>31.0892105263157</v>
      </c>
      <c r="F569">
        <v>36.406153846153799</v>
      </c>
      <c r="G569">
        <v>7</v>
      </c>
      <c r="H569">
        <v>2.5640000000000001</v>
      </c>
      <c r="I569">
        <v>1.3480000000000001</v>
      </c>
      <c r="J569">
        <v>34.038399999999903</v>
      </c>
      <c r="K569">
        <v>0.67999999999999905</v>
      </c>
      <c r="L569">
        <v>37.9534374999999</v>
      </c>
      <c r="M569">
        <v>-3.3333333333333298E-2</v>
      </c>
      <c r="N569">
        <v>1600.2068965517201</v>
      </c>
      <c r="O569">
        <v>88.465789473684197</v>
      </c>
      <c r="P569">
        <v>2.4238823529411699</v>
      </c>
      <c r="Q569">
        <v>65.477500000000006</v>
      </c>
      <c r="R569">
        <v>6.9979166666666597</v>
      </c>
      <c r="S569">
        <v>-0.63199999999999901</v>
      </c>
      <c r="T569">
        <v>5</v>
      </c>
      <c r="U569">
        <v>1.65245</v>
      </c>
      <c r="V569">
        <v>3.0175E-2</v>
      </c>
      <c r="W569">
        <v>14.837925</v>
      </c>
      <c r="X569">
        <v>0.75429999999999997</v>
      </c>
      <c r="Y569">
        <v>73.786249999999995</v>
      </c>
      <c r="Z569">
        <v>2.1290499999999999</v>
      </c>
      <c r="AA569">
        <v>3.2749999999999902E-3</v>
      </c>
      <c r="AB569">
        <v>0</v>
      </c>
      <c r="AC569">
        <v>32.358099415204599</v>
      </c>
      <c r="AD569">
        <v>-4.0480544309491497</v>
      </c>
      <c r="AE569">
        <v>36.040473759999998</v>
      </c>
      <c r="AF569">
        <v>0.53705544000000005</v>
      </c>
      <c r="AG569">
        <v>1.3490563680000001</v>
      </c>
      <c r="AH569">
        <v>2.3947759999999998E-2</v>
      </c>
      <c r="AI569">
        <v>44.950399999999902</v>
      </c>
      <c r="AJ569">
        <v>0.48844430717105097</v>
      </c>
      <c r="AK569">
        <v>0.80178316010535999</v>
      </c>
      <c r="AL569">
        <v>1.1947734391685E-2</v>
      </c>
      <c r="AM569">
        <v>3.0012110415035199E-2</v>
      </c>
      <c r="AN569">
        <v>0.15572720153769401</v>
      </c>
      <c r="AO569">
        <v>5.3275966398519197E-4</v>
      </c>
      <c r="AP569">
        <v>36.040473759999998</v>
      </c>
      <c r="AQ569">
        <v>0.32559838132350999</v>
      </c>
      <c r="AR569">
        <v>6.4524874251670603</v>
      </c>
      <c r="AS569">
        <v>1.3411983575520601</v>
      </c>
      <c r="AT569">
        <v>0.80712979538480401</v>
      </c>
      <c r="AU569">
        <v>93.159975000000003</v>
      </c>
      <c r="AV569">
        <v>44.159757924042601</v>
      </c>
      <c r="AW569">
        <v>0.79064207595736402</v>
      </c>
      <c r="AX569">
        <v>7.8580104479366499E-3</v>
      </c>
      <c r="AY569">
        <v>0.21145705867648901</v>
      </c>
      <c r="AZ569">
        <v>0.54751257483293903</v>
      </c>
      <c r="BA569">
        <v>5.8248199514348599E-3</v>
      </c>
      <c r="BB569">
        <v>7.8216082118991295E-2</v>
      </c>
      <c r="BC569">
        <v>0.39373413418266301</v>
      </c>
      <c r="BD569">
        <v>0.76682764395736502</v>
      </c>
      <c r="BE569">
        <v>-2.3814431999999299E-2</v>
      </c>
      <c r="BF569">
        <v>1.01185517046625E-2</v>
      </c>
      <c r="BG569">
        <v>0.27228764783530501</v>
      </c>
      <c r="BH569">
        <v>0.70501742573461901</v>
      </c>
      <c r="BI569">
        <v>1.01185517046625E-2</v>
      </c>
      <c r="BJ569">
        <v>0.56481239907993597</v>
      </c>
      <c r="BK569">
        <v>1.41003485146923</v>
      </c>
      <c r="BL569">
        <v>26.909745167367799</v>
      </c>
      <c r="BM569">
        <v>69.675724976505194</v>
      </c>
      <c r="BN569">
        <v>2.5892376365197798</v>
      </c>
      <c r="BO569">
        <v>10.5684558572041</v>
      </c>
      <c r="BP569">
        <v>0.23778596505957</v>
      </c>
      <c r="BQ569">
        <v>10.330669892144501</v>
      </c>
      <c r="BR569">
        <v>1.39283331357131</v>
      </c>
      <c r="BS569">
        <v>0.56076497839807005</v>
      </c>
      <c r="BT569">
        <v>2.48380938044704</v>
      </c>
    </row>
    <row r="570" spans="1:72" x14ac:dyDescent="0.2">
      <c r="A570">
        <v>568</v>
      </c>
      <c r="B570" s="244">
        <v>44762.611111111109</v>
      </c>
      <c r="C570">
        <v>0</v>
      </c>
      <c r="D570">
        <v>1.23823529411764</v>
      </c>
      <c r="E570">
        <v>31.109166666666599</v>
      </c>
      <c r="F570">
        <v>36.268717948717899</v>
      </c>
      <c r="G570">
        <v>7</v>
      </c>
      <c r="H570">
        <v>2.57</v>
      </c>
      <c r="I570">
        <v>1.3525</v>
      </c>
      <c r="J570">
        <v>34.060689655172403</v>
      </c>
      <c r="K570">
        <v>0.73924999999999996</v>
      </c>
      <c r="L570">
        <v>37.972941176470499</v>
      </c>
      <c r="M570">
        <v>-0.108333333333333</v>
      </c>
      <c r="N570">
        <v>1599.9736842105201</v>
      </c>
      <c r="O570">
        <v>88.364516129032197</v>
      </c>
      <c r="P570">
        <v>2.4228571428571399</v>
      </c>
      <c r="Q570">
        <v>65.383249999999904</v>
      </c>
      <c r="R570">
        <v>6.9965517241379303</v>
      </c>
      <c r="S570">
        <v>-1.0387500000000001</v>
      </c>
      <c r="T570">
        <v>5</v>
      </c>
      <c r="U570">
        <v>1.5622799999999999</v>
      </c>
      <c r="V570">
        <v>2.572E-2</v>
      </c>
      <c r="W570">
        <v>14.81958</v>
      </c>
      <c r="X570">
        <v>0.74539999999999995</v>
      </c>
      <c r="Y570">
        <v>73.904079999999993</v>
      </c>
      <c r="Z570">
        <v>2.1660200000000001</v>
      </c>
      <c r="AA570">
        <v>1.5200000000000001E-3</v>
      </c>
      <c r="AB570">
        <v>0</v>
      </c>
      <c r="AC570">
        <v>32.347401960784303</v>
      </c>
      <c r="AD570">
        <v>-3.9213159879336499</v>
      </c>
      <c r="AE570">
        <v>36.067448455172403</v>
      </c>
      <c r="AF570">
        <v>0.53831220000000002</v>
      </c>
      <c r="AG570">
        <v>1.35355884</v>
      </c>
      <c r="AH570">
        <v>2.4003799999999999E-2</v>
      </c>
      <c r="AI570">
        <v>44.983189655172403</v>
      </c>
      <c r="AJ570">
        <v>0.48803054520362599</v>
      </c>
      <c r="AK570">
        <v>0.80179837694157696</v>
      </c>
      <c r="AL570">
        <v>1.19669637508264E-2</v>
      </c>
      <c r="AM570">
        <v>3.0090325972345899E-2</v>
      </c>
      <c r="AN570">
        <v>0.15561368710533599</v>
      </c>
      <c r="AO570">
        <v>5.3361711750558101E-4</v>
      </c>
      <c r="AP570">
        <v>36.067448455172403</v>
      </c>
      <c r="AQ570">
        <v>0.32175663984958802</v>
      </c>
      <c r="AR570">
        <v>6.4445098351863397</v>
      </c>
      <c r="AS570">
        <v>1.3644876665296299</v>
      </c>
      <c r="AT570">
        <v>0.76244036016072103</v>
      </c>
      <c r="AU570">
        <v>93.197360000000003</v>
      </c>
      <c r="AV570">
        <v>44.1982025967379</v>
      </c>
      <c r="AW570">
        <v>0.78498705843443795</v>
      </c>
      <c r="AX570">
        <v>-1.0928826529635401E-2</v>
      </c>
      <c r="AY570">
        <v>0.216555560150411</v>
      </c>
      <c r="AZ570">
        <v>0.55549016481365898</v>
      </c>
      <c r="BA570">
        <v>-8.0741421847870601E-3</v>
      </c>
      <c r="BB570">
        <v>7.9355737830522702E-2</v>
      </c>
      <c r="BC570">
        <v>0.40228618290726298</v>
      </c>
      <c r="BD570">
        <v>0.76111689843443497</v>
      </c>
      <c r="BE570">
        <v>-2.3870160000003499E-2</v>
      </c>
      <c r="BF570">
        <v>-1.4077414087851599E-2</v>
      </c>
      <c r="BG570">
        <v>0.27894507109224598</v>
      </c>
      <c r="BH570">
        <v>0.71552650694984199</v>
      </c>
      <c r="BI570">
        <v>-1.4077414087851599E-2</v>
      </c>
      <c r="BJ570">
        <v>0.52973531400879004</v>
      </c>
      <c r="BK570">
        <v>1.43105301389968</v>
      </c>
      <c r="BL570">
        <v>-19.815078916586501</v>
      </c>
      <c r="BM570">
        <v>-50.827978951568902</v>
      </c>
      <c r="BN570">
        <v>2.56511615045966</v>
      </c>
      <c r="BO570">
        <v>9.7378890689861102</v>
      </c>
      <c r="BP570">
        <v>-0.330819231064512</v>
      </c>
      <c r="BQ570">
        <v>10.0687083000506</v>
      </c>
      <c r="BR570">
        <v>1.45498461784903</v>
      </c>
      <c r="BS570">
        <v>0.53536627964393102</v>
      </c>
      <c r="BT570">
        <v>2.7177367592458999</v>
      </c>
    </row>
    <row r="571" spans="1:72" x14ac:dyDescent="0.2">
      <c r="A571">
        <v>569</v>
      </c>
      <c r="B571" s="244">
        <v>44762.625</v>
      </c>
      <c r="C571">
        <v>0</v>
      </c>
      <c r="D571">
        <v>1.2692307692307601</v>
      </c>
      <c r="E571">
        <v>31.1174358974359</v>
      </c>
      <c r="F571">
        <v>36.299230769230697</v>
      </c>
      <c r="G571">
        <v>7</v>
      </c>
      <c r="H571">
        <v>2.5625</v>
      </c>
      <c r="I571">
        <v>1.3474999999999999</v>
      </c>
      <c r="J571">
        <v>34.042173913043399</v>
      </c>
      <c r="K571">
        <v>0.70250000000000001</v>
      </c>
      <c r="L571">
        <v>37.960714285714197</v>
      </c>
      <c r="M571">
        <v>6.4285714285714196E-2</v>
      </c>
      <c r="N571">
        <v>1599.48275862068</v>
      </c>
      <c r="O571">
        <v>88.503124999999997</v>
      </c>
      <c r="P571">
        <v>2.4259999999999899</v>
      </c>
      <c r="Q571">
        <v>65.481249999999903</v>
      </c>
      <c r="R571">
        <v>6.9870000000000001</v>
      </c>
      <c r="S571">
        <v>-0.84615384615384603</v>
      </c>
      <c r="T571">
        <v>5</v>
      </c>
      <c r="U571">
        <v>1.6758999999999999</v>
      </c>
      <c r="V571">
        <v>2.1919999999999999E-2</v>
      </c>
      <c r="W571">
        <v>14.87458</v>
      </c>
      <c r="X571">
        <v>0.76422000000000001</v>
      </c>
      <c r="Y571">
        <v>73.7655799999999</v>
      </c>
      <c r="Z571">
        <v>2.1509999999999998</v>
      </c>
      <c r="AA571">
        <v>5.11999999999999E-3</v>
      </c>
      <c r="AB571">
        <v>0</v>
      </c>
      <c r="AC571">
        <v>32.386666666666599</v>
      </c>
      <c r="AD571">
        <v>-3.9125641025640898</v>
      </c>
      <c r="AE571">
        <v>36.043076413043401</v>
      </c>
      <c r="AF571">
        <v>0.53674124999999995</v>
      </c>
      <c r="AG571">
        <v>1.3485557500000001</v>
      </c>
      <c r="AH571">
        <v>2.39337499999999E-2</v>
      </c>
      <c r="AI571">
        <v>44.952173913043403</v>
      </c>
      <c r="AJ571">
        <v>0.48861645787972502</v>
      </c>
      <c r="AK571">
        <v>0.80180941822226504</v>
      </c>
      <c r="AL571">
        <v>1.19402734790598E-2</v>
      </c>
      <c r="AM571">
        <v>2.9999789389689498E-2</v>
      </c>
      <c r="AN571">
        <v>0.15572105619498899</v>
      </c>
      <c r="AO571">
        <v>5.32426975529548E-4</v>
      </c>
      <c r="AP571">
        <v>36.043076413043401</v>
      </c>
      <c r="AQ571">
        <v>0.32988041226972398</v>
      </c>
      <c r="AR571">
        <v>6.4684273848696101</v>
      </c>
      <c r="AS571">
        <v>1.35502579417791</v>
      </c>
      <c r="AT571">
        <v>0.81887232176063096</v>
      </c>
      <c r="AU571">
        <v>93.231279999999899</v>
      </c>
      <c r="AV571">
        <v>44.1964100043607</v>
      </c>
      <c r="AW571">
        <v>0.75576390868275201</v>
      </c>
      <c r="AX571">
        <v>-6.4700441779141898E-3</v>
      </c>
      <c r="AY571">
        <v>0.206860837730275</v>
      </c>
      <c r="AZ571">
        <v>0.53157261513038701</v>
      </c>
      <c r="BA571">
        <v>-4.7977580295914196E-3</v>
      </c>
      <c r="BB571">
        <v>7.5938945018626705E-2</v>
      </c>
      <c r="BC571">
        <v>0.38540141591553601</v>
      </c>
      <c r="BD571">
        <v>0.73196340868274801</v>
      </c>
      <c r="BE571">
        <v>-2.3800500000003801E-2</v>
      </c>
      <c r="BF571">
        <v>-8.3239555603054106E-3</v>
      </c>
      <c r="BG571">
        <v>0.266134260151136</v>
      </c>
      <c r="BH571">
        <v>0.68388819361155195</v>
      </c>
      <c r="BI571">
        <v>-8.3239555603054106E-3</v>
      </c>
      <c r="BJ571">
        <v>0.51562060918166097</v>
      </c>
      <c r="BK571">
        <v>1.3677763872230999</v>
      </c>
      <c r="BL571">
        <v>-31.9720904590427</v>
      </c>
      <c r="BM571">
        <v>-82.159039492332298</v>
      </c>
      <c r="BN571">
        <v>2.5697112172749699</v>
      </c>
      <c r="BO571">
        <v>9.5178186674060203</v>
      </c>
      <c r="BP571">
        <v>-0.19561295566717701</v>
      </c>
      <c r="BQ571">
        <v>9.7134316230732001</v>
      </c>
      <c r="BR571">
        <v>1.38192711167562</v>
      </c>
      <c r="BS571">
        <v>0.51895019140578302</v>
      </c>
      <c r="BT571">
        <v>2.66292822425235</v>
      </c>
    </row>
    <row r="572" spans="1:72" x14ac:dyDescent="0.2">
      <c r="A572">
        <v>570</v>
      </c>
      <c r="B572" s="244">
        <v>44762.638888888891</v>
      </c>
      <c r="C572">
        <v>0</v>
      </c>
      <c r="D572">
        <v>1.3782352941176399</v>
      </c>
      <c r="E572">
        <v>31.129736842105199</v>
      </c>
      <c r="F572">
        <v>36.53125</v>
      </c>
      <c r="G572">
        <v>7</v>
      </c>
      <c r="H572">
        <v>2.5720000000000001</v>
      </c>
      <c r="I572">
        <v>1.35</v>
      </c>
      <c r="J572">
        <v>34.029999999999902</v>
      </c>
      <c r="K572">
        <v>0.65174999999999905</v>
      </c>
      <c r="L572">
        <v>37.963214285714201</v>
      </c>
      <c r="M572">
        <v>-0.146666666666666</v>
      </c>
      <c r="N572">
        <v>1600.54054054054</v>
      </c>
      <c r="O572">
        <v>89.261538461538393</v>
      </c>
      <c r="P572">
        <v>2.4247777777777699</v>
      </c>
      <c r="Q572">
        <v>65.46875</v>
      </c>
      <c r="R572">
        <v>6.9903448275861999</v>
      </c>
      <c r="S572">
        <v>-0.38924999999999998</v>
      </c>
      <c r="T572">
        <v>5</v>
      </c>
      <c r="U572">
        <v>1.83545</v>
      </c>
      <c r="V572">
        <v>2.6374999999999899E-2</v>
      </c>
      <c r="W572">
        <v>14.84825</v>
      </c>
      <c r="X572">
        <v>0.80952500000000005</v>
      </c>
      <c r="Y572">
        <v>73.811025000000001</v>
      </c>
      <c r="Z572">
        <v>2.1145499999999999</v>
      </c>
      <c r="AA572">
        <v>4.1000000000000003E-3</v>
      </c>
      <c r="AB572">
        <v>9.7499999999999996E-4</v>
      </c>
      <c r="AC572">
        <v>32.507972136222897</v>
      </c>
      <c r="AD572">
        <v>-4.0232778637770998</v>
      </c>
      <c r="AE572">
        <v>36.038320479999904</v>
      </c>
      <c r="AF572">
        <v>0.53873112000000001</v>
      </c>
      <c r="AG572">
        <v>1.3510596640000001</v>
      </c>
      <c r="AH572">
        <v>2.4022479999999999E-2</v>
      </c>
      <c r="AI572">
        <v>44.951999999999998</v>
      </c>
      <c r="AJ572">
        <v>0.48825118578152699</v>
      </c>
      <c r="AK572">
        <v>0.80170672005694898</v>
      </c>
      <c r="AL572">
        <v>1.19845862253069E-2</v>
      </c>
      <c r="AM572">
        <v>3.0055607403452499E-2</v>
      </c>
      <c r="AN572">
        <v>0.15572165865812401</v>
      </c>
      <c r="AO572">
        <v>5.3440291866880196E-4</v>
      </c>
      <c r="AP572">
        <v>36.038320479999904</v>
      </c>
      <c r="AQ572">
        <v>0.34943660299736801</v>
      </c>
      <c r="AR572">
        <v>6.4569774015394197</v>
      </c>
      <c r="AS572">
        <v>1.3320640600087901</v>
      </c>
      <c r="AT572">
        <v>0.89616063894270503</v>
      </c>
      <c r="AU572">
        <v>93.418799999999905</v>
      </c>
      <c r="AV572">
        <v>44.176798544545498</v>
      </c>
      <c r="AW572">
        <v>0.77520145545442098</v>
      </c>
      <c r="AX572">
        <v>1.8995603991209298E-2</v>
      </c>
      <c r="AY572">
        <v>0.189294517002631</v>
      </c>
      <c r="AZ572">
        <v>0.54302259846057899</v>
      </c>
      <c r="BA572">
        <v>1.4059781738261799E-2</v>
      </c>
      <c r="BB572">
        <v>7.7574656922939897E-2</v>
      </c>
      <c r="BC572">
        <v>0.351371045731739</v>
      </c>
      <c r="BD572">
        <v>0.75131271945442002</v>
      </c>
      <c r="BE572">
        <v>-2.3888736000001499E-2</v>
      </c>
      <c r="BF572">
        <v>2.4347366126593599E-2</v>
      </c>
      <c r="BG572">
        <v>0.24262576295824001</v>
      </c>
      <c r="BH572">
        <v>0.69601208921034297</v>
      </c>
      <c r="BI572">
        <v>2.4347366126593599E-2</v>
      </c>
      <c r="BJ572">
        <v>0.53394625816966801</v>
      </c>
      <c r="BK572">
        <v>1.3920241784206799</v>
      </c>
      <c r="BL572">
        <v>9.9651749473315796</v>
      </c>
      <c r="BM572">
        <v>28.5867508457154</v>
      </c>
      <c r="BN572">
        <v>2.8686652263310402</v>
      </c>
      <c r="BO572">
        <v>10.2273327026545</v>
      </c>
      <c r="BP572">
        <v>0.57216310397494996</v>
      </c>
      <c r="BQ572">
        <v>9.6551695986795494</v>
      </c>
      <c r="BR572">
        <v>1.3506336560054699</v>
      </c>
      <c r="BS572">
        <v>0.52420731171903101</v>
      </c>
      <c r="BT572">
        <v>2.5765257862893001</v>
      </c>
    </row>
    <row r="573" spans="1:72" x14ac:dyDescent="0.2">
      <c r="A573">
        <v>571</v>
      </c>
      <c r="B573" s="244">
        <v>44762.652777777781</v>
      </c>
      <c r="C573">
        <v>0</v>
      </c>
      <c r="D573">
        <v>1.40933333333333</v>
      </c>
      <c r="E573">
        <v>31.087105263157898</v>
      </c>
      <c r="F573">
        <v>36.46</v>
      </c>
      <c r="G573">
        <v>7</v>
      </c>
      <c r="H573">
        <v>2.5649999999999999</v>
      </c>
      <c r="I573">
        <v>1.35</v>
      </c>
      <c r="J573">
        <v>34.038749999999901</v>
      </c>
      <c r="K573">
        <v>0.67</v>
      </c>
      <c r="L573">
        <v>37.962121212121197</v>
      </c>
      <c r="M573">
        <v>3.0434782608695601E-2</v>
      </c>
      <c r="N573">
        <v>1600</v>
      </c>
      <c r="O573">
        <v>88.531428571428506</v>
      </c>
      <c r="P573">
        <v>2.4232499999999999</v>
      </c>
      <c r="Q573">
        <v>65.427750000000003</v>
      </c>
      <c r="R573">
        <v>6.9929629629629604</v>
      </c>
      <c r="S573">
        <v>-1.1355</v>
      </c>
      <c r="T573">
        <v>5</v>
      </c>
      <c r="U573">
        <v>1.7279800000000001</v>
      </c>
      <c r="V573">
        <v>4.2000000000000003E-2</v>
      </c>
      <c r="W573">
        <v>14.849259999999999</v>
      </c>
      <c r="X573">
        <v>0.77949999999999997</v>
      </c>
      <c r="Y573">
        <v>73.506720000000001</v>
      </c>
      <c r="Z573">
        <v>2.1894</v>
      </c>
      <c r="AA573">
        <v>3.8199999999999901E-3</v>
      </c>
      <c r="AB573">
        <v>1.48E-3</v>
      </c>
      <c r="AC573">
        <v>32.496438596491203</v>
      </c>
      <c r="AD573">
        <v>-3.9635614035087601</v>
      </c>
      <c r="AE573">
        <v>36.0416045999999</v>
      </c>
      <c r="AF573">
        <v>0.53726490000000005</v>
      </c>
      <c r="AG573">
        <v>1.35105678</v>
      </c>
      <c r="AH573">
        <v>2.3957099999999999E-2</v>
      </c>
      <c r="AI573">
        <v>44.9537499999999</v>
      </c>
      <c r="AJ573">
        <v>0.49031713835143198</v>
      </c>
      <c r="AK573">
        <v>0.80174856602619304</v>
      </c>
      <c r="AL573">
        <v>1.19515034896977E-2</v>
      </c>
      <c r="AM573">
        <v>3.0054373216917299E-2</v>
      </c>
      <c r="AN573">
        <v>0.15571559658537901</v>
      </c>
      <c r="AO573">
        <v>5.3292773127936995E-4</v>
      </c>
      <c r="AP573">
        <v>36.0416045999999</v>
      </c>
      <c r="AQ573">
        <v>0.336476121227199</v>
      </c>
      <c r="AR573">
        <v>6.4574166147245098</v>
      </c>
      <c r="AS573">
        <v>1.37921593387871</v>
      </c>
      <c r="AT573">
        <v>0.84725820872850799</v>
      </c>
      <c r="AU573">
        <v>93.052859999999995</v>
      </c>
      <c r="AV573">
        <v>44.214713269830398</v>
      </c>
      <c r="AW573">
        <v>0.73903673016956595</v>
      </c>
      <c r="AX573">
        <v>-2.8159153878719301E-2</v>
      </c>
      <c r="AY573">
        <v>0.20078877877279999</v>
      </c>
      <c r="AZ573">
        <v>0.542583385275486</v>
      </c>
      <c r="BA573">
        <v>-2.0842317136900299E-2</v>
      </c>
      <c r="BB573">
        <v>7.7511912182212303E-2</v>
      </c>
      <c r="BC573">
        <v>0.37372398377932398</v>
      </c>
      <c r="BD573">
        <v>0.71521301016956695</v>
      </c>
      <c r="BE573">
        <v>-2.38237199999984E-2</v>
      </c>
      <c r="BF573">
        <v>-3.6105435824794002E-2</v>
      </c>
      <c r="BG573">
        <v>0.257449723011698</v>
      </c>
      <c r="BH573">
        <v>0.69569596022089297</v>
      </c>
      <c r="BI573">
        <v>-3.6105435824794002E-2</v>
      </c>
      <c r="BJ573">
        <v>0.44268857437380899</v>
      </c>
      <c r="BK573">
        <v>1.39139192044178</v>
      </c>
      <c r="BL573">
        <v>-7.1304975865962303</v>
      </c>
      <c r="BM573">
        <v>-19.268454855297701</v>
      </c>
      <c r="BN573">
        <v>2.70225950170969</v>
      </c>
      <c r="BO573">
        <v>8.04114388052521</v>
      </c>
      <c r="BP573">
        <v>-0.84847774188265901</v>
      </c>
      <c r="BQ573">
        <v>8.8896216224078692</v>
      </c>
      <c r="BR573">
        <v>1.45277116134393</v>
      </c>
      <c r="BS573">
        <v>0.457130748703727</v>
      </c>
      <c r="BT573">
        <v>3.1780210923538101</v>
      </c>
    </row>
    <row r="574" spans="1:72" x14ac:dyDescent="0.2">
      <c r="A574">
        <v>572</v>
      </c>
      <c r="B574" s="244">
        <v>44762.666666666664</v>
      </c>
      <c r="C574">
        <v>0</v>
      </c>
      <c r="D574">
        <v>1.42625</v>
      </c>
      <c r="E574">
        <v>31.125945945945901</v>
      </c>
      <c r="F574">
        <v>36.336500000000001</v>
      </c>
      <c r="G574">
        <v>7</v>
      </c>
      <c r="H574">
        <v>2.5659999999999998</v>
      </c>
      <c r="I574">
        <v>1.3480000000000001</v>
      </c>
      <c r="J574">
        <v>34.041923076922998</v>
      </c>
      <c r="K574">
        <v>0.66825000000000001</v>
      </c>
      <c r="L574">
        <v>37.947241379310299</v>
      </c>
      <c r="M574">
        <v>-0.11111111111111099</v>
      </c>
      <c r="N574">
        <v>1599.8571428571399</v>
      </c>
      <c r="O574">
        <v>88.108108108108098</v>
      </c>
      <c r="P574">
        <v>2.4213</v>
      </c>
      <c r="Q574">
        <v>65.398749999999893</v>
      </c>
      <c r="R574">
        <v>6.99444444444444</v>
      </c>
      <c r="S574">
        <v>-0.88820512820512798</v>
      </c>
      <c r="T574">
        <v>5</v>
      </c>
      <c r="U574">
        <v>1.718675</v>
      </c>
      <c r="V574">
        <v>4.2950000000000002E-2</v>
      </c>
      <c r="W574">
        <v>14.8858</v>
      </c>
      <c r="X574">
        <v>0.732849999999999</v>
      </c>
      <c r="Y574">
        <v>73.201649999999901</v>
      </c>
      <c r="Z574">
        <v>2.2199249999999999</v>
      </c>
      <c r="AA574">
        <v>8.1250000000000003E-3</v>
      </c>
      <c r="AB574">
        <v>7.2499999999999995E-4</v>
      </c>
      <c r="AC574">
        <v>32.552195945945897</v>
      </c>
      <c r="AD574">
        <v>-3.7843040540540498</v>
      </c>
      <c r="AE574">
        <v>36.045558516923002</v>
      </c>
      <c r="AF574">
        <v>0.53747436000000004</v>
      </c>
      <c r="AG574">
        <v>1.3490571920000001</v>
      </c>
      <c r="AH574">
        <v>2.3966439999999901E-2</v>
      </c>
      <c r="AI574">
        <v>44.955923076923</v>
      </c>
      <c r="AJ574">
        <v>0.492414563290896</v>
      </c>
      <c r="AK574">
        <v>0.80179776211571296</v>
      </c>
      <c r="AL574">
        <v>1.1955585008906099E-2</v>
      </c>
      <c r="AM574">
        <v>3.00084415949297E-2</v>
      </c>
      <c r="AN574">
        <v>0.15570806961348399</v>
      </c>
      <c r="AO574">
        <v>5.3310972970105699E-4</v>
      </c>
      <c r="AP574">
        <v>36.045558516923002</v>
      </c>
      <c r="AQ574">
        <v>0.31633935271501301</v>
      </c>
      <c r="AR574">
        <v>6.4733065650050001</v>
      </c>
      <c r="AS574">
        <v>1.39844520508619</v>
      </c>
      <c r="AT574">
        <v>0.84630059956398196</v>
      </c>
      <c r="AU574">
        <v>92.758899999999997</v>
      </c>
      <c r="AV574">
        <v>44.233649639729201</v>
      </c>
      <c r="AW574">
        <v>0.722273437193791</v>
      </c>
      <c r="AX574">
        <v>-4.9388013086195399E-2</v>
      </c>
      <c r="AY574">
        <v>0.221135007284986</v>
      </c>
      <c r="AZ574">
        <v>0.52669343499499899</v>
      </c>
      <c r="BA574">
        <v>-3.6609280450873097E-2</v>
      </c>
      <c r="BB574">
        <v>7.5241919284999806E-2</v>
      </c>
      <c r="BC574">
        <v>0.411433593381061</v>
      </c>
      <c r="BD574">
        <v>0.69844042919378901</v>
      </c>
      <c r="BE574">
        <v>-2.3833008000001901E-2</v>
      </c>
      <c r="BF574">
        <v>-6.3216438055625504E-2</v>
      </c>
      <c r="BG574">
        <v>0.28305183011845098</v>
      </c>
      <c r="BH574">
        <v>0.67416526454619696</v>
      </c>
      <c r="BI574">
        <v>-6.3216438055625504E-2</v>
      </c>
      <c r="BJ574">
        <v>0.43967078412565103</v>
      </c>
      <c r="BK574">
        <v>1.3483305290923899</v>
      </c>
      <c r="BL574">
        <v>-4.4775036181157102</v>
      </c>
      <c r="BM574">
        <v>-10.6643981420304</v>
      </c>
      <c r="BN574">
        <v>2.3817732048016498</v>
      </c>
      <c r="BO574">
        <v>7.6244658184353096</v>
      </c>
      <c r="BP574">
        <v>-1.4855862943072</v>
      </c>
      <c r="BQ574">
        <v>9.11005211274251</v>
      </c>
      <c r="BR574">
        <v>1.45579847378695</v>
      </c>
      <c r="BS574">
        <v>0.464957359347901</v>
      </c>
      <c r="BT574">
        <v>3.1310365230667601</v>
      </c>
    </row>
    <row r="575" spans="1:72" x14ac:dyDescent="0.2">
      <c r="A575">
        <v>573</v>
      </c>
      <c r="B575" s="244">
        <v>44762.680555555555</v>
      </c>
      <c r="C575">
        <v>0</v>
      </c>
      <c r="D575">
        <v>1.5277777777777699</v>
      </c>
      <c r="E575">
        <v>31.0491891891891</v>
      </c>
      <c r="F575">
        <v>36.570749999999897</v>
      </c>
      <c r="G575">
        <v>7</v>
      </c>
      <c r="H575">
        <v>2.5674999999999999</v>
      </c>
      <c r="I575">
        <v>1.3474999999999999</v>
      </c>
      <c r="J575">
        <v>34.028076923076902</v>
      </c>
      <c r="K575">
        <v>0.63358974358974296</v>
      </c>
      <c r="L575">
        <v>37.956428571428503</v>
      </c>
      <c r="M575">
        <v>5.5555555555555497E-3</v>
      </c>
      <c r="N575">
        <v>1600.05714285714</v>
      </c>
      <c r="O575">
        <v>88.316129032258004</v>
      </c>
      <c r="P575">
        <v>2.4215624999999901</v>
      </c>
      <c r="Q575">
        <v>65.424499999999995</v>
      </c>
      <c r="R575">
        <v>6.9930000000000003</v>
      </c>
      <c r="S575">
        <v>-0.54399999999999904</v>
      </c>
      <c r="T575">
        <v>5</v>
      </c>
      <c r="U575">
        <v>1.7685599999999899</v>
      </c>
      <c r="V575">
        <v>3.5499999999999997E-2</v>
      </c>
      <c r="W575">
        <v>14.82916</v>
      </c>
      <c r="X575">
        <v>0.74003999999999903</v>
      </c>
      <c r="Y575">
        <v>73.266319999999993</v>
      </c>
      <c r="Z575">
        <v>2.19286</v>
      </c>
      <c r="AA575">
        <v>1.516E-2</v>
      </c>
      <c r="AB575">
        <v>0</v>
      </c>
      <c r="AC575">
        <v>32.5769669669669</v>
      </c>
      <c r="AD575">
        <v>-3.9937830330330102</v>
      </c>
      <c r="AE575">
        <v>36.032883623076899</v>
      </c>
      <c r="AF575">
        <v>0.53778855000000003</v>
      </c>
      <c r="AG575">
        <v>1.34855781</v>
      </c>
      <c r="AH575">
        <v>2.39804499999999E-2</v>
      </c>
      <c r="AI575">
        <v>44.943076923076902</v>
      </c>
      <c r="AJ575">
        <v>0.49180692606202803</v>
      </c>
      <c r="AK575">
        <v>0.80174492024098798</v>
      </c>
      <c r="AL575">
        <v>1.19659931366172E-2</v>
      </c>
      <c r="AM575">
        <v>3.0005907524047502E-2</v>
      </c>
      <c r="AN575">
        <v>0.155752575907986</v>
      </c>
      <c r="AO575">
        <v>5.3357383699037997E-4</v>
      </c>
      <c r="AP575">
        <v>36.032883623076899</v>
      </c>
      <c r="AQ575">
        <v>0.31944296183832799</v>
      </c>
      <c r="AR575">
        <v>6.4486758374766202</v>
      </c>
      <c r="AS575">
        <v>1.38139556625801</v>
      </c>
      <c r="AT575">
        <v>0.86979005715626101</v>
      </c>
      <c r="AU575">
        <v>92.796939999999907</v>
      </c>
      <c r="AV575">
        <v>44.182397988649797</v>
      </c>
      <c r="AW575">
        <v>0.76067893442703305</v>
      </c>
      <c r="AX575">
        <v>-3.2837756258010803E-2</v>
      </c>
      <c r="AY575">
        <v>0.21834558816167099</v>
      </c>
      <c r="AZ575">
        <v>0.55132416252337302</v>
      </c>
      <c r="BA575">
        <v>-2.4350277025210199E-2</v>
      </c>
      <c r="BB575">
        <v>7.8760594646196197E-2</v>
      </c>
      <c r="BC575">
        <v>0.40600639073046801</v>
      </c>
      <c r="BD575">
        <v>0.73683199442703395</v>
      </c>
      <c r="BE575">
        <v>-2.38469399999993E-2</v>
      </c>
      <c r="BF575">
        <v>-4.2000221981106499E-2</v>
      </c>
      <c r="BG575">
        <v>0.279268872676046</v>
      </c>
      <c r="BH575">
        <v>0.70515588908058802</v>
      </c>
      <c r="BI575">
        <v>-4.2000221981106499E-2</v>
      </c>
      <c r="BJ575">
        <v>0.47453730138987898</v>
      </c>
      <c r="BK575">
        <v>1.41031177816117</v>
      </c>
      <c r="BL575">
        <v>-6.6492237303334498</v>
      </c>
      <c r="BM575">
        <v>-16.789337194403299</v>
      </c>
      <c r="BN575">
        <v>2.5250071098993301</v>
      </c>
      <c r="BO575">
        <v>8.4989059366259703</v>
      </c>
      <c r="BP575">
        <v>-0.98700521655600304</v>
      </c>
      <c r="BQ575">
        <v>9.48591115318197</v>
      </c>
      <c r="BR575">
        <v>1.48171215552905</v>
      </c>
      <c r="BS575">
        <v>0.49133739018232198</v>
      </c>
      <c r="BT575">
        <v>3.0156714818288801</v>
      </c>
    </row>
    <row r="576" spans="1:72" x14ac:dyDescent="0.2">
      <c r="A576">
        <v>574</v>
      </c>
      <c r="B576" s="244">
        <v>44762.694444444445</v>
      </c>
      <c r="C576">
        <v>0</v>
      </c>
      <c r="D576">
        <v>1.5073333333333301</v>
      </c>
      <c r="E576">
        <v>31.081794871794798</v>
      </c>
      <c r="F576">
        <v>36.61</v>
      </c>
      <c r="G576">
        <v>7</v>
      </c>
      <c r="H576">
        <v>2.5739999999999998</v>
      </c>
      <c r="I576">
        <v>1.35</v>
      </c>
      <c r="J576">
        <v>34.049523809523798</v>
      </c>
      <c r="K576">
        <v>0.69499999999999995</v>
      </c>
      <c r="L576">
        <v>37.947499999999998</v>
      </c>
      <c r="M576">
        <v>-3.5714285714285698E-2</v>
      </c>
      <c r="N576">
        <v>1600.6216216216201</v>
      </c>
      <c r="O576">
        <v>87.748484848484793</v>
      </c>
      <c r="P576">
        <v>2.4227500000000002</v>
      </c>
      <c r="Q576">
        <v>65.366249999999994</v>
      </c>
      <c r="R576">
        <v>6.9993103448275802</v>
      </c>
      <c r="S576">
        <v>-1.0265</v>
      </c>
      <c r="T576">
        <v>5</v>
      </c>
      <c r="U576">
        <v>1.650725</v>
      </c>
      <c r="V576">
        <v>3.6700000000000003E-2</v>
      </c>
      <c r="W576">
        <v>14.716025</v>
      </c>
      <c r="X576">
        <v>0.81130000000000002</v>
      </c>
      <c r="Y576">
        <v>73.462500000000006</v>
      </c>
      <c r="Z576">
        <v>2.1119750000000002</v>
      </c>
      <c r="AA576">
        <v>4.2249999999999996E-3</v>
      </c>
      <c r="AB576">
        <v>8.2500000000000004E-3</v>
      </c>
      <c r="AC576">
        <v>32.589128205128198</v>
      </c>
      <c r="AD576">
        <v>-4.0208717948718</v>
      </c>
      <c r="AE576">
        <v>36.059405969523802</v>
      </c>
      <c r="AF576">
        <v>0.53915004</v>
      </c>
      <c r="AG576">
        <v>1.3510604879999999</v>
      </c>
      <c r="AH576">
        <v>2.4041159999999999E-2</v>
      </c>
      <c r="AI576">
        <v>44.973523809523797</v>
      </c>
      <c r="AJ576">
        <v>0.49085459887049498</v>
      </c>
      <c r="AK576">
        <v>0.80179187475382296</v>
      </c>
      <c r="AL576">
        <v>1.19881653544307E-2</v>
      </c>
      <c r="AM576">
        <v>3.0041241458466501E-2</v>
      </c>
      <c r="AN576">
        <v>0.155647132069238</v>
      </c>
      <c r="AO576">
        <v>5.3456251508824195E-4</v>
      </c>
      <c r="AP576">
        <v>36.059405969523802</v>
      </c>
      <c r="AQ576">
        <v>0.35020279301042501</v>
      </c>
      <c r="AR576">
        <v>6.3994774377781303</v>
      </c>
      <c r="AS576">
        <v>1.3304419347554099</v>
      </c>
      <c r="AT576">
        <v>0.81026595772049903</v>
      </c>
      <c r="AU576">
        <v>92.752525000000006</v>
      </c>
      <c r="AV576">
        <v>44.1395281350677</v>
      </c>
      <c r="AW576">
        <v>0.83399567445602596</v>
      </c>
      <c r="AX576">
        <v>2.0618553244583501E-2</v>
      </c>
      <c r="AY576">
        <v>0.18894724698957399</v>
      </c>
      <c r="AZ576">
        <v>0.60052256222186795</v>
      </c>
      <c r="BA576">
        <v>1.5261014164588201E-2</v>
      </c>
      <c r="BB576">
        <v>8.5788937460266806E-2</v>
      </c>
      <c r="BC576">
        <v>0.35045392371588002</v>
      </c>
      <c r="BD576">
        <v>0.810088362456025</v>
      </c>
      <c r="BE576">
        <v>-2.39073120000012E-2</v>
      </c>
      <c r="BF576">
        <v>2.63617479971676E-2</v>
      </c>
      <c r="BG576">
        <v>0.241577556427547</v>
      </c>
      <c r="BH576">
        <v>0.76779511462886396</v>
      </c>
      <c r="BI576">
        <v>2.63617479971676E-2</v>
      </c>
      <c r="BJ576">
        <v>0.53587860884942895</v>
      </c>
      <c r="BK576">
        <v>1.5355902292577199</v>
      </c>
      <c r="BL576">
        <v>9.1639430152166703</v>
      </c>
      <c r="BM576">
        <v>29.125349150267098</v>
      </c>
      <c r="BN576">
        <v>3.1782551574038198</v>
      </c>
      <c r="BO576">
        <v>10.4259889468146</v>
      </c>
      <c r="BP576">
        <v>0.61950107793344</v>
      </c>
      <c r="BQ576">
        <v>9.8064878688811703</v>
      </c>
      <c r="BR576">
        <v>1.4907752576625399</v>
      </c>
      <c r="BS576">
        <v>0.52533390965056204</v>
      </c>
      <c r="BT576">
        <v>2.8377670473511998</v>
      </c>
    </row>
    <row r="577" spans="1:72" x14ac:dyDescent="0.2">
      <c r="A577">
        <v>575</v>
      </c>
      <c r="B577" s="244">
        <v>44762.708333333336</v>
      </c>
      <c r="C577">
        <v>0</v>
      </c>
      <c r="D577">
        <v>1.32937499999999</v>
      </c>
      <c r="E577">
        <v>31.12275</v>
      </c>
      <c r="F577">
        <v>36.458749999999903</v>
      </c>
      <c r="G577">
        <v>7</v>
      </c>
      <c r="H577">
        <v>2.5724999999999998</v>
      </c>
      <c r="I577">
        <v>1.35</v>
      </c>
      <c r="J577">
        <v>34.029047619047603</v>
      </c>
      <c r="K577">
        <v>0.67074999999999996</v>
      </c>
      <c r="L577">
        <v>37.940476190476097</v>
      </c>
      <c r="M577">
        <v>1.3333333333333299E-2</v>
      </c>
      <c r="N577">
        <v>1599.8181818181799</v>
      </c>
      <c r="O577">
        <v>88.953125</v>
      </c>
      <c r="P577">
        <v>2.41838461538461</v>
      </c>
      <c r="Q577">
        <v>65.34375</v>
      </c>
      <c r="R577">
        <v>6.9977272727272704</v>
      </c>
      <c r="S577">
        <v>-0.92299999999999904</v>
      </c>
      <c r="T577">
        <v>5</v>
      </c>
      <c r="U577">
        <v>1.7353999999999901</v>
      </c>
      <c r="V577">
        <v>4.1439999999999998E-2</v>
      </c>
      <c r="W577">
        <v>14.785399999999999</v>
      </c>
      <c r="X577">
        <v>0.80374000000000001</v>
      </c>
      <c r="Y577">
        <v>73.244659999999996</v>
      </c>
      <c r="Z577">
        <v>2.1581399999999999</v>
      </c>
      <c r="AA577">
        <v>2.5799999999999998E-3</v>
      </c>
      <c r="AB577">
        <v>1.32199999999999E-2</v>
      </c>
      <c r="AC577">
        <v>32.452125000000002</v>
      </c>
      <c r="AD577">
        <v>-4.0066249999999899</v>
      </c>
      <c r="AE577">
        <v>36.0377585190476</v>
      </c>
      <c r="AF577">
        <v>0.53883585000000001</v>
      </c>
      <c r="AG577">
        <v>1.3510598700000001</v>
      </c>
      <c r="AH577">
        <v>2.40271499999999E-2</v>
      </c>
      <c r="AI577">
        <v>44.951547619047602</v>
      </c>
      <c r="AJ577">
        <v>0.49201892013762599</v>
      </c>
      <c r="AK577">
        <v>0.80170228674790001</v>
      </c>
      <c r="AL577">
        <v>1.1987036677057E-2</v>
      </c>
      <c r="AM577">
        <v>3.0055914458159898E-2</v>
      </c>
      <c r="AN577">
        <v>0.155723225801325</v>
      </c>
      <c r="AO577">
        <v>5.3451218640176003E-4</v>
      </c>
      <c r="AP577">
        <v>36.0377585190476</v>
      </c>
      <c r="AQ577">
        <v>0.34693947103931899</v>
      </c>
      <c r="AR577">
        <v>6.4296461652195296</v>
      </c>
      <c r="AS577">
        <v>1.35952364827853</v>
      </c>
      <c r="AT577">
        <v>0.853849634006837</v>
      </c>
      <c r="AU577">
        <v>92.727339999999998</v>
      </c>
      <c r="AV577">
        <v>44.173867803584898</v>
      </c>
      <c r="AW577">
        <v>0.777679815462619</v>
      </c>
      <c r="AX577">
        <v>-8.4637782785330594E-3</v>
      </c>
      <c r="AY577">
        <v>0.19189637896067999</v>
      </c>
      <c r="AZ577">
        <v>0.57035383478046597</v>
      </c>
      <c r="BA577">
        <v>-6.2645471651326997E-3</v>
      </c>
      <c r="BB577">
        <v>8.1479119254352195E-2</v>
      </c>
      <c r="BC577">
        <v>0.35613142473850001</v>
      </c>
      <c r="BD577">
        <v>0.75378643546261304</v>
      </c>
      <c r="BE577">
        <v>-2.3893380000005598E-2</v>
      </c>
      <c r="BF577">
        <v>-1.08670057283524E-2</v>
      </c>
      <c r="BG577">
        <v>0.24638394116548601</v>
      </c>
      <c r="BH577">
        <v>0.73230160169334801</v>
      </c>
      <c r="BI577">
        <v>-1.08670057283524E-2</v>
      </c>
      <c r="BJ577">
        <v>0.47103387087426801</v>
      </c>
      <c r="BK577">
        <v>1.46460320338669</v>
      </c>
      <c r="BL577">
        <v>-22.672661386628299</v>
      </c>
      <c r="BM577">
        <v>-67.387615319162094</v>
      </c>
      <c r="BN577">
        <v>2.9721969631189902</v>
      </c>
      <c r="BO577">
        <v>8.8707410686347608</v>
      </c>
      <c r="BP577">
        <v>-0.25537463461628301</v>
      </c>
      <c r="BQ577">
        <v>9.1261157032510507</v>
      </c>
      <c r="BR577">
        <v>1.4830771131248901</v>
      </c>
      <c r="BS577">
        <v>0.475380673165609</v>
      </c>
      <c r="BT577">
        <v>3.11976737137614</v>
      </c>
    </row>
    <row r="578" spans="1:72" x14ac:dyDescent="0.2">
      <c r="A578">
        <v>576</v>
      </c>
      <c r="B578" s="244">
        <v>44762.722222222219</v>
      </c>
      <c r="C578">
        <v>0</v>
      </c>
      <c r="D578">
        <v>1.2393749999999999</v>
      </c>
      <c r="E578">
        <v>31.091764705882301</v>
      </c>
      <c r="F578">
        <v>36.338000000000001</v>
      </c>
      <c r="G578">
        <v>7</v>
      </c>
      <c r="H578">
        <v>2.5674999999999999</v>
      </c>
      <c r="I578">
        <v>1.3474999999999999</v>
      </c>
      <c r="J578">
        <v>34.029600000000002</v>
      </c>
      <c r="K578">
        <v>0.67849999999999899</v>
      </c>
      <c r="L578">
        <v>37.938064516129003</v>
      </c>
      <c r="M578">
        <v>5.9999999999999901E-2</v>
      </c>
      <c r="N578">
        <v>1599.86666666666</v>
      </c>
      <c r="O578">
        <v>89.339473684210503</v>
      </c>
      <c r="P578">
        <v>2.4264999999999999</v>
      </c>
      <c r="Q578">
        <v>65.405749999999998</v>
      </c>
      <c r="R578">
        <v>6.9932142857142798</v>
      </c>
      <c r="S578">
        <v>-0.64074999999999904</v>
      </c>
      <c r="T578">
        <v>5</v>
      </c>
      <c r="U578">
        <v>1.7343499999999901</v>
      </c>
      <c r="V578">
        <v>4.2549999999999998E-2</v>
      </c>
      <c r="W578">
        <v>14.779724999999999</v>
      </c>
      <c r="X578">
        <v>0.78867500000000001</v>
      </c>
      <c r="Y578">
        <v>73.075400000000002</v>
      </c>
      <c r="Z578">
        <v>2.1865749999999999</v>
      </c>
      <c r="AA578">
        <v>1.60249999999999E-2</v>
      </c>
      <c r="AB578">
        <v>0</v>
      </c>
      <c r="AC578">
        <v>32.3311397058823</v>
      </c>
      <c r="AD578">
        <v>-4.0068602941176401</v>
      </c>
      <c r="AE578">
        <v>36.034406699999998</v>
      </c>
      <c r="AF578">
        <v>0.53778855000000003</v>
      </c>
      <c r="AG578">
        <v>1.34855781</v>
      </c>
      <c r="AH578">
        <v>2.39804499999999E-2</v>
      </c>
      <c r="AI578">
        <v>44.944600000000001</v>
      </c>
      <c r="AJ578">
        <v>0.49311268498017102</v>
      </c>
      <c r="AK578">
        <v>0.80175163868406796</v>
      </c>
      <c r="AL578">
        <v>1.1965587634554501E-2</v>
      </c>
      <c r="AM578">
        <v>3.0004890687646502E-2</v>
      </c>
      <c r="AN578">
        <v>0.15574729778438301</v>
      </c>
      <c r="AO578">
        <v>5.33555755307645E-4</v>
      </c>
      <c r="AP578">
        <v>36.034406699999998</v>
      </c>
      <c r="AQ578">
        <v>0.34043656819610202</v>
      </c>
      <c r="AR578">
        <v>6.4271783089567496</v>
      </c>
      <c r="AS578">
        <v>1.37743632073666</v>
      </c>
      <c r="AT578">
        <v>0.85522998519535898</v>
      </c>
      <c r="AU578">
        <v>92.564724999999996</v>
      </c>
      <c r="AV578">
        <v>44.179457897889499</v>
      </c>
      <c r="AW578">
        <v>0.76514210211046596</v>
      </c>
      <c r="AX578">
        <v>-2.8878510736667799E-2</v>
      </c>
      <c r="AY578">
        <v>0.19735198180389699</v>
      </c>
      <c r="AZ578">
        <v>0.57282169104323999</v>
      </c>
      <c r="BA578">
        <v>-2.14143661640043E-2</v>
      </c>
      <c r="BB578">
        <v>8.1831670149034294E-2</v>
      </c>
      <c r="BC578">
        <v>0.366969474905886</v>
      </c>
      <c r="BD578">
        <v>0.74129516211046997</v>
      </c>
      <c r="BE578">
        <v>-2.3846939999996E-2</v>
      </c>
      <c r="BF578">
        <v>-3.7217100654065902E-2</v>
      </c>
      <c r="BG578">
        <v>0.25433681944509201</v>
      </c>
      <c r="BH578">
        <v>0.73822236633967198</v>
      </c>
      <c r="BI578">
        <v>-3.7217100654065902E-2</v>
      </c>
      <c r="BJ578">
        <v>0.43423943758205402</v>
      </c>
      <c r="BK578">
        <v>1.47644473267934</v>
      </c>
      <c r="BL578">
        <v>-6.8338697796252603</v>
      </c>
      <c r="BM578">
        <v>-19.8355689552894</v>
      </c>
      <c r="BN578">
        <v>2.9025383267366101</v>
      </c>
      <c r="BO578">
        <v>7.9776705261434104</v>
      </c>
      <c r="BP578">
        <v>-0.87460186537054896</v>
      </c>
      <c r="BQ578">
        <v>8.8522723915139601</v>
      </c>
      <c r="BR578">
        <v>1.5397138037912499</v>
      </c>
      <c r="BS578">
        <v>0.44912627784367998</v>
      </c>
      <c r="BT578">
        <v>3.42824252275694</v>
      </c>
    </row>
    <row r="579" spans="1:72" x14ac:dyDescent="0.2">
      <c r="A579">
        <v>577</v>
      </c>
      <c r="B579" s="244">
        <v>44762.736111111109</v>
      </c>
      <c r="C579">
        <v>0</v>
      </c>
      <c r="D579">
        <v>1.1978571428571401</v>
      </c>
      <c r="E579">
        <v>31.117837837837801</v>
      </c>
      <c r="F579">
        <v>36.274473684210498</v>
      </c>
      <c r="G579">
        <v>7</v>
      </c>
      <c r="H579">
        <v>2.5659999999999998</v>
      </c>
      <c r="I579">
        <v>1.3480000000000001</v>
      </c>
      <c r="J579">
        <v>34.035625000000003</v>
      </c>
      <c r="K579">
        <v>0.67625000000000002</v>
      </c>
      <c r="L579">
        <v>37.961724137931</v>
      </c>
      <c r="M579">
        <v>-0.133333333333333</v>
      </c>
      <c r="N579">
        <v>1600.27272727272</v>
      </c>
      <c r="O579">
        <v>88.6394736842105</v>
      </c>
      <c r="P579">
        <v>2.4222352941176402</v>
      </c>
      <c r="Q579">
        <v>65.412499999999994</v>
      </c>
      <c r="R579">
        <v>7.0004166666666601</v>
      </c>
      <c r="S579">
        <v>-0.87574999999999903</v>
      </c>
      <c r="T579">
        <v>5</v>
      </c>
      <c r="U579">
        <v>1.6637599999999999</v>
      </c>
      <c r="V579">
        <v>6.0919999999999898E-2</v>
      </c>
      <c r="W579">
        <v>14.7942</v>
      </c>
      <c r="X579">
        <v>0.79800000000000004</v>
      </c>
      <c r="Y579">
        <v>73.222560000000001</v>
      </c>
      <c r="Z579">
        <v>2.18115999999999</v>
      </c>
      <c r="AA579">
        <v>1.37E-2</v>
      </c>
      <c r="AB579">
        <v>0</v>
      </c>
      <c r="AC579">
        <v>32.3156949806949</v>
      </c>
      <c r="AD579">
        <v>-3.9587787035155402</v>
      </c>
      <c r="AE579">
        <v>36.03926044</v>
      </c>
      <c r="AF579">
        <v>0.53747436000000004</v>
      </c>
      <c r="AG579">
        <v>1.3490571920000001</v>
      </c>
      <c r="AH579">
        <v>2.3966439999999901E-2</v>
      </c>
      <c r="AI579">
        <v>44.949624999999997</v>
      </c>
      <c r="AJ579">
        <v>0.49218793279011203</v>
      </c>
      <c r="AK579">
        <v>0.80176999118457504</v>
      </c>
      <c r="AL579">
        <v>1.1957260155118001E-2</v>
      </c>
      <c r="AM579">
        <v>3.0012646201163999E-2</v>
      </c>
      <c r="AN579">
        <v>0.15572988651184499</v>
      </c>
      <c r="AO579">
        <v>5.3318442589899199E-4</v>
      </c>
      <c r="AP579">
        <v>36.03926044</v>
      </c>
      <c r="AQ579">
        <v>0.34446176361681202</v>
      </c>
      <c r="AR579">
        <v>6.4334729731688496</v>
      </c>
      <c r="AS579">
        <v>1.3740251330679201</v>
      </c>
      <c r="AT579">
        <v>0.81888259505887795</v>
      </c>
      <c r="AU579">
        <v>92.659679999999994</v>
      </c>
      <c r="AV579">
        <v>44.191220309853598</v>
      </c>
      <c r="AW579">
        <v>0.75840469014640599</v>
      </c>
      <c r="AX579">
        <v>-2.4967941067921499E-2</v>
      </c>
      <c r="AY579">
        <v>0.19301259638318699</v>
      </c>
      <c r="AZ579">
        <v>0.56652702683114198</v>
      </c>
      <c r="BA579">
        <v>-1.85076964979565E-2</v>
      </c>
      <c r="BB579">
        <v>8.0932432404448904E-2</v>
      </c>
      <c r="BC579">
        <v>0.359110332971395</v>
      </c>
      <c r="BD579">
        <v>0.734571682146408</v>
      </c>
      <c r="BE579">
        <v>-2.38330079999978E-2</v>
      </c>
      <c r="BF579">
        <v>-3.21927434471561E-2</v>
      </c>
      <c r="BG579">
        <v>0.24886333160312499</v>
      </c>
      <c r="BH579">
        <v>0.73045907874586802</v>
      </c>
      <c r="BI579">
        <v>-3.21927434471561E-2</v>
      </c>
      <c r="BJ579">
        <v>0.43334117631193803</v>
      </c>
      <c r="BK579">
        <v>1.46091815749173</v>
      </c>
      <c r="BL579">
        <v>-7.7304170118843798</v>
      </c>
      <c r="BM579">
        <v>-22.690177988244599</v>
      </c>
      <c r="BN579">
        <v>2.9351816277649401</v>
      </c>
      <c r="BO579">
        <v>8.0080640571168704</v>
      </c>
      <c r="BP579">
        <v>-0.75652947100816903</v>
      </c>
      <c r="BQ579">
        <v>8.7645935281250402</v>
      </c>
      <c r="BR579">
        <v>1.5156458213519</v>
      </c>
      <c r="BS579">
        <v>0.44621827369080003</v>
      </c>
      <c r="BT579">
        <v>3.3966466877646102</v>
      </c>
    </row>
    <row r="580" spans="1:72" x14ac:dyDescent="0.2">
      <c r="A580">
        <v>578</v>
      </c>
      <c r="B580" s="244">
        <v>44762.75</v>
      </c>
      <c r="C580">
        <v>0</v>
      </c>
      <c r="D580">
        <v>1.1835714285714201</v>
      </c>
      <c r="E580">
        <v>31.071666666666601</v>
      </c>
      <c r="F580">
        <v>36.143999999999899</v>
      </c>
      <c r="G580">
        <v>7</v>
      </c>
      <c r="H580">
        <v>2.5625</v>
      </c>
      <c r="I580">
        <v>1.3474999999999999</v>
      </c>
      <c r="J580">
        <v>34.036499999999997</v>
      </c>
      <c r="K580">
        <v>0.68025000000000002</v>
      </c>
      <c r="L580">
        <v>37.960689655172402</v>
      </c>
      <c r="M580">
        <v>3.7499999999999999E-2</v>
      </c>
      <c r="N580">
        <v>1599.9393939393899</v>
      </c>
      <c r="O580">
        <v>88.1105263157894</v>
      </c>
      <c r="P580">
        <v>2.41892857142857</v>
      </c>
      <c r="Q580">
        <v>65.346000000000004</v>
      </c>
      <c r="R580">
        <v>6.9926315789473596</v>
      </c>
      <c r="S580">
        <v>-0.59899999999999998</v>
      </c>
      <c r="T580">
        <v>5</v>
      </c>
      <c r="U580">
        <v>1.75695</v>
      </c>
      <c r="V580">
        <v>5.7374999999999898E-2</v>
      </c>
      <c r="W580">
        <v>14.786124999999901</v>
      </c>
      <c r="X580">
        <v>0.79205000000000003</v>
      </c>
      <c r="Y580">
        <v>73.024225000000001</v>
      </c>
      <c r="Z580">
        <v>2.2236250000000002</v>
      </c>
      <c r="AA580">
        <v>1.4425E-2</v>
      </c>
      <c r="AB580">
        <v>0</v>
      </c>
      <c r="AC580">
        <v>32.255238095237999</v>
      </c>
      <c r="AD580">
        <v>-3.88876190476189</v>
      </c>
      <c r="AE580">
        <v>36.037402499999999</v>
      </c>
      <c r="AF580">
        <v>0.53674124999999995</v>
      </c>
      <c r="AG580">
        <v>1.3485557500000001</v>
      </c>
      <c r="AH580">
        <v>2.39337499999999E-2</v>
      </c>
      <c r="AI580">
        <v>44.9465</v>
      </c>
      <c r="AJ580">
        <v>0.49349928054696901</v>
      </c>
      <c r="AK580">
        <v>0.80178439923019595</v>
      </c>
      <c r="AL580">
        <v>1.19417807838207E-2</v>
      </c>
      <c r="AM580">
        <v>3.00035764742527E-2</v>
      </c>
      <c r="AN580">
        <v>0.15574071395993</v>
      </c>
      <c r="AO580">
        <v>5.3249418753406803E-4</v>
      </c>
      <c r="AP580">
        <v>36.037402499999999</v>
      </c>
      <c r="AQ580">
        <v>0.34189340836177401</v>
      </c>
      <c r="AR580">
        <v>6.4299614420108098</v>
      </c>
      <c r="AS580">
        <v>1.4007760258386099</v>
      </c>
      <c r="AT580">
        <v>0.86705356095699704</v>
      </c>
      <c r="AU580">
        <v>92.582975000000005</v>
      </c>
      <c r="AV580">
        <v>44.2100333762112</v>
      </c>
      <c r="AW580">
        <v>0.73646662378878602</v>
      </c>
      <c r="AX580">
        <v>-5.2220275838616902E-2</v>
      </c>
      <c r="AY580">
        <v>0.19484784163822499</v>
      </c>
      <c r="AZ580">
        <v>0.57003855798918601</v>
      </c>
      <c r="BA580">
        <v>-3.8723112365667403E-2</v>
      </c>
      <c r="BB580">
        <v>8.1434079712740901E-2</v>
      </c>
      <c r="BC580">
        <v>0.363020061599933</v>
      </c>
      <c r="BD580">
        <v>0.71266612378879501</v>
      </c>
      <c r="BE580">
        <v>-2.3800499999990999E-2</v>
      </c>
      <c r="BF580">
        <v>-6.7457100151750701E-2</v>
      </c>
      <c r="BG580">
        <v>0.251700515875527</v>
      </c>
      <c r="BH580">
        <v>0.73636432361010096</v>
      </c>
      <c r="BI580">
        <v>-6.7457100151750701E-2</v>
      </c>
      <c r="BJ580">
        <v>0.36848683144755301</v>
      </c>
      <c r="BK580">
        <v>1.4727286472201999</v>
      </c>
      <c r="BL580">
        <v>-3.7312679511764402</v>
      </c>
      <c r="BM580">
        <v>-10.9160388150926</v>
      </c>
      <c r="BN580">
        <v>2.9255574667723501</v>
      </c>
      <c r="BO580">
        <v>6.5590327485600399</v>
      </c>
      <c r="BP580">
        <v>-1.5852418535661399</v>
      </c>
      <c r="BQ580">
        <v>8.1442746021261794</v>
      </c>
      <c r="BR580">
        <v>1.5874057174781699</v>
      </c>
      <c r="BS580">
        <v>0.39546967150825302</v>
      </c>
      <c r="BT580">
        <v>4.0139758667815997</v>
      </c>
    </row>
    <row r="581" spans="1:72" x14ac:dyDescent="0.2">
      <c r="A581">
        <v>579</v>
      </c>
      <c r="B581" s="244">
        <v>44762.763888888891</v>
      </c>
      <c r="C581">
        <v>0</v>
      </c>
      <c r="D581">
        <v>1.2066666666666599</v>
      </c>
      <c r="E581">
        <v>31.071891891891799</v>
      </c>
      <c r="F581">
        <v>36.191749999999999</v>
      </c>
      <c r="G581">
        <v>7</v>
      </c>
      <c r="H581">
        <v>2.5659999999999998</v>
      </c>
      <c r="I581">
        <v>1.35</v>
      </c>
      <c r="J581">
        <v>34.047333333333299</v>
      </c>
      <c r="K581">
        <v>0.64700000000000002</v>
      </c>
      <c r="L581">
        <v>37.954500000000003</v>
      </c>
      <c r="M581">
        <v>-3.9285714285714202E-2</v>
      </c>
      <c r="N581">
        <v>1600.1724137931001</v>
      </c>
      <c r="O581">
        <v>88.788235294117598</v>
      </c>
      <c r="P581">
        <v>2.4188636363636302</v>
      </c>
      <c r="Q581">
        <v>65.323749999999905</v>
      </c>
      <c r="R581">
        <v>6.9944999999999897</v>
      </c>
      <c r="S581">
        <v>-1.0502499999999999</v>
      </c>
      <c r="T581">
        <v>5</v>
      </c>
      <c r="U581">
        <v>1.74936</v>
      </c>
      <c r="V581">
        <v>6.3279999999999906E-2</v>
      </c>
      <c r="W581">
        <v>14.82146</v>
      </c>
      <c r="X581">
        <v>0.74243999999999999</v>
      </c>
      <c r="Y581">
        <v>73.306639999999902</v>
      </c>
      <c r="Z581">
        <v>2.2826599999999999</v>
      </c>
      <c r="AA581">
        <v>3.4999999999999901E-3</v>
      </c>
      <c r="AB581">
        <v>0</v>
      </c>
      <c r="AC581">
        <v>32.278558558558501</v>
      </c>
      <c r="AD581">
        <v>-3.9131914414414402</v>
      </c>
      <c r="AE581">
        <v>36.050968773333302</v>
      </c>
      <c r="AF581">
        <v>0.53747436000000004</v>
      </c>
      <c r="AG581">
        <v>1.3510571920000001</v>
      </c>
      <c r="AH581">
        <v>2.3966439999999901E-2</v>
      </c>
      <c r="AI581">
        <v>44.963333333333303</v>
      </c>
      <c r="AJ581">
        <v>0.49178312869520802</v>
      </c>
      <c r="AK581">
        <v>0.80178594647490498</v>
      </c>
      <c r="AL581">
        <v>1.1953614648973199E-2</v>
      </c>
      <c r="AM581">
        <v>3.0047976692119501E-2</v>
      </c>
      <c r="AN581">
        <v>0.15568240788790799</v>
      </c>
      <c r="AO581">
        <v>5.3302186967158405E-4</v>
      </c>
      <c r="AP581">
        <v>36.050968773333302</v>
      </c>
      <c r="AQ581">
        <v>0.32047893706725</v>
      </c>
      <c r="AR581">
        <v>6.4453273805209603</v>
      </c>
      <c r="AS581">
        <v>1.43796521587083</v>
      </c>
      <c r="AT581">
        <v>0.86030573401425003</v>
      </c>
      <c r="AU581">
        <v>92.902559999999994</v>
      </c>
      <c r="AV581">
        <v>44.2547403067923</v>
      </c>
      <c r="AW581">
        <v>0.70859302654095302</v>
      </c>
      <c r="AX581">
        <v>-8.6908023870831297E-2</v>
      </c>
      <c r="AY581">
        <v>0.21699542293274901</v>
      </c>
      <c r="AZ581">
        <v>0.55467261947903101</v>
      </c>
      <c r="BA581">
        <v>-6.4325940001236606E-2</v>
      </c>
      <c r="BB581">
        <v>7.9238945639861599E-2</v>
      </c>
      <c r="BC581">
        <v>0.403731673698349</v>
      </c>
      <c r="BD581">
        <v>0.68476001854094903</v>
      </c>
      <c r="BE581">
        <v>-2.38330080000035E-2</v>
      </c>
      <c r="BF581">
        <v>-0.112184924699014</v>
      </c>
      <c r="BG581">
        <v>0.28010779784755502</v>
      </c>
      <c r="BH581">
        <v>0.71599724947543297</v>
      </c>
      <c r="BI581">
        <v>-0.112184924699014</v>
      </c>
      <c r="BJ581">
        <v>0.33584574629708103</v>
      </c>
      <c r="BK581">
        <v>1.43199449895086</v>
      </c>
      <c r="BL581">
        <v>-2.49683991498026</v>
      </c>
      <c r="BM581">
        <v>-6.3822946924144102</v>
      </c>
      <c r="BN581">
        <v>2.5561489361502998</v>
      </c>
      <c r="BO581">
        <v>5.4593073433159898</v>
      </c>
      <c r="BP581">
        <v>-2.6363457304268501</v>
      </c>
      <c r="BQ581">
        <v>8.0956530737428398</v>
      </c>
      <c r="BR581">
        <v>1.6227088709391899</v>
      </c>
      <c r="BS581">
        <v>0.38071971617668698</v>
      </c>
      <c r="BT581">
        <v>4.2622139122054596</v>
      </c>
    </row>
    <row r="582" spans="1:72" x14ac:dyDescent="0.2">
      <c r="A582">
        <v>580</v>
      </c>
      <c r="B582" s="244">
        <v>44762.777777777781</v>
      </c>
      <c r="C582">
        <v>0</v>
      </c>
      <c r="D582">
        <v>1.3117647058823501</v>
      </c>
      <c r="E582">
        <v>31.073529411764699</v>
      </c>
      <c r="F582">
        <v>36.282105263157803</v>
      </c>
      <c r="G582">
        <v>7</v>
      </c>
      <c r="H582">
        <v>2.5649999999999999</v>
      </c>
      <c r="I582">
        <v>1.35</v>
      </c>
      <c r="J582">
        <v>34.055</v>
      </c>
      <c r="K582">
        <v>0.61649999999999905</v>
      </c>
      <c r="L582">
        <v>37.974347826086898</v>
      </c>
      <c r="M582">
        <v>-0.114285714285714</v>
      </c>
      <c r="N582">
        <v>1600.02702702702</v>
      </c>
      <c r="O582">
        <v>88.691891891891899</v>
      </c>
      <c r="P582">
        <v>2.42161111111111</v>
      </c>
      <c r="Q582">
        <v>65.335999999999899</v>
      </c>
      <c r="R582">
        <v>6.9826086956521696</v>
      </c>
      <c r="S582">
        <v>-1.198</v>
      </c>
      <c r="T582">
        <v>5</v>
      </c>
      <c r="U582">
        <v>1.68686</v>
      </c>
      <c r="V582">
        <v>5.6259999999999998E-2</v>
      </c>
      <c r="W582">
        <v>14.827400000000001</v>
      </c>
      <c r="X582">
        <v>0.78508</v>
      </c>
      <c r="Y582">
        <v>73.159400000000005</v>
      </c>
      <c r="Z582">
        <v>2.3279399999999999</v>
      </c>
      <c r="AA582">
        <v>3.2799999999999999E-3</v>
      </c>
      <c r="AB582">
        <v>1.2199999999999999E-3</v>
      </c>
      <c r="AC582">
        <v>32.385294117647</v>
      </c>
      <c r="AD582">
        <v>-3.8968111455108101</v>
      </c>
      <c r="AE582">
        <v>36.057854599999999</v>
      </c>
      <c r="AF582">
        <v>0.53726490000000005</v>
      </c>
      <c r="AG582">
        <v>1.35105678</v>
      </c>
      <c r="AH582">
        <v>2.3957099999999999E-2</v>
      </c>
      <c r="AI582">
        <v>44.97</v>
      </c>
      <c r="AJ582">
        <v>0.49286700820400298</v>
      </c>
      <c r="AK582">
        <v>0.80182020458083103</v>
      </c>
      <c r="AL582">
        <v>1.1947184789859899E-2</v>
      </c>
      <c r="AM582">
        <v>3.00435130086724E-2</v>
      </c>
      <c r="AN582">
        <v>0.15565932844118299</v>
      </c>
      <c r="AO582">
        <v>5.3273515677118002E-4</v>
      </c>
      <c r="AP582">
        <v>36.057854599999999</v>
      </c>
      <c r="AQ582">
        <v>0.33888476363444497</v>
      </c>
      <c r="AR582">
        <v>6.4479104758867596</v>
      </c>
      <c r="AS582">
        <v>1.46648942226803</v>
      </c>
      <c r="AT582">
        <v>0.83139764145900497</v>
      </c>
      <c r="AU582">
        <v>92.786679999999905</v>
      </c>
      <c r="AV582">
        <v>44.311139261789201</v>
      </c>
      <c r="AW582">
        <v>0.65886073821075497</v>
      </c>
      <c r="AX582">
        <v>-0.11543264226803</v>
      </c>
      <c r="AY582">
        <v>0.19838013636555499</v>
      </c>
      <c r="AZ582">
        <v>0.55208952411323797</v>
      </c>
      <c r="BA582">
        <v>-8.5438779462718606E-2</v>
      </c>
      <c r="BB582">
        <v>7.8869932016176897E-2</v>
      </c>
      <c r="BC582">
        <v>0.36924082769143302</v>
      </c>
      <c r="BD582">
        <v>0.63503701821076297</v>
      </c>
      <c r="BE582">
        <v>-2.3823719999992402E-2</v>
      </c>
      <c r="BF582">
        <v>-0.14851473666912701</v>
      </c>
      <c r="BG582">
        <v>0.25523433522647299</v>
      </c>
      <c r="BH582">
        <v>0.71031407304249194</v>
      </c>
      <c r="BI582">
        <v>-0.14851473666912701</v>
      </c>
      <c r="BJ582">
        <v>0.21343919711469</v>
      </c>
      <c r="BK582">
        <v>1.4206281460849799</v>
      </c>
      <c r="BL582">
        <v>-1.71857918581576</v>
      </c>
      <c r="BM582">
        <v>-4.7827851226978302</v>
      </c>
      <c r="BN582">
        <v>2.7829879252421801</v>
      </c>
      <c r="BO582">
        <v>3.0534784598904898</v>
      </c>
      <c r="BP582">
        <v>-3.4900963117244999</v>
      </c>
      <c r="BQ582">
        <v>6.5435747716149999</v>
      </c>
      <c r="BR582">
        <v>1.6731031984225</v>
      </c>
      <c r="BS582">
        <v>0.27284509178234101</v>
      </c>
      <c r="BT582">
        <v>6.1320626568470402</v>
      </c>
    </row>
    <row r="583" spans="1:72" x14ac:dyDescent="0.2">
      <c r="A583">
        <v>581</v>
      </c>
      <c r="B583" s="244">
        <v>44762.791666666664</v>
      </c>
      <c r="C583">
        <v>0</v>
      </c>
      <c r="D583">
        <v>1.4407142857142801</v>
      </c>
      <c r="E583">
        <v>31.128421052631499</v>
      </c>
      <c r="F583">
        <v>36.462564102564102</v>
      </c>
      <c r="G583">
        <v>7</v>
      </c>
      <c r="H583">
        <v>2.5680000000000001</v>
      </c>
      <c r="I583">
        <v>1.3519999999999901</v>
      </c>
      <c r="J583">
        <v>34.015000000000001</v>
      </c>
      <c r="K583">
        <v>0.70325000000000004</v>
      </c>
      <c r="L583">
        <v>37.932499999999997</v>
      </c>
      <c r="M583">
        <v>-6.2499999999999899E-3</v>
      </c>
      <c r="N583">
        <v>1600.2</v>
      </c>
      <c r="O583">
        <v>88.669444444444395</v>
      </c>
      <c r="P583">
        <v>2.41929166666666</v>
      </c>
      <c r="Q583">
        <v>65.3095</v>
      </c>
      <c r="R583">
        <v>6.99</v>
      </c>
      <c r="S583">
        <v>-0.47775000000000001</v>
      </c>
      <c r="T583">
        <v>5</v>
      </c>
      <c r="U583">
        <v>1.6652499999999999</v>
      </c>
      <c r="V583">
        <v>3.7225000000000001E-2</v>
      </c>
      <c r="W583">
        <v>14.77145</v>
      </c>
      <c r="X583">
        <v>0.74182499999999996</v>
      </c>
      <c r="Y583">
        <v>73.444450000000003</v>
      </c>
      <c r="Z583">
        <v>2.1691499999999899</v>
      </c>
      <c r="AA583">
        <v>4.1999999999999997E-3</v>
      </c>
      <c r="AB583">
        <v>2.7000000000000001E-3</v>
      </c>
      <c r="AC583">
        <v>32.569135338345802</v>
      </c>
      <c r="AD583">
        <v>-3.8934287642182501</v>
      </c>
      <c r="AE583">
        <v>36.020197119999999</v>
      </c>
      <c r="AF583">
        <v>0.53789328000000003</v>
      </c>
      <c r="AG583">
        <v>1.3530580159999901</v>
      </c>
      <c r="AH583">
        <v>2.3985119999999999E-2</v>
      </c>
      <c r="AI583">
        <v>44.935000000000002</v>
      </c>
      <c r="AJ583">
        <v>0.490441376033178</v>
      </c>
      <c r="AK583">
        <v>0.80160670123511701</v>
      </c>
      <c r="AL583">
        <v>1.1970474685657E-2</v>
      </c>
      <c r="AM583">
        <v>3.0111450228107201E-2</v>
      </c>
      <c r="AN583">
        <v>0.15578057193724201</v>
      </c>
      <c r="AO583">
        <v>5.3377367308334196E-4</v>
      </c>
      <c r="AP583">
        <v>36.020197119999999</v>
      </c>
      <c r="AQ583">
        <v>0.320213468414839</v>
      </c>
      <c r="AR583">
        <v>6.4235798048907702</v>
      </c>
      <c r="AS583">
        <v>1.36645941489587</v>
      </c>
      <c r="AT583">
        <v>0.81670750143925097</v>
      </c>
      <c r="AU583">
        <v>92.792124999999999</v>
      </c>
      <c r="AV583">
        <v>44.130449808201497</v>
      </c>
      <c r="AW583">
        <v>0.80455019179850495</v>
      </c>
      <c r="AX583">
        <v>-1.34013988958729E-2</v>
      </c>
      <c r="AY583">
        <v>0.21767981158516</v>
      </c>
      <c r="AZ583">
        <v>0.57642019510922204</v>
      </c>
      <c r="BA583">
        <v>-9.9045264411433704E-3</v>
      </c>
      <c r="BB583">
        <v>8.23457421584603E-2</v>
      </c>
      <c r="BC583">
        <v>0.40468959118649001</v>
      </c>
      <c r="BD583">
        <v>0.78069860779850997</v>
      </c>
      <c r="BE583">
        <v>-2.38515839999945E-2</v>
      </c>
      <c r="BF583">
        <v>-1.7144809490964301E-2</v>
      </c>
      <c r="BG583">
        <v>0.27848427829470102</v>
      </c>
      <c r="BH583">
        <v>0.737431555368112</v>
      </c>
      <c r="BI583">
        <v>-1.7144809490964301E-2</v>
      </c>
      <c r="BJ583">
        <v>0.52267893760747297</v>
      </c>
      <c r="BK583">
        <v>1.47486311073622</v>
      </c>
      <c r="BL583">
        <v>-16.243066360198799</v>
      </c>
      <c r="BM583">
        <v>-43.011942229906502</v>
      </c>
      <c r="BN583">
        <v>2.6480186238295902</v>
      </c>
      <c r="BO583">
        <v>9.6319883985642303</v>
      </c>
      <c r="BP583">
        <v>-0.40290302303766201</v>
      </c>
      <c r="BQ583">
        <v>10.034891421601801</v>
      </c>
      <c r="BR583">
        <v>1.5040092868708601</v>
      </c>
      <c r="BS583">
        <v>0.52953686140385903</v>
      </c>
      <c r="BT583">
        <v>2.8402353008694599</v>
      </c>
    </row>
    <row r="584" spans="1:72" x14ac:dyDescent="0.2">
      <c r="A584">
        <v>582</v>
      </c>
      <c r="B584" s="244">
        <v>44762.805555555555</v>
      </c>
      <c r="C584">
        <v>0</v>
      </c>
      <c r="D584">
        <v>1.5233333333333301</v>
      </c>
      <c r="E584">
        <v>31.087368421052599</v>
      </c>
      <c r="F584">
        <v>36.508000000000003</v>
      </c>
      <c r="G584">
        <v>7</v>
      </c>
      <c r="H584">
        <v>2.5724999999999998</v>
      </c>
      <c r="I584">
        <v>1.35</v>
      </c>
      <c r="J584">
        <v>34.041212121212098</v>
      </c>
      <c r="K584">
        <v>0.63924999999999998</v>
      </c>
      <c r="L584">
        <v>37.963333333333303</v>
      </c>
      <c r="M584">
        <v>-7.7777777777777696E-2</v>
      </c>
      <c r="N584">
        <v>1599.5</v>
      </c>
      <c r="O584">
        <v>89.148648648648603</v>
      </c>
      <c r="P584">
        <v>2.41526666666666</v>
      </c>
      <c r="Q584">
        <v>65.287499999999994</v>
      </c>
      <c r="R584">
        <v>6.9954166666666602</v>
      </c>
      <c r="S584">
        <v>-0.37897435897435899</v>
      </c>
      <c r="T584">
        <v>5</v>
      </c>
      <c r="U584">
        <v>1.64236</v>
      </c>
      <c r="V584">
        <v>3.1199999999999999E-2</v>
      </c>
      <c r="W584">
        <v>14.837779999999899</v>
      </c>
      <c r="X584">
        <v>0.68462000000000001</v>
      </c>
      <c r="Y584">
        <v>73.208500000000001</v>
      </c>
      <c r="Z584">
        <v>2.2520799999999999</v>
      </c>
      <c r="AA584">
        <v>0</v>
      </c>
      <c r="AB584">
        <v>1.0919999999999999E-2</v>
      </c>
      <c r="AC584">
        <v>32.6107017543859</v>
      </c>
      <c r="AD584">
        <v>-3.8972982456140302</v>
      </c>
      <c r="AE584">
        <v>36.049923021212102</v>
      </c>
      <c r="AF584">
        <v>0.53883585000000001</v>
      </c>
      <c r="AG584">
        <v>1.3510598700000001</v>
      </c>
      <c r="AH584">
        <v>2.40271499999999E-2</v>
      </c>
      <c r="AI584">
        <v>44.963712121212097</v>
      </c>
      <c r="AJ584">
        <v>0.49242810631568801</v>
      </c>
      <c r="AK584">
        <v>0.80175593429718495</v>
      </c>
      <c r="AL584">
        <v>1.1983793698959201E-2</v>
      </c>
      <c r="AM584">
        <v>3.00477831180362E-2</v>
      </c>
      <c r="AN584">
        <v>0.15568109637232699</v>
      </c>
      <c r="AO584">
        <v>5.3436757924319399E-4</v>
      </c>
      <c r="AP584">
        <v>36.049923021212102</v>
      </c>
      <c r="AQ584">
        <v>0.29552056717712</v>
      </c>
      <c r="AR584">
        <v>6.4524243698088002</v>
      </c>
      <c r="AS584">
        <v>1.4187012973278399</v>
      </c>
      <c r="AT584">
        <v>0.80874422468863405</v>
      </c>
      <c r="AU584">
        <v>92.625339999999994</v>
      </c>
      <c r="AV584">
        <v>44.216569255525798</v>
      </c>
      <c r="AW584">
        <v>0.74714286568622801</v>
      </c>
      <c r="AX584">
        <v>-6.7641427327846504E-2</v>
      </c>
      <c r="AY584">
        <v>0.24331528282287901</v>
      </c>
      <c r="AZ584">
        <v>0.54757563019119604</v>
      </c>
      <c r="BA584">
        <v>-5.0065455151033701E-2</v>
      </c>
      <c r="BB584">
        <v>7.8225090027313704E-2</v>
      </c>
      <c r="BC584">
        <v>0.45155733944368998</v>
      </c>
      <c r="BD584">
        <v>0.72324948568622904</v>
      </c>
      <c r="BE584">
        <v>-2.3893379999999399E-2</v>
      </c>
      <c r="BF584">
        <v>-8.6425395765912294E-2</v>
      </c>
      <c r="BG584">
        <v>0.31088373567192901</v>
      </c>
      <c r="BH584">
        <v>0.69963692991972803</v>
      </c>
      <c r="BI584">
        <v>-8.6425395765912294E-2</v>
      </c>
      <c r="BJ584">
        <v>0.44891667981203398</v>
      </c>
      <c r="BK584">
        <v>1.3992738598394501</v>
      </c>
      <c r="BL584">
        <v>-3.5971340705684902</v>
      </c>
      <c r="BM584">
        <v>-8.0952701890394803</v>
      </c>
      <c r="BN584">
        <v>2.25047774984936</v>
      </c>
      <c r="BO584">
        <v>7.5448359876410498</v>
      </c>
      <c r="BP584">
        <v>-2.0309968004989298</v>
      </c>
      <c r="BQ584">
        <v>9.5758327881399907</v>
      </c>
      <c r="BR584">
        <v>1.5461970326415</v>
      </c>
      <c r="BS584">
        <v>0.48348683811839899</v>
      </c>
      <c r="BT584">
        <v>3.1980126670229301</v>
      </c>
    </row>
    <row r="585" spans="1:72" x14ac:dyDescent="0.2">
      <c r="A585">
        <v>583</v>
      </c>
      <c r="B585" s="244">
        <v>44762.819444444445</v>
      </c>
      <c r="C585">
        <v>0</v>
      </c>
      <c r="D585">
        <v>1.5093333333333301</v>
      </c>
      <c r="E585">
        <v>31.1086486486486</v>
      </c>
      <c r="F585">
        <v>36.569249999999997</v>
      </c>
      <c r="G585">
        <v>7</v>
      </c>
      <c r="H585">
        <v>2.56</v>
      </c>
      <c r="I585">
        <v>1.3460000000000001</v>
      </c>
      <c r="J585">
        <v>34.057307692307603</v>
      </c>
      <c r="K585">
        <v>0.68674999999999997</v>
      </c>
      <c r="L585">
        <v>37.979310344827503</v>
      </c>
      <c r="M585">
        <v>0.15</v>
      </c>
      <c r="N585">
        <v>1599.8333333333301</v>
      </c>
      <c r="O585">
        <v>88.438888888888897</v>
      </c>
      <c r="P585">
        <v>2.4166875000000001</v>
      </c>
      <c r="Q585">
        <v>65.282250000000005</v>
      </c>
      <c r="R585">
        <v>6.9918181818181804</v>
      </c>
      <c r="S585">
        <v>-0.75975000000000004</v>
      </c>
      <c r="T585">
        <v>5</v>
      </c>
      <c r="U585">
        <v>1.6555499999999901</v>
      </c>
      <c r="V585">
        <v>5.0974999999999999E-2</v>
      </c>
      <c r="W585">
        <v>14.874475</v>
      </c>
      <c r="X585">
        <v>0.68294999999999995</v>
      </c>
      <c r="Y585">
        <v>73.319450000000003</v>
      </c>
      <c r="Z585">
        <v>2.4404750000000002</v>
      </c>
      <c r="AA585">
        <v>1.575E-3</v>
      </c>
      <c r="AB585">
        <v>5.4250000000000001E-3</v>
      </c>
      <c r="AC585">
        <v>32.617981981981899</v>
      </c>
      <c r="AD585">
        <v>-3.95126801801801</v>
      </c>
      <c r="AE585">
        <v>36.056258092307601</v>
      </c>
      <c r="AF585">
        <v>0.53621759999999996</v>
      </c>
      <c r="AG585">
        <v>1.34705472</v>
      </c>
      <c r="AH585">
        <v>2.3910399999999998E-2</v>
      </c>
      <c r="AI585">
        <v>44.963307692307602</v>
      </c>
      <c r="AJ585">
        <v>0.49176934759204599</v>
      </c>
      <c r="AK585">
        <v>0.80190404004632798</v>
      </c>
      <c r="AL585">
        <v>1.1925670675063201E-2</v>
      </c>
      <c r="AM585">
        <v>2.9958977422616301E-2</v>
      </c>
      <c r="AN585">
        <v>0.15568249666822301</v>
      </c>
      <c r="AO585">
        <v>5.3177582404798399E-4</v>
      </c>
      <c r="AP585">
        <v>36.056258092307601</v>
      </c>
      <c r="AQ585">
        <v>0.29479970108032799</v>
      </c>
      <c r="AR585">
        <v>6.4683817240929402</v>
      </c>
      <c r="AS585">
        <v>1.5373810204771401</v>
      </c>
      <c r="AT585">
        <v>0.81414874340601195</v>
      </c>
      <c r="AU585">
        <v>92.972899999999996</v>
      </c>
      <c r="AV585">
        <v>44.3568205379581</v>
      </c>
      <c r="AW585">
        <v>0.606487154349586</v>
      </c>
      <c r="AX585">
        <v>-0.19032630047714799</v>
      </c>
      <c r="AY585">
        <v>0.241417898919671</v>
      </c>
      <c r="AZ585">
        <v>0.53161827590705402</v>
      </c>
      <c r="BA585">
        <v>-0.141290697141945</v>
      </c>
      <c r="BB585">
        <v>7.5945467986721998E-2</v>
      </c>
      <c r="BC585">
        <v>0.45022375043204699</v>
      </c>
      <c r="BD585">
        <v>0.582709874349577</v>
      </c>
      <c r="BE585">
        <v>-2.3777280000009001E-2</v>
      </c>
      <c r="BF585">
        <v>-0.243125479812387</v>
      </c>
      <c r="BG585">
        <v>0.30839060268074098</v>
      </c>
      <c r="BH585">
        <v>0.67909662554731998</v>
      </c>
      <c r="BI585">
        <v>-0.243125479812387</v>
      </c>
      <c r="BJ585">
        <v>0.13053024573670699</v>
      </c>
      <c r="BK585">
        <v>1.35819325109464</v>
      </c>
      <c r="BL585">
        <v>-1.2684421349778601</v>
      </c>
      <c r="BM585">
        <v>-2.79319397568432</v>
      </c>
      <c r="BN585">
        <v>2.2020665339480101</v>
      </c>
      <c r="BO585">
        <v>0.52917142513331705</v>
      </c>
      <c r="BP585">
        <v>-5.7134487755911003</v>
      </c>
      <c r="BQ585">
        <v>6.2426202007244198</v>
      </c>
      <c r="BR585">
        <v>1.7715065667757</v>
      </c>
      <c r="BS585">
        <v>0.22778043766166201</v>
      </c>
      <c r="BT585">
        <v>7.7772550837180896</v>
      </c>
    </row>
    <row r="586" spans="1:72" x14ac:dyDescent="0.2">
      <c r="A586">
        <v>584</v>
      </c>
      <c r="B586" s="244">
        <v>44762.833333333336</v>
      </c>
      <c r="C586">
        <v>0</v>
      </c>
      <c r="D586">
        <v>1.48999999999999</v>
      </c>
      <c r="E586">
        <v>31.0572972972973</v>
      </c>
      <c r="F586">
        <v>36.512368421052599</v>
      </c>
      <c r="G586">
        <v>7</v>
      </c>
      <c r="H586">
        <v>2.57</v>
      </c>
      <c r="I586">
        <v>1.35</v>
      </c>
      <c r="J586">
        <v>34.068947368421</v>
      </c>
      <c r="K586">
        <v>0.62675000000000003</v>
      </c>
      <c r="L586">
        <v>37.972799999999999</v>
      </c>
      <c r="M586">
        <v>-9.5238095238095205E-2</v>
      </c>
      <c r="N586">
        <v>1599.93333333333</v>
      </c>
      <c r="O586">
        <v>88.870588235294093</v>
      </c>
      <c r="P586">
        <v>2.4161874999999999</v>
      </c>
      <c r="Q586">
        <v>65.241500000000002</v>
      </c>
      <c r="R586">
        <v>6.9991666666666603</v>
      </c>
      <c r="S586">
        <v>-1.0587499999999901</v>
      </c>
      <c r="T586">
        <v>5</v>
      </c>
      <c r="U586">
        <v>1.6752800000000001</v>
      </c>
      <c r="V586">
        <v>5.0680000000000003E-2</v>
      </c>
      <c r="W586">
        <v>14.869020000000001</v>
      </c>
      <c r="X586">
        <v>0.69001999999999997</v>
      </c>
      <c r="Y586">
        <v>73.426999999999893</v>
      </c>
      <c r="Z586">
        <v>2.36456</v>
      </c>
      <c r="AA586">
        <v>1.39999999999999E-3</v>
      </c>
      <c r="AB586">
        <v>3.62E-3</v>
      </c>
      <c r="AC586">
        <v>32.547297297297298</v>
      </c>
      <c r="AD586">
        <v>-3.9650711237553198</v>
      </c>
      <c r="AE586">
        <v>36.075706168421</v>
      </c>
      <c r="AF586">
        <v>0.53831220000000002</v>
      </c>
      <c r="AG586">
        <v>1.3510588400000001</v>
      </c>
      <c r="AH586">
        <v>2.4003799999999902E-2</v>
      </c>
      <c r="AI586">
        <v>44.988947368421002</v>
      </c>
      <c r="AJ586">
        <v>0.49131390589866197</v>
      </c>
      <c r="AK586">
        <v>0.80187931211174601</v>
      </c>
      <c r="AL586">
        <v>1.1965432211420299E-2</v>
      </c>
      <c r="AM586">
        <v>3.0030905789726101E-2</v>
      </c>
      <c r="AN586">
        <v>0.15559377156962501</v>
      </c>
      <c r="AO586">
        <v>5.3354882485756702E-4</v>
      </c>
      <c r="AP586">
        <v>36.075706168421</v>
      </c>
      <c r="AQ586">
        <v>0.29785151144219602</v>
      </c>
      <c r="AR586">
        <v>6.4660095380289002</v>
      </c>
      <c r="AS586">
        <v>1.48955824820145</v>
      </c>
      <c r="AT586">
        <v>0.82308836027390997</v>
      </c>
      <c r="AU586">
        <v>93.025880000000001</v>
      </c>
      <c r="AV586">
        <v>44.3291254660936</v>
      </c>
      <c r="AW586">
        <v>0.65982190232744298</v>
      </c>
      <c r="AX586">
        <v>-0.13849940820145401</v>
      </c>
      <c r="AY586">
        <v>0.240460688557803</v>
      </c>
      <c r="AZ586">
        <v>0.53399046197109501</v>
      </c>
      <c r="BA586">
        <v>-0.102511751598808</v>
      </c>
      <c r="BB586">
        <v>7.6284351710156406E-2</v>
      </c>
      <c r="BC586">
        <v>0.446693737496202</v>
      </c>
      <c r="BD586">
        <v>0.635951742327444</v>
      </c>
      <c r="BE586">
        <v>-2.38701599999997E-2</v>
      </c>
      <c r="BF586">
        <v>-0.177305311170639</v>
      </c>
      <c r="BG586">
        <v>0.30783494141023798</v>
      </c>
      <c r="BH586">
        <v>0.68360830021903396</v>
      </c>
      <c r="BI586">
        <v>-0.177305311170639</v>
      </c>
      <c r="BJ586">
        <v>0.26105926047919797</v>
      </c>
      <c r="BK586">
        <v>1.3672166004380599</v>
      </c>
      <c r="BL586">
        <v>-1.7361856753065701</v>
      </c>
      <c r="BM586">
        <v>-3.8555432756389698</v>
      </c>
      <c r="BN586">
        <v>2.2206975500809598</v>
      </c>
      <c r="BO586">
        <v>3.4165010340575699</v>
      </c>
      <c r="BP586">
        <v>-4.1666748125100197</v>
      </c>
      <c r="BQ586">
        <v>7.5831758465675998</v>
      </c>
      <c r="BR586">
        <v>1.6686356294281499</v>
      </c>
      <c r="BS586">
        <v>0.33198138494745399</v>
      </c>
      <c r="BT586">
        <v>5.0262927534092396</v>
      </c>
    </row>
    <row r="587" spans="1:72" x14ac:dyDescent="0.2">
      <c r="A587">
        <v>585</v>
      </c>
      <c r="B587" s="244">
        <v>44762.847222222219</v>
      </c>
      <c r="C587">
        <v>0</v>
      </c>
      <c r="D587">
        <v>1.4172727272727199</v>
      </c>
      <c r="E587">
        <v>31.075749999999999</v>
      </c>
      <c r="F587">
        <v>36.402000000000001</v>
      </c>
      <c r="G587">
        <v>7</v>
      </c>
      <c r="H587">
        <v>2.5599999999999898</v>
      </c>
      <c r="I587">
        <v>1.3474999999999999</v>
      </c>
      <c r="J587">
        <v>34.062173913043402</v>
      </c>
      <c r="K587">
        <v>0.69374999999999898</v>
      </c>
      <c r="L587">
        <v>37.982962962962901</v>
      </c>
      <c r="M587">
        <v>-0.09</v>
      </c>
      <c r="N587">
        <v>1600.06896551724</v>
      </c>
      <c r="O587">
        <v>89.071794871794793</v>
      </c>
      <c r="P587">
        <v>2.4163333333333301</v>
      </c>
      <c r="Q587">
        <v>65.268999999999906</v>
      </c>
      <c r="R587">
        <v>6.9945454545454497</v>
      </c>
      <c r="S587">
        <v>-0.92461538461538395</v>
      </c>
      <c r="T587">
        <v>5</v>
      </c>
      <c r="U587">
        <v>1.6804250000000001</v>
      </c>
      <c r="V587">
        <v>4.8774999999999999E-2</v>
      </c>
      <c r="W587">
        <v>14.780075</v>
      </c>
      <c r="X587">
        <v>0.68772499999999903</v>
      </c>
      <c r="Y587">
        <v>73.601624999999999</v>
      </c>
      <c r="Z587">
        <v>2.2517</v>
      </c>
      <c r="AA587">
        <v>0</v>
      </c>
      <c r="AB587">
        <v>1.1124999999999999E-2</v>
      </c>
      <c r="AC587">
        <v>32.493022727272702</v>
      </c>
      <c r="AD587">
        <v>-3.9089772727272698</v>
      </c>
      <c r="AE587">
        <v>36.0611243130434</v>
      </c>
      <c r="AF587">
        <v>0.53621759999999996</v>
      </c>
      <c r="AG587">
        <v>1.3485547200000001</v>
      </c>
      <c r="AH587">
        <v>2.3910399999999901E-2</v>
      </c>
      <c r="AI587">
        <v>44.969673913043401</v>
      </c>
      <c r="AJ587">
        <v>0.48995011065371802</v>
      </c>
      <c r="AK587">
        <v>0.80189872808003404</v>
      </c>
      <c r="AL587">
        <v>1.19239823939321E-2</v>
      </c>
      <c r="AM587">
        <v>2.9988092033036699E-2</v>
      </c>
      <c r="AN587">
        <v>0.15566045716799401</v>
      </c>
      <c r="AO587">
        <v>5.3170054215280298E-4</v>
      </c>
      <c r="AP587">
        <v>36.0611243130434</v>
      </c>
      <c r="AQ587">
        <v>0.29686086012953899</v>
      </c>
      <c r="AR587">
        <v>6.4273305115456498</v>
      </c>
      <c r="AS587">
        <v>1.4184619157370499</v>
      </c>
      <c r="AT587">
        <v>0.82332441469527395</v>
      </c>
      <c r="AU587">
        <v>93.001549999999995</v>
      </c>
      <c r="AV587">
        <v>44.203777600455702</v>
      </c>
      <c r="AW587">
        <v>0.76589631258775603</v>
      </c>
      <c r="AX587">
        <v>-6.9907195737056907E-2</v>
      </c>
      <c r="AY587">
        <v>0.23935673987045999</v>
      </c>
      <c r="AZ587">
        <v>0.57266948845434595</v>
      </c>
      <c r="BA587">
        <v>-5.1838605212146602E-2</v>
      </c>
      <c r="BB587">
        <v>8.1809926922049497E-2</v>
      </c>
      <c r="BC587">
        <v>0.446379864947477</v>
      </c>
      <c r="BD587">
        <v>0.74211903258775003</v>
      </c>
      <c r="BE587">
        <v>-2.3777280000005702E-2</v>
      </c>
      <c r="BF587">
        <v>-8.9643855138553802E-2</v>
      </c>
      <c r="BG587">
        <v>0.306933509335578</v>
      </c>
      <c r="BH587">
        <v>0.73434930587636804</v>
      </c>
      <c r="BI587">
        <v>-8.9643855138553802E-2</v>
      </c>
      <c r="BJ587">
        <v>0.43457930839404901</v>
      </c>
      <c r="BK587">
        <v>1.4686986117527301</v>
      </c>
      <c r="BL587">
        <v>-3.4239213481078101</v>
      </c>
      <c r="BM587">
        <v>-8.1918532479594397</v>
      </c>
      <c r="BN587">
        <v>2.3925354630259101</v>
      </c>
      <c r="BO587">
        <v>7.3462412843948801</v>
      </c>
      <c r="BP587">
        <v>-2.1066305957560099</v>
      </c>
      <c r="BQ587">
        <v>9.4528718801508909</v>
      </c>
      <c r="BR587">
        <v>1.6210931654882701</v>
      </c>
      <c r="BS587">
        <v>0.47043685044947098</v>
      </c>
      <c r="BT587">
        <v>3.4459315080003399</v>
      </c>
    </row>
    <row r="588" spans="1:72" x14ac:dyDescent="0.2">
      <c r="A588">
        <v>586</v>
      </c>
      <c r="B588" s="244">
        <v>44762.861111111109</v>
      </c>
      <c r="C588">
        <v>0</v>
      </c>
      <c r="D588">
        <v>1.3533333333333299</v>
      </c>
      <c r="E588">
        <v>31.077499999999901</v>
      </c>
      <c r="F588">
        <v>36.3245</v>
      </c>
      <c r="G588">
        <v>7</v>
      </c>
      <c r="H588">
        <v>2.57</v>
      </c>
      <c r="I588">
        <v>1.35</v>
      </c>
      <c r="J588">
        <v>34.0307999999999</v>
      </c>
      <c r="K588">
        <v>0.61349999999999905</v>
      </c>
      <c r="L588">
        <v>37.975555555555502</v>
      </c>
      <c r="M588">
        <v>-0.16250000000000001</v>
      </c>
      <c r="N588">
        <v>1600</v>
      </c>
      <c r="O588">
        <v>88.954999999999998</v>
      </c>
      <c r="P588">
        <v>2.4122499999999998</v>
      </c>
      <c r="Q588">
        <v>65.2</v>
      </c>
      <c r="R588">
        <v>6.9971428571428502</v>
      </c>
      <c r="S588">
        <v>-0.86874999999999902</v>
      </c>
      <c r="T588">
        <v>5</v>
      </c>
      <c r="U588">
        <v>1.73106</v>
      </c>
      <c r="V588">
        <v>4.122E-2</v>
      </c>
      <c r="W588">
        <v>14.83178</v>
      </c>
      <c r="X588">
        <v>0.69113999999999998</v>
      </c>
      <c r="Y588">
        <v>73.776039999999995</v>
      </c>
      <c r="Z588">
        <v>2.2981400000000001</v>
      </c>
      <c r="AA588">
        <v>0</v>
      </c>
      <c r="AB588">
        <v>1.298E-2</v>
      </c>
      <c r="AC588">
        <v>32.430833333333297</v>
      </c>
      <c r="AD588">
        <v>-3.8936666666666802</v>
      </c>
      <c r="AE588">
        <v>36.0375587999999</v>
      </c>
      <c r="AF588">
        <v>0.53831220000000002</v>
      </c>
      <c r="AG588">
        <v>1.3510588400000001</v>
      </c>
      <c r="AH588">
        <v>2.4003799999999902E-2</v>
      </c>
      <c r="AI588">
        <v>44.950799999999902</v>
      </c>
      <c r="AJ588">
        <v>0.48847239293407402</v>
      </c>
      <c r="AK588">
        <v>0.80171117755412502</v>
      </c>
      <c r="AL588">
        <v>1.19755866413945E-2</v>
      </c>
      <c r="AM588">
        <v>3.0056391432410502E-2</v>
      </c>
      <c r="AN588">
        <v>0.15572581578080899</v>
      </c>
      <c r="AO588">
        <v>5.3400161954848401E-4</v>
      </c>
      <c r="AP588">
        <v>36.0375587999999</v>
      </c>
      <c r="AQ588">
        <v>0.29833496654902703</v>
      </c>
      <c r="AR588">
        <v>6.44981518257062</v>
      </c>
      <c r="AS588">
        <v>1.44771686593771</v>
      </c>
      <c r="AT588">
        <v>0.84557502051245803</v>
      </c>
      <c r="AU588">
        <v>93.328159999999997</v>
      </c>
      <c r="AV588">
        <v>44.233425815057302</v>
      </c>
      <c r="AW588">
        <v>0.71737418494261995</v>
      </c>
      <c r="AX588">
        <v>-9.66580259377183E-2</v>
      </c>
      <c r="AY588">
        <v>0.23997723345097199</v>
      </c>
      <c r="AZ588">
        <v>0.55018481742937098</v>
      </c>
      <c r="BA588">
        <v>-7.1542425152792202E-2</v>
      </c>
      <c r="BB588">
        <v>7.8597831061338705E-2</v>
      </c>
      <c r="BC588">
        <v>0.44579564321776899</v>
      </c>
      <c r="BD588">
        <v>0.69350402494262497</v>
      </c>
      <c r="BE588">
        <v>-2.38701599999952E-2</v>
      </c>
      <c r="BF588">
        <v>-0.124184836880692</v>
      </c>
      <c r="BG588">
        <v>0.30831928649558399</v>
      </c>
      <c r="BH588">
        <v>0.70686951387487595</v>
      </c>
      <c r="BI588">
        <v>-0.124184836880692</v>
      </c>
      <c r="BJ588">
        <v>0.36826889922978201</v>
      </c>
      <c r="BK588">
        <v>1.4137390277497499</v>
      </c>
      <c r="BL588">
        <v>-2.4827450294257201</v>
      </c>
      <c r="BM588">
        <v>-5.6920758735946304</v>
      </c>
      <c r="BN588">
        <v>2.2926542218921502</v>
      </c>
      <c r="BO588">
        <v>5.8158233728579596</v>
      </c>
      <c r="BP588">
        <v>-2.9183436666962699</v>
      </c>
      <c r="BQ588">
        <v>8.7341670395542401</v>
      </c>
      <c r="BR588">
        <v>1.62485325044693</v>
      </c>
      <c r="BS588">
        <v>0.417942833982059</v>
      </c>
      <c r="BT588">
        <v>3.8877404236500799</v>
      </c>
    </row>
    <row r="589" spans="1:72" x14ac:dyDescent="0.2">
      <c r="A589">
        <v>587</v>
      </c>
      <c r="B589" s="244">
        <v>44762.875</v>
      </c>
      <c r="C589">
        <v>0</v>
      </c>
      <c r="D589">
        <v>1.36777777777777</v>
      </c>
      <c r="E589">
        <v>31.061470588235199</v>
      </c>
      <c r="F589">
        <v>36.454500000000003</v>
      </c>
      <c r="G589">
        <v>7</v>
      </c>
      <c r="H589">
        <v>2.5724999999999998</v>
      </c>
      <c r="I589">
        <v>1.3525</v>
      </c>
      <c r="J589">
        <v>34.047692307692301</v>
      </c>
      <c r="K589">
        <v>0.66274999999999895</v>
      </c>
      <c r="L589">
        <v>37.984230769230699</v>
      </c>
      <c r="M589">
        <v>6.7999999999999894E-2</v>
      </c>
      <c r="N589">
        <v>1599.5135135135099</v>
      </c>
      <c r="O589">
        <v>89.186486486486402</v>
      </c>
      <c r="P589">
        <v>2.4149230769230701</v>
      </c>
      <c r="Q589">
        <v>65.179749999999899</v>
      </c>
      <c r="R589">
        <v>6.9939999999999998</v>
      </c>
      <c r="S589">
        <v>-0.38538461538461499</v>
      </c>
      <c r="T589">
        <v>5</v>
      </c>
      <c r="U589">
        <v>1.7481</v>
      </c>
      <c r="V589">
        <v>4.4574999999999997E-2</v>
      </c>
      <c r="W589">
        <v>14.917175</v>
      </c>
      <c r="X589">
        <v>0.73397500000000004</v>
      </c>
      <c r="Y589">
        <v>73.724874999999997</v>
      </c>
      <c r="Z589">
        <v>2.3134749999999999</v>
      </c>
      <c r="AA589">
        <v>0</v>
      </c>
      <c r="AB589">
        <v>2.01E-2</v>
      </c>
      <c r="AC589">
        <v>32.429248366012999</v>
      </c>
      <c r="AD589">
        <v>-4.0252516339869304</v>
      </c>
      <c r="AE589">
        <v>36.056403207692298</v>
      </c>
      <c r="AF589">
        <v>0.53883585000000001</v>
      </c>
      <c r="AG589">
        <v>1.35355987</v>
      </c>
      <c r="AH589">
        <v>2.4027150000000001E-2</v>
      </c>
      <c r="AI589">
        <v>44.972692307692299</v>
      </c>
      <c r="AJ589">
        <v>0.48906699682694998</v>
      </c>
      <c r="AK589">
        <v>0.80173993055614901</v>
      </c>
      <c r="AL589">
        <v>1.19814007645665E-2</v>
      </c>
      <c r="AM589">
        <v>3.0097372439685601E-2</v>
      </c>
      <c r="AN589">
        <v>0.155650009835028</v>
      </c>
      <c r="AO589">
        <v>5.3426087625824202E-4</v>
      </c>
      <c r="AP589">
        <v>36.056403207692298</v>
      </c>
      <c r="AQ589">
        <v>0.31682496610357103</v>
      </c>
      <c r="AR589">
        <v>6.4869504399379503</v>
      </c>
      <c r="AS589">
        <v>1.45737717302917</v>
      </c>
      <c r="AT589">
        <v>0.85493801715319095</v>
      </c>
      <c r="AU589">
        <v>93.437600000000003</v>
      </c>
      <c r="AV589">
        <v>44.317555786763002</v>
      </c>
      <c r="AW589">
        <v>0.65513652092929597</v>
      </c>
      <c r="AX589">
        <v>-0.103817303029172</v>
      </c>
      <c r="AY589">
        <v>0.22201088389642801</v>
      </c>
      <c r="AZ589">
        <v>0.51304956006204006</v>
      </c>
      <c r="BA589">
        <v>-7.6699454032404801E-2</v>
      </c>
      <c r="BB589">
        <v>7.3292794294577204E-2</v>
      </c>
      <c r="BC589">
        <v>0.41201951187254598</v>
      </c>
      <c r="BD589">
        <v>0.63124314092929601</v>
      </c>
      <c r="BE589">
        <v>-2.3893379999999999E-2</v>
      </c>
      <c r="BF589">
        <v>-0.13338949181697199</v>
      </c>
      <c r="BG589">
        <v>0.28525032067592698</v>
      </c>
      <c r="BH589">
        <v>0.65919088722971697</v>
      </c>
      <c r="BI589">
        <v>-0.13338949181697199</v>
      </c>
      <c r="BJ589">
        <v>0.30372165771790999</v>
      </c>
      <c r="BK589">
        <v>1.3183817744594299</v>
      </c>
      <c r="BL589">
        <v>-2.1384767030024099</v>
      </c>
      <c r="BM589">
        <v>-4.9418502031195297</v>
      </c>
      <c r="BN589">
        <v>2.3109207578371902</v>
      </c>
      <c r="BO589">
        <v>4.5772543961423304</v>
      </c>
      <c r="BP589">
        <v>-3.1346530576988498</v>
      </c>
      <c r="BQ589">
        <v>7.7119074538411798</v>
      </c>
      <c r="BR589">
        <v>1.54514391054828</v>
      </c>
      <c r="BS589">
        <v>0.35707745444469902</v>
      </c>
      <c r="BT589">
        <v>4.3271953782441397</v>
      </c>
    </row>
    <row r="590" spans="1:72" x14ac:dyDescent="0.2">
      <c r="A590">
        <v>588</v>
      </c>
      <c r="B590" s="244">
        <v>44762.888888888891</v>
      </c>
      <c r="C590">
        <v>0</v>
      </c>
      <c r="D590">
        <v>1.4027272727272699</v>
      </c>
      <c r="E590">
        <v>31.0741025641025</v>
      </c>
      <c r="F590">
        <v>36.539487179487097</v>
      </c>
      <c r="G590">
        <v>7</v>
      </c>
      <c r="H590">
        <v>2.5659999999999998</v>
      </c>
      <c r="I590">
        <v>1.3480000000000001</v>
      </c>
      <c r="J590">
        <v>34.027241379310297</v>
      </c>
      <c r="K590">
        <v>0.59550000000000003</v>
      </c>
      <c r="L590">
        <v>37.94</v>
      </c>
      <c r="M590">
        <v>-2.3529411764705799E-2</v>
      </c>
      <c r="N590">
        <v>1600.23076923076</v>
      </c>
      <c r="O590">
        <v>88.894444444444403</v>
      </c>
      <c r="P590">
        <v>2.41492857142857</v>
      </c>
      <c r="Q590">
        <v>65.206249999999997</v>
      </c>
      <c r="R590">
        <v>7.0013043478260801</v>
      </c>
      <c r="S590">
        <v>-0.73999999999999899</v>
      </c>
      <c r="T590">
        <v>5</v>
      </c>
      <c r="U590">
        <v>1.75864</v>
      </c>
      <c r="V590">
        <v>4.8140000000000002E-2</v>
      </c>
      <c r="W590">
        <v>14.87642</v>
      </c>
      <c r="X590">
        <v>0.80156000000000005</v>
      </c>
      <c r="Y590">
        <v>73.718279999999993</v>
      </c>
      <c r="Z590">
        <v>2.3281399999999999</v>
      </c>
      <c r="AA590">
        <v>0</v>
      </c>
      <c r="AB590">
        <v>1.294E-2</v>
      </c>
      <c r="AC590">
        <v>32.476829836829801</v>
      </c>
      <c r="AD590">
        <v>-4.0626573426573298</v>
      </c>
      <c r="AE590">
        <v>36.030876819310301</v>
      </c>
      <c r="AF590">
        <v>0.53747436000000004</v>
      </c>
      <c r="AG590">
        <v>1.3490571920000001</v>
      </c>
      <c r="AH590">
        <v>2.3966439999999901E-2</v>
      </c>
      <c r="AI590">
        <v>44.941241379310298</v>
      </c>
      <c r="AJ590">
        <v>0.48876448038817899</v>
      </c>
      <c r="AK590">
        <v>0.80173301211697101</v>
      </c>
      <c r="AL590">
        <v>1.19594907373305E-2</v>
      </c>
      <c r="AM590">
        <v>3.0018244948192802E-2</v>
      </c>
      <c r="AN590">
        <v>0.155758937340404</v>
      </c>
      <c r="AO590">
        <v>5.3328388946179497E-4</v>
      </c>
      <c r="AP590">
        <v>36.030876819310301</v>
      </c>
      <c r="AQ590">
        <v>0.34599846020638098</v>
      </c>
      <c r="AR590">
        <v>6.4692275356226503</v>
      </c>
      <c r="AS590">
        <v>1.4666154125789701</v>
      </c>
      <c r="AT590">
        <v>0.85956076578986795</v>
      </c>
      <c r="AU590">
        <v>93.483040000000003</v>
      </c>
      <c r="AV590">
        <v>44.3127182277183</v>
      </c>
      <c r="AW590">
        <v>0.62852315159199801</v>
      </c>
      <c r="AX590">
        <v>-0.117558220578972</v>
      </c>
      <c r="AY590">
        <v>0.19147589979361801</v>
      </c>
      <c r="AZ590">
        <v>0.53077246437734604</v>
      </c>
      <c r="BA590">
        <v>-8.7141020615063999E-2</v>
      </c>
      <c r="BB590">
        <v>7.5824637768192302E-2</v>
      </c>
      <c r="BC590">
        <v>0.35625122618615401</v>
      </c>
      <c r="BD590">
        <v>0.60469014359199202</v>
      </c>
      <c r="BE590">
        <v>-2.38330080000064E-2</v>
      </c>
      <c r="BF590">
        <v>-0.15082319350134701</v>
      </c>
      <c r="BG590">
        <v>0.24565705863178999</v>
      </c>
      <c r="BH590">
        <v>0.68096299608579203</v>
      </c>
      <c r="BI590">
        <v>-0.15082319350134701</v>
      </c>
      <c r="BJ590">
        <v>0.18966773026088499</v>
      </c>
      <c r="BK590">
        <v>1.3619259921715801</v>
      </c>
      <c r="BL590">
        <v>-1.6287750771541301</v>
      </c>
      <c r="BM590">
        <v>-4.5149753183001504</v>
      </c>
      <c r="BN590">
        <v>2.7720066334689402</v>
      </c>
      <c r="BO590">
        <v>2.5867313543295798</v>
      </c>
      <c r="BP590">
        <v>-3.5443450472816602</v>
      </c>
      <c r="BQ590">
        <v>6.1310764016112502</v>
      </c>
      <c r="BR590">
        <v>1.61832542112387</v>
      </c>
      <c r="BS590">
        <v>0.24999700766142399</v>
      </c>
      <c r="BT590">
        <v>6.4733791666642597</v>
      </c>
    </row>
    <row r="591" spans="1:72" x14ac:dyDescent="0.2">
      <c r="A591">
        <v>589</v>
      </c>
      <c r="B591" s="244">
        <v>44762.902777777781</v>
      </c>
      <c r="C591">
        <v>0</v>
      </c>
      <c r="D591">
        <v>1.3688888888888799</v>
      </c>
      <c r="E591">
        <v>31.079142857142799</v>
      </c>
      <c r="F591">
        <v>36.377179487179497</v>
      </c>
      <c r="G591">
        <v>7</v>
      </c>
      <c r="H591">
        <v>2.5674999999999999</v>
      </c>
      <c r="I591">
        <v>1.3474999999999999</v>
      </c>
      <c r="J591">
        <v>34.028260869565202</v>
      </c>
      <c r="K591">
        <v>0.61599999999999999</v>
      </c>
      <c r="L591">
        <v>37.940555555555498</v>
      </c>
      <c r="M591">
        <v>-2.2222222222222199E-2</v>
      </c>
      <c r="N591">
        <v>1600.1739130434701</v>
      </c>
      <c r="O591">
        <v>89.169444444444395</v>
      </c>
      <c r="P591">
        <v>2.4083999999999901</v>
      </c>
      <c r="Q591">
        <v>65.045000000000002</v>
      </c>
      <c r="R591">
        <v>6.9927586206896502</v>
      </c>
      <c r="S591">
        <v>-0.966749999999999</v>
      </c>
      <c r="T591">
        <v>5</v>
      </c>
      <c r="U591">
        <v>1.8039499999999999</v>
      </c>
      <c r="V591">
        <v>5.0500000000000003E-2</v>
      </c>
      <c r="W591">
        <v>14.93235</v>
      </c>
      <c r="X591">
        <v>0.77417499999999995</v>
      </c>
      <c r="Y591">
        <v>73.71405</v>
      </c>
      <c r="Z591">
        <v>2.4407999999999999</v>
      </c>
      <c r="AA591">
        <v>0</v>
      </c>
      <c r="AB591">
        <v>8.6499999999999997E-3</v>
      </c>
      <c r="AC591">
        <v>32.448031746031702</v>
      </c>
      <c r="AD591">
        <v>-3.9291477411477498</v>
      </c>
      <c r="AE591">
        <v>36.033067569565198</v>
      </c>
      <c r="AF591">
        <v>0.53778855000000003</v>
      </c>
      <c r="AG591">
        <v>1.34855781</v>
      </c>
      <c r="AH591">
        <v>2.39804499999999E-2</v>
      </c>
      <c r="AI591">
        <v>44.943260869565201</v>
      </c>
      <c r="AJ591">
        <v>0.488822247177644</v>
      </c>
      <c r="AK591">
        <v>0.80174573167133401</v>
      </c>
      <c r="AL591">
        <v>1.1965944161478901E-2</v>
      </c>
      <c r="AM591">
        <v>3.0005784714059701E-2</v>
      </c>
      <c r="AN591">
        <v>0.15575193843445101</v>
      </c>
      <c r="AO591">
        <v>5.3357165314720499E-4</v>
      </c>
      <c r="AP591">
        <v>36.033067569565198</v>
      </c>
      <c r="AQ591">
        <v>0.334177551188027</v>
      </c>
      <c r="AR591">
        <v>6.4935495093278401</v>
      </c>
      <c r="AS591">
        <v>1.5375857547324201</v>
      </c>
      <c r="AT591">
        <v>0.88181089279611002</v>
      </c>
      <c r="AU591">
        <v>93.665324999999996</v>
      </c>
      <c r="AV591">
        <v>44.3983803848135</v>
      </c>
      <c r="AW591">
        <v>0.54488048475170103</v>
      </c>
      <c r="AX591">
        <v>-0.18902794473242801</v>
      </c>
      <c r="AY591">
        <v>0.203610998811972</v>
      </c>
      <c r="AZ591">
        <v>0.50645049067215497</v>
      </c>
      <c r="BA591">
        <v>-0.140170442327888</v>
      </c>
      <c r="BB591">
        <v>7.2350070096022207E-2</v>
      </c>
      <c r="BC591">
        <v>0.37860790976671499</v>
      </c>
      <c r="BD591">
        <v>0.52103354475170005</v>
      </c>
      <c r="BE591">
        <v>-2.3846940000000899E-2</v>
      </c>
      <c r="BF591">
        <v>-0.24273165243110201</v>
      </c>
      <c r="BG591">
        <v>0.26145781918507399</v>
      </c>
      <c r="BH591">
        <v>0.65033540225709197</v>
      </c>
      <c r="BI591">
        <v>-0.24273165243110201</v>
      </c>
      <c r="BJ591">
        <v>3.7452333507943497E-2</v>
      </c>
      <c r="BK591">
        <v>1.3006708045141799</v>
      </c>
      <c r="BL591">
        <v>-1.07714760957797</v>
      </c>
      <c r="BM591">
        <v>-2.67923608537903</v>
      </c>
      <c r="BN591">
        <v>2.4873434815760702</v>
      </c>
      <c r="BO591">
        <v>-1.01287168853195</v>
      </c>
      <c r="BP591">
        <v>-5.70419383213091</v>
      </c>
      <c r="BQ591">
        <v>4.6913221435989598</v>
      </c>
      <c r="BR591">
        <v>1.7133146136470601</v>
      </c>
      <c r="BS591">
        <v>0.13454499448038401</v>
      </c>
      <c r="BT591">
        <v>12.7341386445769</v>
      </c>
    </row>
    <row r="592" spans="1:72" x14ac:dyDescent="0.2">
      <c r="A592">
        <v>590</v>
      </c>
      <c r="B592" s="244">
        <v>44762.916666666664</v>
      </c>
      <c r="C592">
        <v>0</v>
      </c>
      <c r="D592">
        <v>1.3242857142857101</v>
      </c>
      <c r="E592">
        <v>31.054324324324298</v>
      </c>
      <c r="F592">
        <v>36.346249999999998</v>
      </c>
      <c r="G592">
        <v>7</v>
      </c>
      <c r="H592">
        <v>2.5640000000000001</v>
      </c>
      <c r="I592">
        <v>1.35</v>
      </c>
      <c r="J592">
        <v>34.043684210526301</v>
      </c>
      <c r="K592">
        <v>0.64249999999999996</v>
      </c>
      <c r="L592">
        <v>37.953749999999999</v>
      </c>
      <c r="M592">
        <v>-0.1</v>
      </c>
      <c r="N592">
        <v>1599.7241379310301</v>
      </c>
      <c r="O592">
        <v>90.58</v>
      </c>
      <c r="P592">
        <v>2.4144166666666602</v>
      </c>
      <c r="Q592">
        <v>65.068499999999901</v>
      </c>
      <c r="R592">
        <v>6.9989999999999997</v>
      </c>
      <c r="S592">
        <v>-0.83837837837837803</v>
      </c>
      <c r="T592">
        <v>5</v>
      </c>
      <c r="U592">
        <v>1.74565999999999</v>
      </c>
      <c r="V592">
        <v>4.478E-2</v>
      </c>
      <c r="W592">
        <v>14.83118</v>
      </c>
      <c r="X592">
        <v>0.76803999999999994</v>
      </c>
      <c r="Y592">
        <v>73.781400000000005</v>
      </c>
      <c r="Z592">
        <v>2.2578799999999899</v>
      </c>
      <c r="AA592">
        <v>0</v>
      </c>
      <c r="AB592">
        <v>8.1200000000000005E-3</v>
      </c>
      <c r="AC592">
        <v>32.378610038609999</v>
      </c>
      <c r="AD592">
        <v>-3.96763996138997</v>
      </c>
      <c r="AE592">
        <v>36.045757970526303</v>
      </c>
      <c r="AF592">
        <v>0.53705544000000005</v>
      </c>
      <c r="AG592">
        <v>1.3510563680000001</v>
      </c>
      <c r="AH592">
        <v>2.3947759999999998E-2</v>
      </c>
      <c r="AI592">
        <v>44.957684210526303</v>
      </c>
      <c r="AJ592">
        <v>0.48854803474217501</v>
      </c>
      <c r="AK592">
        <v>0.80177078965483295</v>
      </c>
      <c r="AL592">
        <v>1.19457985755025E-2</v>
      </c>
      <c r="AM592">
        <v>3.0051734018890199E-2</v>
      </c>
      <c r="AN592">
        <v>0.15570197003966299</v>
      </c>
      <c r="AO592">
        <v>5.3267334429100499E-4</v>
      </c>
      <c r="AP592">
        <v>36.045757970526303</v>
      </c>
      <c r="AQ592">
        <v>0.33152933950909302</v>
      </c>
      <c r="AR592">
        <v>6.4495542638468102</v>
      </c>
      <c r="AS592">
        <v>1.4223550163451499</v>
      </c>
      <c r="AT592">
        <v>0.85283876232802502</v>
      </c>
      <c r="AU592">
        <v>93.384159999999994</v>
      </c>
      <c r="AV592">
        <v>44.249196590227299</v>
      </c>
      <c r="AW592">
        <v>0.70848762029893197</v>
      </c>
      <c r="AX592">
        <v>-7.1298648345155202E-2</v>
      </c>
      <c r="AY592">
        <v>0.205526100490906</v>
      </c>
      <c r="AZ592">
        <v>0.55044573615318804</v>
      </c>
      <c r="BA592">
        <v>-5.2772519366234998E-2</v>
      </c>
      <c r="BB592">
        <v>7.8635105164741106E-2</v>
      </c>
      <c r="BC592">
        <v>0.38269065944273101</v>
      </c>
      <c r="BD592">
        <v>0.68467318829893897</v>
      </c>
      <c r="BE592">
        <v>-2.38144319999926E-2</v>
      </c>
      <c r="BF592">
        <v>-9.1751221279695094E-2</v>
      </c>
      <c r="BG592">
        <v>0.26448286415762501</v>
      </c>
      <c r="BH592">
        <v>0.70834538539590097</v>
      </c>
      <c r="BI592">
        <v>-9.1751221279695094E-2</v>
      </c>
      <c r="BJ592">
        <v>0.34546328575586099</v>
      </c>
      <c r="BK592">
        <v>1.4166907707917999</v>
      </c>
      <c r="BL592">
        <v>-2.8826086505309201</v>
      </c>
      <c r="BM592">
        <v>-7.7202829075874204</v>
      </c>
      <c r="BN592">
        <v>2.67822789824955</v>
      </c>
      <c r="BO592">
        <v>5.8430886875292396</v>
      </c>
      <c r="BP592">
        <v>-2.1561537000728301</v>
      </c>
      <c r="BQ592">
        <v>7.99924238760208</v>
      </c>
      <c r="BR592">
        <v>1.5726678469672799</v>
      </c>
      <c r="BS592">
        <v>0.38216377426773901</v>
      </c>
      <c r="BT592">
        <v>4.1151672472898699</v>
      </c>
    </row>
    <row r="593" spans="1:72" x14ac:dyDescent="0.2">
      <c r="A593">
        <v>591</v>
      </c>
      <c r="B593" s="244">
        <v>44762.930555555555</v>
      </c>
      <c r="C593">
        <v>0</v>
      </c>
      <c r="D593">
        <v>1.3142105263157799</v>
      </c>
      <c r="E593">
        <v>31.105833333333301</v>
      </c>
      <c r="F593">
        <v>36.428750000000001</v>
      </c>
      <c r="G593">
        <v>7</v>
      </c>
      <c r="H593">
        <v>2.5674999999999999</v>
      </c>
      <c r="I593">
        <v>1.3474999999999999</v>
      </c>
      <c r="J593">
        <v>34.055999999999997</v>
      </c>
      <c r="K593">
        <v>0.61199999999999999</v>
      </c>
      <c r="L593">
        <v>37.950357142857101</v>
      </c>
      <c r="M593">
        <v>-0.133333333333333</v>
      </c>
      <c r="N593">
        <v>1600.2</v>
      </c>
      <c r="O593">
        <v>89.320588235294096</v>
      </c>
      <c r="P593">
        <v>2.4093636363636302</v>
      </c>
      <c r="Q593">
        <v>65.049000000000007</v>
      </c>
      <c r="R593">
        <v>7.00428571428571</v>
      </c>
      <c r="S593">
        <v>-0.94051282051282004</v>
      </c>
      <c r="T593">
        <v>5</v>
      </c>
      <c r="U593">
        <v>1.6890000000000001</v>
      </c>
      <c r="V593">
        <v>5.1720000000000002E-2</v>
      </c>
      <c r="W593">
        <v>14.908959999999899</v>
      </c>
      <c r="X593">
        <v>0.71596000000000004</v>
      </c>
      <c r="Y593">
        <v>73.572680000000005</v>
      </c>
      <c r="Z593">
        <v>2.3980399999999999</v>
      </c>
      <c r="AA593">
        <v>4.4000000000000002E-4</v>
      </c>
      <c r="AB593">
        <v>8.3999999999999995E-3</v>
      </c>
      <c r="AC593">
        <v>32.420043859649098</v>
      </c>
      <c r="AD593">
        <v>-4.0087061403508697</v>
      </c>
      <c r="AE593">
        <v>36.060806700000001</v>
      </c>
      <c r="AF593">
        <v>0.53778855000000003</v>
      </c>
      <c r="AG593">
        <v>1.34855781</v>
      </c>
      <c r="AH593">
        <v>2.39804499999999E-2</v>
      </c>
      <c r="AI593">
        <v>44.970999999999997</v>
      </c>
      <c r="AJ593">
        <v>0.49013855007048801</v>
      </c>
      <c r="AK593">
        <v>0.80186801939027297</v>
      </c>
      <c r="AL593">
        <v>1.19585632963465E-2</v>
      </c>
      <c r="AM593">
        <v>2.9987276467056501E-2</v>
      </c>
      <c r="AN593">
        <v>0.155655867114362</v>
      </c>
      <c r="AO593">
        <v>5.3324253407751601E-4</v>
      </c>
      <c r="AP593">
        <v>36.060806700000001</v>
      </c>
      <c r="AQ593">
        <v>0.30904867704146999</v>
      </c>
      <c r="AR593">
        <v>6.48337802774435</v>
      </c>
      <c r="AS593">
        <v>1.5106490262530901</v>
      </c>
      <c r="AT593">
        <v>0.82784401106905403</v>
      </c>
      <c r="AU593">
        <v>93.284639999999996</v>
      </c>
      <c r="AV593">
        <v>44.363882431038903</v>
      </c>
      <c r="AW593">
        <v>0.60711756896108604</v>
      </c>
      <c r="AX593">
        <v>-0.162091216253094</v>
      </c>
      <c r="AY593">
        <v>0.22873987295852999</v>
      </c>
      <c r="AZ593">
        <v>0.51662197225564199</v>
      </c>
      <c r="BA593">
        <v>-0.12019597161584999</v>
      </c>
      <c r="BB593">
        <v>7.3803138893663203E-2</v>
      </c>
      <c r="BC593">
        <v>0.42533421910624503</v>
      </c>
      <c r="BD593">
        <v>0.58327062896107795</v>
      </c>
      <c r="BE593">
        <v>-2.38469400000079E-2</v>
      </c>
      <c r="BF593">
        <v>-0.20832176250132101</v>
      </c>
      <c r="BG593">
        <v>0.29397949247690802</v>
      </c>
      <c r="BH593">
        <v>0.66396935191822803</v>
      </c>
      <c r="BI593">
        <v>-0.20832176250132101</v>
      </c>
      <c r="BJ593">
        <v>0.171315459951173</v>
      </c>
      <c r="BK593">
        <v>1.3279387038364501</v>
      </c>
      <c r="BL593">
        <v>-1.4111799408141199</v>
      </c>
      <c r="BM593">
        <v>-3.1872299079363602</v>
      </c>
      <c r="BN593">
        <v>2.2585566983737202</v>
      </c>
      <c r="BO593">
        <v>1.5691249130393601</v>
      </c>
      <c r="BP593">
        <v>-4.8955614187810497</v>
      </c>
      <c r="BQ593">
        <v>6.4646863318204204</v>
      </c>
      <c r="BR593">
        <v>1.6820857000887</v>
      </c>
      <c r="BS593">
        <v>0.254644164951701</v>
      </c>
      <c r="BT593">
        <v>6.6056322178351996</v>
      </c>
    </row>
    <row r="594" spans="1:72" x14ac:dyDescent="0.2">
      <c r="A594">
        <v>592</v>
      </c>
      <c r="B594" s="244">
        <v>44762.944444444445</v>
      </c>
      <c r="C594">
        <v>0</v>
      </c>
      <c r="D594">
        <v>1.3125</v>
      </c>
      <c r="E594">
        <v>31.104324324324299</v>
      </c>
      <c r="F594">
        <v>36.299499999999902</v>
      </c>
      <c r="G594">
        <v>7</v>
      </c>
      <c r="H594">
        <v>2.57</v>
      </c>
      <c r="I594">
        <v>1.35</v>
      </c>
      <c r="J594">
        <v>34.059615384615299</v>
      </c>
      <c r="K594">
        <v>0.60899999999999999</v>
      </c>
      <c r="L594">
        <v>37.973333333333301</v>
      </c>
      <c r="M594">
        <v>6.9230769230769207E-2</v>
      </c>
      <c r="N594">
        <v>1599.9117647058799</v>
      </c>
      <c r="O594">
        <v>89.281578947368402</v>
      </c>
      <c r="P594">
        <v>2.4072777777777699</v>
      </c>
      <c r="Q594">
        <v>64.988</v>
      </c>
      <c r="R594">
        <v>6.9933333333333296</v>
      </c>
      <c r="S594">
        <v>-0.55384615384615299</v>
      </c>
      <c r="T594">
        <v>5</v>
      </c>
      <c r="U594">
        <v>1.6848749999999999</v>
      </c>
      <c r="V594">
        <v>6.3625000000000001E-2</v>
      </c>
      <c r="W594">
        <v>14.896899999999899</v>
      </c>
      <c r="X594">
        <v>0.73360000000000003</v>
      </c>
      <c r="Y594">
        <v>73.564599999999999</v>
      </c>
      <c r="Z594">
        <v>2.33995</v>
      </c>
      <c r="AA594">
        <v>5.6499999999999996E-3</v>
      </c>
      <c r="AB594">
        <v>0</v>
      </c>
      <c r="AC594">
        <v>32.416824324324303</v>
      </c>
      <c r="AD594">
        <v>-3.88267567567567</v>
      </c>
      <c r="AE594">
        <v>36.066374184615299</v>
      </c>
      <c r="AF594">
        <v>0.53831220000000002</v>
      </c>
      <c r="AG594">
        <v>1.3510588400000001</v>
      </c>
      <c r="AH594">
        <v>2.4003799999999902E-2</v>
      </c>
      <c r="AI594">
        <v>44.9796153846153</v>
      </c>
      <c r="AJ594">
        <v>0.49026806622499602</v>
      </c>
      <c r="AK594">
        <v>0.80183820773512704</v>
      </c>
      <c r="AL594">
        <v>1.19679146964009E-2</v>
      </c>
      <c r="AM594">
        <v>3.0037136343813799E-2</v>
      </c>
      <c r="AN594">
        <v>0.15562605282734901</v>
      </c>
      <c r="AO594">
        <v>5.3365952097958805E-4</v>
      </c>
      <c r="AP594">
        <v>36.066374184615299</v>
      </c>
      <c r="AQ594">
        <v>0.31666309497405198</v>
      </c>
      <c r="AR594">
        <v>6.4781335613956204</v>
      </c>
      <c r="AS594">
        <v>1.4740551404400699</v>
      </c>
      <c r="AT594">
        <v>0.826040408080841</v>
      </c>
      <c r="AU594">
        <v>93.219925000000003</v>
      </c>
      <c r="AV594">
        <v>44.335225981425097</v>
      </c>
      <c r="AW594">
        <v>0.64438940319024596</v>
      </c>
      <c r="AX594">
        <v>-0.122996300440079</v>
      </c>
      <c r="AY594">
        <v>0.22164910502594701</v>
      </c>
      <c r="AZ594">
        <v>0.52186643860437498</v>
      </c>
      <c r="BA594">
        <v>-9.1036968042101901E-2</v>
      </c>
      <c r="BB594">
        <v>7.4552348372053601E-2</v>
      </c>
      <c r="BC594">
        <v>0.411748247626466</v>
      </c>
      <c r="BD594">
        <v>0.62051924319024299</v>
      </c>
      <c r="BE594">
        <v>-2.38701600000021E-2</v>
      </c>
      <c r="BF594">
        <v>-0.158092162279587</v>
      </c>
      <c r="BG594">
        <v>0.28489463630622403</v>
      </c>
      <c r="BH594">
        <v>0.67077622176373297</v>
      </c>
      <c r="BI594">
        <v>-0.158092162279587</v>
      </c>
      <c r="BJ594">
        <v>0.25360494805327299</v>
      </c>
      <c r="BK594">
        <v>1.3415524435274599</v>
      </c>
      <c r="BL594">
        <v>-1.8020794465596901</v>
      </c>
      <c r="BM594">
        <v>-4.24294419211913</v>
      </c>
      <c r="BN594">
        <v>2.35447121946773</v>
      </c>
      <c r="BO594">
        <v>3.5021256650247898</v>
      </c>
      <c r="BP594">
        <v>-3.7151658135703101</v>
      </c>
      <c r="BQ594">
        <v>7.2172914785951097</v>
      </c>
      <c r="BR594">
        <v>1.6103091194027599</v>
      </c>
      <c r="BS594">
        <v>0.31684181296510899</v>
      </c>
      <c r="BT594">
        <v>5.0823756635305397</v>
      </c>
    </row>
    <row r="595" spans="1:72" x14ac:dyDescent="0.2">
      <c r="A595">
        <v>593</v>
      </c>
      <c r="B595" s="244">
        <v>44762.958333333336</v>
      </c>
      <c r="C595">
        <v>0</v>
      </c>
      <c r="D595">
        <v>1.3559999999999901</v>
      </c>
      <c r="E595">
        <v>31.0825</v>
      </c>
      <c r="F595">
        <v>36.460256410256399</v>
      </c>
      <c r="G595">
        <v>7</v>
      </c>
      <c r="H595">
        <v>2.5674999999999999</v>
      </c>
      <c r="I595">
        <v>1.35</v>
      </c>
      <c r="J595">
        <v>34.0595454545454</v>
      </c>
      <c r="K595">
        <v>0.64199999999999902</v>
      </c>
      <c r="L595">
        <v>37.987200000000001</v>
      </c>
      <c r="M595">
        <v>-3.1578947368420998E-2</v>
      </c>
      <c r="N595">
        <v>1600.1290322580601</v>
      </c>
      <c r="O595">
        <v>89.590322580645093</v>
      </c>
      <c r="P595">
        <v>2.4049444444444399</v>
      </c>
      <c r="Q595">
        <v>64.930999999999997</v>
      </c>
      <c r="R595">
        <v>6.9885185185185099</v>
      </c>
      <c r="S595">
        <v>-0.55794871794871803</v>
      </c>
      <c r="T595">
        <v>5</v>
      </c>
      <c r="U595">
        <v>1.7521</v>
      </c>
      <c r="V595">
        <v>4.598E-2</v>
      </c>
      <c r="W595">
        <v>14.894439999999999</v>
      </c>
      <c r="X595">
        <v>0.86446000000000001</v>
      </c>
      <c r="Y595">
        <v>73.732600000000005</v>
      </c>
      <c r="Z595">
        <v>2.3553600000000001</v>
      </c>
      <c r="AA595">
        <v>2.1199999999999999E-3</v>
      </c>
      <c r="AB595">
        <v>0</v>
      </c>
      <c r="AC595">
        <v>32.438499999999998</v>
      </c>
      <c r="AD595">
        <v>-4.0217564102564101</v>
      </c>
      <c r="AE595">
        <v>36.064352154545404</v>
      </c>
      <c r="AF595">
        <v>0.53778855000000003</v>
      </c>
      <c r="AG595">
        <v>1.3510578099999999</v>
      </c>
      <c r="AH595">
        <v>2.39804499999999E-2</v>
      </c>
      <c r="AI595">
        <v>44.977045454545397</v>
      </c>
      <c r="AJ595">
        <v>0.48912356480776997</v>
      </c>
      <c r="AK595">
        <v>0.80183906679669903</v>
      </c>
      <c r="AL595">
        <v>1.19569559219601E-2</v>
      </c>
      <c r="AM595">
        <v>3.0038829726274498E-2</v>
      </c>
      <c r="AN595">
        <v>0.15563494509825701</v>
      </c>
      <c r="AO595">
        <v>5.3317085988307102E-4</v>
      </c>
      <c r="AP595">
        <v>36.064352154545404</v>
      </c>
      <c r="AQ595">
        <v>0.37314964433106401</v>
      </c>
      <c r="AR595">
        <v>6.4770637946279699</v>
      </c>
      <c r="AS595">
        <v>1.4837626938981301</v>
      </c>
      <c r="AT595">
        <v>0.85699339789969498</v>
      </c>
      <c r="AU595">
        <v>93.598960000000005</v>
      </c>
      <c r="AV595">
        <v>44.398328287402599</v>
      </c>
      <c r="AW595">
        <v>0.57871716714282595</v>
      </c>
      <c r="AX595">
        <v>-0.13270488389813601</v>
      </c>
      <c r="AY595">
        <v>0.16463890566893499</v>
      </c>
      <c r="AZ595">
        <v>0.52293620537202601</v>
      </c>
      <c r="BA595">
        <v>-9.8222950132782802E-2</v>
      </c>
      <c r="BB595">
        <v>7.4705172196003797E-2</v>
      </c>
      <c r="BC595">
        <v>0.30614059311775099</v>
      </c>
      <c r="BD595">
        <v>0.55487022714282497</v>
      </c>
      <c r="BE595">
        <v>-2.3846940000001801E-2</v>
      </c>
      <c r="BF595">
        <v>-0.170457023673177</v>
      </c>
      <c r="BG595">
        <v>0.211475697176882</v>
      </c>
      <c r="BH595">
        <v>0.67170209957821003</v>
      </c>
      <c r="BI595">
        <v>-0.170457023673177</v>
      </c>
      <c r="BJ595">
        <v>8.203734700741E-2</v>
      </c>
      <c r="BK595">
        <v>1.3434041991564201</v>
      </c>
      <c r="BL595">
        <v>-1.24063938592727</v>
      </c>
      <c r="BM595">
        <v>-3.9405950256768798</v>
      </c>
      <c r="BN595">
        <v>3.1762614264672901</v>
      </c>
      <c r="BO595">
        <v>0.61051746719685096</v>
      </c>
      <c r="BP595">
        <v>-4.0057400563196701</v>
      </c>
      <c r="BQ595">
        <v>4.61625752351652</v>
      </c>
      <c r="BR595">
        <v>1.63318113940082</v>
      </c>
      <c r="BS595">
        <v>0.15022015647668099</v>
      </c>
      <c r="BT595">
        <v>10.8719174424128</v>
      </c>
    </row>
    <row r="596" spans="1:72" x14ac:dyDescent="0.2">
      <c r="A596">
        <v>594</v>
      </c>
      <c r="B596" s="244">
        <v>44762.972222222219</v>
      </c>
      <c r="C596">
        <v>0</v>
      </c>
      <c r="D596">
        <v>1.44533333333333</v>
      </c>
      <c r="E596">
        <v>31.123142857142799</v>
      </c>
      <c r="F596">
        <v>36.520499999999998</v>
      </c>
      <c r="G596">
        <v>7</v>
      </c>
      <c r="H596">
        <v>2.5649999999999999</v>
      </c>
      <c r="I596">
        <v>1.35</v>
      </c>
      <c r="J596">
        <v>34.043793103448202</v>
      </c>
      <c r="K596">
        <v>0.64299999999999902</v>
      </c>
      <c r="L596">
        <v>37.967142857142797</v>
      </c>
      <c r="M596">
        <v>-0.21249999999999999</v>
      </c>
      <c r="N596">
        <v>1600.15151515151</v>
      </c>
      <c r="O596">
        <v>89.9828571428571</v>
      </c>
      <c r="P596">
        <v>2.40286666666666</v>
      </c>
      <c r="Q596">
        <v>64.851999999999904</v>
      </c>
      <c r="R596">
        <v>7.0010714285714197</v>
      </c>
      <c r="S596">
        <v>-0.79874999999999896</v>
      </c>
      <c r="T596">
        <v>5</v>
      </c>
      <c r="U596">
        <v>1.7682249999999999</v>
      </c>
      <c r="V596">
        <v>6.0850000000000001E-2</v>
      </c>
      <c r="W596">
        <v>14.843824999999899</v>
      </c>
      <c r="X596">
        <v>0.85185</v>
      </c>
      <c r="Y596">
        <v>73.819824999999994</v>
      </c>
      <c r="Z596">
        <v>2.2383500000000001</v>
      </c>
      <c r="AA596">
        <v>1.6000000000000001E-3</v>
      </c>
      <c r="AB596">
        <v>0</v>
      </c>
      <c r="AC596">
        <v>32.568476190476197</v>
      </c>
      <c r="AD596">
        <v>-3.9520238095238098</v>
      </c>
      <c r="AE596">
        <v>36.046647703448201</v>
      </c>
      <c r="AF596">
        <v>0.53726490000000005</v>
      </c>
      <c r="AG596">
        <v>1.35105678</v>
      </c>
      <c r="AH596">
        <v>2.3957099999999999E-2</v>
      </c>
      <c r="AI596">
        <v>44.958793103448201</v>
      </c>
      <c r="AJ596">
        <v>0.48830578646655198</v>
      </c>
      <c r="AK596">
        <v>0.80177080422302405</v>
      </c>
      <c r="AL596">
        <v>1.19501628694475E-2</v>
      </c>
      <c r="AM596">
        <v>3.0051001967318702E-2</v>
      </c>
      <c r="AN596">
        <v>0.15569812970497801</v>
      </c>
      <c r="AO596">
        <v>5.3286795187930695E-4</v>
      </c>
      <c r="AP596">
        <v>36.046647703448201</v>
      </c>
      <c r="AQ596">
        <v>0.367706457815766</v>
      </c>
      <c r="AR596">
        <v>6.4550531259512596</v>
      </c>
      <c r="AS596">
        <v>1.4100520624816899</v>
      </c>
      <c r="AT596">
        <v>0.86343449927481897</v>
      </c>
      <c r="AU596">
        <v>93.522075000000001</v>
      </c>
      <c r="AV596">
        <v>44.279459349696999</v>
      </c>
      <c r="AW596">
        <v>0.67933375375127203</v>
      </c>
      <c r="AX596">
        <v>-5.8995282481698802E-2</v>
      </c>
      <c r="AY596">
        <v>0.16955844218423299</v>
      </c>
      <c r="AZ596">
        <v>0.54494687404873399</v>
      </c>
      <c r="BA596">
        <v>-4.3666027479391897E-2</v>
      </c>
      <c r="BB596">
        <v>7.7849553435533403E-2</v>
      </c>
      <c r="BC596">
        <v>0.31559560690496102</v>
      </c>
      <c r="BD596">
        <v>0.65551003375126804</v>
      </c>
      <c r="BE596">
        <v>-2.3823720000003702E-2</v>
      </c>
      <c r="BF596">
        <v>-7.5475952749352204E-2</v>
      </c>
      <c r="BG596">
        <v>0.216925564760554</v>
      </c>
      <c r="BH596">
        <v>0.69718090644567499</v>
      </c>
      <c r="BI596">
        <v>-7.5475952749352204E-2</v>
      </c>
      <c r="BJ596">
        <v>0.28289922402240503</v>
      </c>
      <c r="BK596">
        <v>1.39436181289135</v>
      </c>
      <c r="BL596">
        <v>-2.8741017086719198</v>
      </c>
      <c r="BM596">
        <v>-9.2371262773050393</v>
      </c>
      <c r="BN596">
        <v>3.21391767362796</v>
      </c>
      <c r="BO596">
        <v>5.0150379642576004</v>
      </c>
      <c r="BP596">
        <v>-1.7736848896097701</v>
      </c>
      <c r="BQ596">
        <v>6.7887228538673803</v>
      </c>
      <c r="BR596">
        <v>1.5226709325652401</v>
      </c>
      <c r="BS596">
        <v>0.31308960512214501</v>
      </c>
      <c r="BT596">
        <v>4.8633710850004297</v>
      </c>
    </row>
    <row r="597" spans="1:72" x14ac:dyDescent="0.2">
      <c r="A597">
        <v>595</v>
      </c>
      <c r="B597" s="244">
        <v>44762.986111111109</v>
      </c>
      <c r="C597">
        <v>0</v>
      </c>
      <c r="D597">
        <v>1.4586666666666599</v>
      </c>
      <c r="E597">
        <v>31.120571428571399</v>
      </c>
      <c r="F597">
        <v>36.521025641025602</v>
      </c>
      <c r="G597">
        <v>7</v>
      </c>
      <c r="H597">
        <v>2.5659999999999998</v>
      </c>
      <c r="I597">
        <v>1.3480000000000001</v>
      </c>
      <c r="J597">
        <v>34.032631578947303</v>
      </c>
      <c r="K597">
        <v>0.60256410256410198</v>
      </c>
      <c r="L597">
        <v>37.945217391304297</v>
      </c>
      <c r="M597">
        <v>3.3333333333333298E-2</v>
      </c>
      <c r="N597">
        <v>1600.17857142857</v>
      </c>
      <c r="O597">
        <v>89.875675675675595</v>
      </c>
      <c r="P597">
        <v>2.4002500000000002</v>
      </c>
      <c r="Q597">
        <v>64.850256410256307</v>
      </c>
      <c r="R597">
        <v>6.9917391304347802</v>
      </c>
      <c r="S597">
        <v>-0.55973684210526298</v>
      </c>
      <c r="T597">
        <v>5</v>
      </c>
      <c r="U597">
        <v>1.72662</v>
      </c>
      <c r="V597">
        <v>6.4199999999999993E-2</v>
      </c>
      <c r="W597">
        <v>14.9168</v>
      </c>
      <c r="X597">
        <v>0.81662000000000001</v>
      </c>
      <c r="Y597">
        <v>73.851339999999993</v>
      </c>
      <c r="Z597">
        <v>2.4651999999999998</v>
      </c>
      <c r="AA597">
        <v>3.7599999999999999E-3</v>
      </c>
      <c r="AB597">
        <v>1.5200000000000001E-3</v>
      </c>
      <c r="AC597">
        <v>32.579238095238097</v>
      </c>
      <c r="AD597">
        <v>-3.94178754578753</v>
      </c>
      <c r="AE597">
        <v>36.036267018947299</v>
      </c>
      <c r="AF597">
        <v>0.53747436000000004</v>
      </c>
      <c r="AG597">
        <v>1.3490571920000001</v>
      </c>
      <c r="AH597">
        <v>2.3966439999999901E-2</v>
      </c>
      <c r="AI597">
        <v>44.946631578947297</v>
      </c>
      <c r="AJ597">
        <v>0.48795684707883902</v>
      </c>
      <c r="AK597">
        <v>0.80175678917452897</v>
      </c>
      <c r="AL597">
        <v>1.1958056502097201E-2</v>
      </c>
      <c r="AM597">
        <v>3.0014645026967601E-2</v>
      </c>
      <c r="AN597">
        <v>0.15574025803701599</v>
      </c>
      <c r="AO597">
        <v>5.3321993568981201E-4</v>
      </c>
      <c r="AP597">
        <v>36.036267018947299</v>
      </c>
      <c r="AQ597">
        <v>0.352499204767871</v>
      </c>
      <c r="AR597">
        <v>6.4867873657355704</v>
      </c>
      <c r="AS597">
        <v>1.55295657266731</v>
      </c>
      <c r="AT597">
        <v>0.84251605130326501</v>
      </c>
      <c r="AU597">
        <v>93.776579999999896</v>
      </c>
      <c r="AV597">
        <v>44.428510162118101</v>
      </c>
      <c r="AW597">
        <v>0.51812141682924495</v>
      </c>
      <c r="AX597">
        <v>-0.203899380667315</v>
      </c>
      <c r="AY597">
        <v>0.18497515523212801</v>
      </c>
      <c r="AZ597">
        <v>0.51321263426442598</v>
      </c>
      <c r="BA597">
        <v>-0.15114213235469301</v>
      </c>
      <c r="BB597">
        <v>7.3316090609203702E-2</v>
      </c>
      <c r="BC597">
        <v>0.34415624074072698</v>
      </c>
      <c r="BD597">
        <v>0.49428840882923902</v>
      </c>
      <c r="BE597">
        <v>-2.3833008000005901E-2</v>
      </c>
      <c r="BF597">
        <v>-0.26077367134766</v>
      </c>
      <c r="BG597">
        <v>0.23657085264368199</v>
      </c>
      <c r="BH597">
        <v>0.65636463622957697</v>
      </c>
      <c r="BI597">
        <v>-0.26077367134766</v>
      </c>
      <c r="BJ597">
        <v>-4.8405637407955102E-2</v>
      </c>
      <c r="BK597">
        <v>1.3127292724591499</v>
      </c>
      <c r="BL597">
        <v>-0.90718841139560102</v>
      </c>
      <c r="BM597">
        <v>-2.5169896670838301</v>
      </c>
      <c r="BN597">
        <v>2.7744949510672701</v>
      </c>
      <c r="BO597">
        <v>-2.5910449822400499</v>
      </c>
      <c r="BP597">
        <v>-6.1281812766700101</v>
      </c>
      <c r="BQ597">
        <v>3.5371362944299598</v>
      </c>
      <c r="BR597">
        <v>1.7560445137501699</v>
      </c>
      <c r="BS597">
        <v>5.5903831131108903E-2</v>
      </c>
      <c r="BT597">
        <v>31.411881408123801</v>
      </c>
    </row>
    <row r="598" spans="1:72" x14ac:dyDescent="0.2">
      <c r="A598">
        <v>596</v>
      </c>
      <c r="B598" s="244">
        <v>44763</v>
      </c>
      <c r="C598">
        <v>0</v>
      </c>
      <c r="D598">
        <v>1.385</v>
      </c>
      <c r="E598">
        <v>31.14</v>
      </c>
      <c r="F598">
        <v>36.518157894736802</v>
      </c>
      <c r="G598">
        <v>7</v>
      </c>
      <c r="H598">
        <v>2.5649999999999999</v>
      </c>
      <c r="I598">
        <v>1.35</v>
      </c>
      <c r="J598">
        <v>34.032692307692301</v>
      </c>
      <c r="K598">
        <v>0.59549999999999903</v>
      </c>
      <c r="L598">
        <v>37.940384615384602</v>
      </c>
      <c r="M598">
        <v>-0.114285714285714</v>
      </c>
      <c r="N598">
        <v>1599.875</v>
      </c>
      <c r="O598">
        <v>89.694117647058803</v>
      </c>
      <c r="P598">
        <v>2.3997999999999999</v>
      </c>
      <c r="Q598">
        <v>64.831249999999898</v>
      </c>
      <c r="R598">
        <v>6.9983333333333304</v>
      </c>
      <c r="S598">
        <v>-0.76924999999999999</v>
      </c>
      <c r="T598">
        <v>5</v>
      </c>
      <c r="U598">
        <v>1.70105</v>
      </c>
      <c r="V598">
        <v>6.0600000000000001E-2</v>
      </c>
      <c r="W598">
        <v>14.855575</v>
      </c>
      <c r="X598">
        <v>0.85070000000000001</v>
      </c>
      <c r="Y598">
        <v>73.884399999999999</v>
      </c>
      <c r="Z598">
        <v>2.3242250000000002</v>
      </c>
      <c r="AA598">
        <v>5.9500000000000004E-3</v>
      </c>
      <c r="AB598">
        <v>5.6750000000000004E-3</v>
      </c>
      <c r="AC598">
        <v>32.524999999999999</v>
      </c>
      <c r="AD598">
        <v>-3.99315789473683</v>
      </c>
      <c r="AE598">
        <v>36.0355469076923</v>
      </c>
      <c r="AF598">
        <v>0.53726490000000005</v>
      </c>
      <c r="AG598">
        <v>1.35105678</v>
      </c>
      <c r="AH598">
        <v>2.3957099999999999E-2</v>
      </c>
      <c r="AI598">
        <v>44.9476923076923</v>
      </c>
      <c r="AJ598">
        <v>0.48772876152059502</v>
      </c>
      <c r="AK598">
        <v>0.80172184727546503</v>
      </c>
      <c r="AL598">
        <v>1.1953114218236501E-2</v>
      </c>
      <c r="AM598">
        <v>3.00584237061884E-2</v>
      </c>
      <c r="AN598">
        <v>0.15573658269441401</v>
      </c>
      <c r="AO598">
        <v>5.3299955503833499E-4</v>
      </c>
      <c r="AP598">
        <v>36.0355469076923</v>
      </c>
      <c r="AQ598">
        <v>0.36721005301857401</v>
      </c>
      <c r="AR598">
        <v>6.4601627842926899</v>
      </c>
      <c r="AS598">
        <v>1.46414915224228</v>
      </c>
      <c r="AT598">
        <v>0.82965100978460904</v>
      </c>
      <c r="AU598">
        <v>93.615949999999998</v>
      </c>
      <c r="AV598">
        <v>44.327068897245802</v>
      </c>
      <c r="AW598">
        <v>0.62062341044644798</v>
      </c>
      <c r="AX598">
        <v>-0.11309237224228801</v>
      </c>
      <c r="AY598">
        <v>0.17005484698142501</v>
      </c>
      <c r="AZ598">
        <v>0.53983721570730703</v>
      </c>
      <c r="BA598">
        <v>-8.3706602058788895E-2</v>
      </c>
      <c r="BB598">
        <v>7.7119602243901006E-2</v>
      </c>
      <c r="BC598">
        <v>0.31651955484422201</v>
      </c>
      <c r="BD598">
        <v>0.59679969044644399</v>
      </c>
      <c r="BE598">
        <v>-2.3823720000004101E-2</v>
      </c>
      <c r="BF598">
        <v>-0.144878775611438</v>
      </c>
      <c r="BG598">
        <v>0.217851456548072</v>
      </c>
      <c r="BH598">
        <v>0.69156701986588198</v>
      </c>
      <c r="BI598">
        <v>-0.144878775611438</v>
      </c>
      <c r="BJ598">
        <v>0.14594536187326901</v>
      </c>
      <c r="BK598">
        <v>1.38313403973176</v>
      </c>
      <c r="BL598">
        <v>-1.50368096105633</v>
      </c>
      <c r="BM598">
        <v>-4.7734184455054303</v>
      </c>
      <c r="BN598">
        <v>3.1744888504487601</v>
      </c>
      <c r="BO598">
        <v>1.97971452236681</v>
      </c>
      <c r="BP598">
        <v>-3.4046512268688001</v>
      </c>
      <c r="BQ598">
        <v>5.3843657492356103</v>
      </c>
      <c r="BR598">
        <v>1.6294279582711999</v>
      </c>
      <c r="BS598">
        <v>0.20389687211784399</v>
      </c>
      <c r="BT598">
        <v>7.9914318515365101</v>
      </c>
    </row>
    <row r="599" spans="1:72" x14ac:dyDescent="0.2">
      <c r="A599">
        <v>597</v>
      </c>
      <c r="B599" s="244">
        <v>44763.013888888891</v>
      </c>
      <c r="C599">
        <v>0</v>
      </c>
      <c r="D599">
        <v>1.35777777777777</v>
      </c>
      <c r="E599">
        <v>31.098888888888801</v>
      </c>
      <c r="F599">
        <v>36.416249999999998</v>
      </c>
      <c r="G599">
        <v>7</v>
      </c>
      <c r="H599">
        <v>2.5680000000000001</v>
      </c>
      <c r="I599">
        <v>1.35</v>
      </c>
      <c r="J599">
        <v>34.063043478260802</v>
      </c>
      <c r="K599">
        <v>0.57299999999999995</v>
      </c>
      <c r="L599">
        <v>37.971599999999903</v>
      </c>
      <c r="M599">
        <v>-6.6666666666666596E-2</v>
      </c>
      <c r="N599">
        <v>1600</v>
      </c>
      <c r="O599">
        <v>89.531428571428506</v>
      </c>
      <c r="P599">
        <v>2.3979047619047602</v>
      </c>
      <c r="Q599">
        <v>64.734499999999997</v>
      </c>
      <c r="R599">
        <v>6.9950000000000001</v>
      </c>
      <c r="S599">
        <v>-0.73948717948717901</v>
      </c>
      <c r="T599">
        <v>5</v>
      </c>
      <c r="U599">
        <v>1.7013199999999999</v>
      </c>
      <c r="V599">
        <v>6.7559999999999995E-2</v>
      </c>
      <c r="W599">
        <v>14.86402</v>
      </c>
      <c r="X599">
        <v>0.84292</v>
      </c>
      <c r="Y599">
        <v>73.657240000000002</v>
      </c>
      <c r="Z599">
        <v>2.29713999999999</v>
      </c>
      <c r="AA599">
        <v>4.0400000000000002E-3</v>
      </c>
      <c r="AB599">
        <v>1.268E-2</v>
      </c>
      <c r="AC599">
        <v>32.456666666666599</v>
      </c>
      <c r="AD599">
        <v>-3.9595833333333399</v>
      </c>
      <c r="AE599">
        <v>36.0682405982608</v>
      </c>
      <c r="AF599">
        <v>0.53789328000000003</v>
      </c>
      <c r="AG599">
        <v>1.3510580160000001</v>
      </c>
      <c r="AH599">
        <v>2.3985119999999999E-2</v>
      </c>
      <c r="AI599">
        <v>44.981043478260801</v>
      </c>
      <c r="AJ599">
        <v>0.489676786671084</v>
      </c>
      <c r="AK599">
        <v>0.80185424368139602</v>
      </c>
      <c r="AL599">
        <v>1.1958221473006901E-2</v>
      </c>
      <c r="AM599">
        <v>3.0036164382290498E-2</v>
      </c>
      <c r="AN599">
        <v>0.155621111888679</v>
      </c>
      <c r="AO599">
        <v>5.3322729188334404E-4</v>
      </c>
      <c r="AP599">
        <v>36.0682405982608</v>
      </c>
      <c r="AQ599">
        <v>0.363851766651483</v>
      </c>
      <c r="AR599">
        <v>6.4638352153304197</v>
      </c>
      <c r="AS599">
        <v>1.4470869143830001</v>
      </c>
      <c r="AT599">
        <v>0.83309691069924896</v>
      </c>
      <c r="AU599">
        <v>93.362639999999999</v>
      </c>
      <c r="AV599">
        <v>44.343014494625699</v>
      </c>
      <c r="AW599">
        <v>0.63802898363508098</v>
      </c>
      <c r="AX599">
        <v>-9.6028898383009501E-2</v>
      </c>
      <c r="AY599">
        <v>0.174041513348516</v>
      </c>
      <c r="AZ599">
        <v>0.53616478466957496</v>
      </c>
      <c r="BA599">
        <v>-7.1076813316512305E-2</v>
      </c>
      <c r="BB599">
        <v>7.6594969238510793E-2</v>
      </c>
      <c r="BC599">
        <v>0.32356141974578401</v>
      </c>
      <c r="BD599">
        <v>0.614177399635083</v>
      </c>
      <c r="BE599">
        <v>-2.38515839999979E-2</v>
      </c>
      <c r="BF599">
        <v>-0.123278343410456</v>
      </c>
      <c r="BG599">
        <v>0.22342804938445701</v>
      </c>
      <c r="BH599">
        <v>0.688308494235359</v>
      </c>
      <c r="BI599">
        <v>-0.123278343410456</v>
      </c>
      <c r="BJ599">
        <v>0.20029941194799999</v>
      </c>
      <c r="BK599">
        <v>1.37661698847071</v>
      </c>
      <c r="BL599">
        <v>-1.81238685728076</v>
      </c>
      <c r="BM599">
        <v>-5.58336910761063</v>
      </c>
      <c r="BN599">
        <v>3.08067181417751</v>
      </c>
      <c r="BO599">
        <v>3.10206745871325</v>
      </c>
      <c r="BP599">
        <v>-2.8970410701457299</v>
      </c>
      <c r="BQ599">
        <v>5.9991085288589803</v>
      </c>
      <c r="BR599">
        <v>1.5861901722684899</v>
      </c>
      <c r="BS599">
        <v>0.24961074931218299</v>
      </c>
      <c r="BT599">
        <v>6.3546549042432297</v>
      </c>
    </row>
    <row r="600" spans="1:72" x14ac:dyDescent="0.2">
      <c r="A600">
        <v>598</v>
      </c>
      <c r="B600" s="244">
        <v>44763.027777777781</v>
      </c>
      <c r="C600">
        <v>0</v>
      </c>
      <c r="D600">
        <v>1.3558333333333299</v>
      </c>
      <c r="E600">
        <v>31.069705882352899</v>
      </c>
      <c r="F600">
        <v>36.308684210526302</v>
      </c>
      <c r="G600">
        <v>7</v>
      </c>
      <c r="H600">
        <v>2.5674999999999999</v>
      </c>
      <c r="I600">
        <v>1.35</v>
      </c>
      <c r="J600">
        <v>34.056086956521703</v>
      </c>
      <c r="K600">
        <v>0.58325000000000005</v>
      </c>
      <c r="L600">
        <v>37.961599999999997</v>
      </c>
      <c r="M600">
        <v>8.8888888888888795E-2</v>
      </c>
      <c r="N600">
        <v>1600.0357142857099</v>
      </c>
      <c r="O600">
        <v>89.763636363636294</v>
      </c>
      <c r="P600">
        <v>2.3965000000000001</v>
      </c>
      <c r="Q600">
        <v>64.758749999999907</v>
      </c>
      <c r="R600">
        <v>6.9947058823529398</v>
      </c>
      <c r="S600">
        <v>-0.63794871794871699</v>
      </c>
      <c r="T600">
        <v>5</v>
      </c>
      <c r="U600">
        <v>1.8681000000000001</v>
      </c>
      <c r="V600">
        <v>6.0624999999999998E-2</v>
      </c>
      <c r="W600">
        <v>14.884774999999999</v>
      </c>
      <c r="X600">
        <v>0.85647499999999999</v>
      </c>
      <c r="Y600">
        <v>73.862674999999996</v>
      </c>
      <c r="Z600">
        <v>2.3562249999999998</v>
      </c>
      <c r="AA600">
        <v>6.2750000000000002E-3</v>
      </c>
      <c r="AB600">
        <v>0</v>
      </c>
      <c r="AC600">
        <v>32.4255392156862</v>
      </c>
      <c r="AD600">
        <v>-3.88314499484005</v>
      </c>
      <c r="AE600">
        <v>36.060893656521699</v>
      </c>
      <c r="AF600">
        <v>0.53778855000000003</v>
      </c>
      <c r="AG600">
        <v>1.3510578099999999</v>
      </c>
      <c r="AH600">
        <v>2.39804499999999E-2</v>
      </c>
      <c r="AI600">
        <v>44.9735869565217</v>
      </c>
      <c r="AJ600">
        <v>0.48821537612226601</v>
      </c>
      <c r="AK600">
        <v>0.80182382809233399</v>
      </c>
      <c r="AL600">
        <v>1.1957875419630301E-2</v>
      </c>
      <c r="AM600">
        <v>3.0041139731774899E-2</v>
      </c>
      <c r="AN600">
        <v>0.15564691352653801</v>
      </c>
      <c r="AO600">
        <v>5.33211861068211E-4</v>
      </c>
      <c r="AP600">
        <v>36.060893656521699</v>
      </c>
      <c r="AQ600">
        <v>0.36970286841316902</v>
      </c>
      <c r="AR600">
        <v>6.4728608288518101</v>
      </c>
      <c r="AS600">
        <v>1.48430760199295</v>
      </c>
      <c r="AT600">
        <v>0.91203514413400599</v>
      </c>
      <c r="AU600">
        <v>93.828249999999997</v>
      </c>
      <c r="AV600">
        <v>44.387764955779602</v>
      </c>
      <c r="AW600">
        <v>0.58582200074205504</v>
      </c>
      <c r="AX600">
        <v>-0.133249791992959</v>
      </c>
      <c r="AY600">
        <v>0.16808568158682999</v>
      </c>
      <c r="AZ600">
        <v>0.52713917114818698</v>
      </c>
      <c r="BA600">
        <v>-9.8626269732277103E-2</v>
      </c>
      <c r="BB600">
        <v>7.5305595878312398E-2</v>
      </c>
      <c r="BC600">
        <v>0.312549758798007</v>
      </c>
      <c r="BD600">
        <v>0.56197506074205705</v>
      </c>
      <c r="BE600">
        <v>-2.38469399999976E-2</v>
      </c>
      <c r="BF600">
        <v>-0.17122536126361201</v>
      </c>
      <c r="BG600">
        <v>0.215989316924909</v>
      </c>
      <c r="BH600">
        <v>0.67737137646577705</v>
      </c>
      <c r="BI600">
        <v>-0.17122536126361201</v>
      </c>
      <c r="BJ600">
        <v>8.9527911322592996E-2</v>
      </c>
      <c r="BK600">
        <v>1.3547427529315501</v>
      </c>
      <c r="BL600">
        <v>-1.2614329754128999</v>
      </c>
      <c r="BM600">
        <v>-3.9560224692586301</v>
      </c>
      <c r="BN600">
        <v>3.1361337037853199</v>
      </c>
      <c r="BO600">
        <v>0.73248499892969399</v>
      </c>
      <c r="BP600">
        <v>-4.0237959896948903</v>
      </c>
      <c r="BQ600">
        <v>4.7562809886245798</v>
      </c>
      <c r="BR600">
        <v>1.6458258670796899</v>
      </c>
      <c r="BS600">
        <v>0.15801805582803799</v>
      </c>
      <c r="BT600">
        <v>10.4154291638086</v>
      </c>
    </row>
    <row r="601" spans="1:72" x14ac:dyDescent="0.2">
      <c r="A601">
        <v>599</v>
      </c>
      <c r="B601" s="244">
        <v>44763.041666666664</v>
      </c>
      <c r="C601">
        <v>0</v>
      </c>
      <c r="D601">
        <v>1.3125</v>
      </c>
      <c r="E601">
        <v>31.065294117646999</v>
      </c>
      <c r="F601">
        <v>36.405000000000001</v>
      </c>
      <c r="G601">
        <v>7</v>
      </c>
      <c r="H601">
        <v>2.5640000000000001</v>
      </c>
      <c r="I601">
        <v>1.3480000000000001</v>
      </c>
      <c r="J601">
        <v>34.0803333333333</v>
      </c>
      <c r="K601">
        <v>0.597749999999999</v>
      </c>
      <c r="L601">
        <v>37.999999999999901</v>
      </c>
      <c r="M601">
        <v>5.2380952380952299E-2</v>
      </c>
      <c r="N601">
        <v>1599.8709677419299</v>
      </c>
      <c r="O601">
        <v>89.815789473684205</v>
      </c>
      <c r="P601">
        <v>2.39847619047619</v>
      </c>
      <c r="Q601">
        <v>64.773750000000007</v>
      </c>
      <c r="R601">
        <v>6.9928571428571402</v>
      </c>
      <c r="S601">
        <v>-1.1068571428571401</v>
      </c>
      <c r="T601">
        <v>5</v>
      </c>
      <c r="U601">
        <v>1.7281199999999901</v>
      </c>
      <c r="V601">
        <v>6.3219999999999998E-2</v>
      </c>
      <c r="W601">
        <v>14.93854</v>
      </c>
      <c r="X601">
        <v>0.86050000000000004</v>
      </c>
      <c r="Y601">
        <v>73.839460000000003</v>
      </c>
      <c r="Z601">
        <v>2.3103400000000001</v>
      </c>
      <c r="AA601">
        <v>4.2399999999999998E-3</v>
      </c>
      <c r="AB601">
        <v>1.2279999999999999E-2</v>
      </c>
      <c r="AC601">
        <v>32.377794117646999</v>
      </c>
      <c r="AD601">
        <v>-4.0272058823529298</v>
      </c>
      <c r="AE601">
        <v>36.082407093333302</v>
      </c>
      <c r="AF601">
        <v>0.53705544000000005</v>
      </c>
      <c r="AG601">
        <v>1.3490563680000001</v>
      </c>
      <c r="AH601">
        <v>2.3947759999999998E-2</v>
      </c>
      <c r="AI601">
        <v>44.992333333333299</v>
      </c>
      <c r="AJ601">
        <v>0.48866022440214602</v>
      </c>
      <c r="AK601">
        <v>0.80196790030894105</v>
      </c>
      <c r="AL601">
        <v>1.1936598976121799E-2</v>
      </c>
      <c r="AM601">
        <v>2.9984138808834101E-2</v>
      </c>
      <c r="AN601">
        <v>0.155582062129103</v>
      </c>
      <c r="AO601">
        <v>5.3226312631040804E-4</v>
      </c>
      <c r="AP601">
        <v>36.082407093333302</v>
      </c>
      <c r="AQ601">
        <v>0.37144028520334199</v>
      </c>
      <c r="AR601">
        <v>6.4962413208285597</v>
      </c>
      <c r="AS601">
        <v>1.4554022749051601</v>
      </c>
      <c r="AT601">
        <v>0.84446350699383699</v>
      </c>
      <c r="AU601">
        <v>93.676959999999994</v>
      </c>
      <c r="AV601">
        <v>44.4054909742703</v>
      </c>
      <c r="AW601">
        <v>0.58684235906293403</v>
      </c>
      <c r="AX601">
        <v>-0.10634590690516101</v>
      </c>
      <c r="AY601">
        <v>0.165615154796657</v>
      </c>
      <c r="AZ601">
        <v>0.50375867917143802</v>
      </c>
      <c r="BA601">
        <v>-7.8829846867570996E-2</v>
      </c>
      <c r="BB601">
        <v>7.1965525595919802E-2</v>
      </c>
      <c r="BC601">
        <v>0.30837627265568301</v>
      </c>
      <c r="BD601">
        <v>0.56302792706293403</v>
      </c>
      <c r="BE601">
        <v>-2.3814431999999899E-2</v>
      </c>
      <c r="BF601">
        <v>-0.13685550776810401</v>
      </c>
      <c r="BG601">
        <v>0.21312852335729801</v>
      </c>
      <c r="BH601">
        <v>0.64828211857818696</v>
      </c>
      <c r="BI601">
        <v>-0.13685550776810401</v>
      </c>
      <c r="BJ601">
        <v>0.152546031178388</v>
      </c>
      <c r="BK601">
        <v>1.2965642371563699</v>
      </c>
      <c r="BL601">
        <v>-1.5573251441106399</v>
      </c>
      <c r="BM601">
        <v>-4.7369823045534396</v>
      </c>
      <c r="BN601">
        <v>3.0417426460154098</v>
      </c>
      <c r="BO601">
        <v>2.0950346427933302</v>
      </c>
      <c r="BP601">
        <v>-3.2161044325504502</v>
      </c>
      <c r="BQ601">
        <v>5.3111390753437799</v>
      </c>
      <c r="BR601">
        <v>1.52921860036215</v>
      </c>
      <c r="BS601">
        <v>0.20728823428562901</v>
      </c>
      <c r="BT601">
        <v>7.3772571107677303</v>
      </c>
    </row>
    <row r="602" spans="1:72" x14ac:dyDescent="0.2">
      <c r="A602">
        <v>600</v>
      </c>
      <c r="B602" s="244">
        <v>44763.055555555555</v>
      </c>
      <c r="C602">
        <v>0</v>
      </c>
      <c r="D602">
        <v>1.34071428571428</v>
      </c>
      <c r="E602">
        <v>31.070833333333301</v>
      </c>
      <c r="F602">
        <v>36.330500000000001</v>
      </c>
      <c r="G602">
        <v>7</v>
      </c>
      <c r="H602">
        <v>2.5674999999999999</v>
      </c>
      <c r="I602">
        <v>1.3474999999999999</v>
      </c>
      <c r="J602">
        <v>34.051363636363597</v>
      </c>
      <c r="K602">
        <v>0.62275000000000003</v>
      </c>
      <c r="L602">
        <v>37.977142857142802</v>
      </c>
      <c r="M602">
        <v>0.06</v>
      </c>
      <c r="N602">
        <v>1600.16129032258</v>
      </c>
      <c r="O602">
        <v>89.526470588235199</v>
      </c>
      <c r="P602">
        <v>2.3982142857142801</v>
      </c>
      <c r="Q602">
        <v>64.708999999999904</v>
      </c>
      <c r="R602">
        <v>6.9896153846153801</v>
      </c>
      <c r="S602">
        <v>-0.95540540540540497</v>
      </c>
      <c r="T602">
        <v>5</v>
      </c>
      <c r="U602">
        <v>1.686825</v>
      </c>
      <c r="V602">
        <v>6.6475000000000006E-2</v>
      </c>
      <c r="W602">
        <v>15.014025</v>
      </c>
      <c r="X602">
        <v>0.83050000000000002</v>
      </c>
      <c r="Y602">
        <v>74.044250000000005</v>
      </c>
      <c r="Z602">
        <v>2.3720249999999998</v>
      </c>
      <c r="AA602">
        <v>9.7000000000000003E-3</v>
      </c>
      <c r="AB602">
        <v>6.0499999999999998E-3</v>
      </c>
      <c r="AC602">
        <v>32.411547619047603</v>
      </c>
      <c r="AD602">
        <v>-3.9189523809523901</v>
      </c>
      <c r="AE602">
        <v>36.0561703363636</v>
      </c>
      <c r="AF602">
        <v>0.53778855000000003</v>
      </c>
      <c r="AG602">
        <v>1.34855781</v>
      </c>
      <c r="AH602">
        <v>2.39804499999999E-2</v>
      </c>
      <c r="AI602">
        <v>44.966363636363603</v>
      </c>
      <c r="AJ602">
        <v>0.486954359539918</v>
      </c>
      <c r="AK602">
        <v>0.801847590522208</v>
      </c>
      <c r="AL602">
        <v>1.1959796312395099E-2</v>
      </c>
      <c r="AM602">
        <v>2.9990368376362101E-2</v>
      </c>
      <c r="AN602">
        <v>0.155671916381942</v>
      </c>
      <c r="AO602">
        <v>5.3329751531447703E-4</v>
      </c>
      <c r="AP602">
        <v>36.0561703363636</v>
      </c>
      <c r="AQ602">
        <v>0.35849059484180701</v>
      </c>
      <c r="AR602">
        <v>6.5290670706074998</v>
      </c>
      <c r="AS602">
        <v>1.49426083655735</v>
      </c>
      <c r="AT602">
        <v>0.821406787530923</v>
      </c>
      <c r="AU602">
        <v>93.947625000000002</v>
      </c>
      <c r="AV602">
        <v>44.437988838370302</v>
      </c>
      <c r="AW602">
        <v>0.52837479799333598</v>
      </c>
      <c r="AX602">
        <v>-0.14570302655735301</v>
      </c>
      <c r="AY602">
        <v>0.179297955158192</v>
      </c>
      <c r="AZ602">
        <v>0.47093292939249398</v>
      </c>
      <c r="BA602">
        <v>-0.108043589586532</v>
      </c>
      <c r="BB602">
        <v>6.7276132770356198E-2</v>
      </c>
      <c r="BC602">
        <v>0.33339861021249301</v>
      </c>
      <c r="BD602">
        <v>0.504527857993333</v>
      </c>
      <c r="BE602">
        <v>-2.3846940000003598E-2</v>
      </c>
      <c r="BF602">
        <v>-0.187308533095838</v>
      </c>
      <c r="BG602">
        <v>0.230496495242977</v>
      </c>
      <c r="BH602">
        <v>0.60540785099142602</v>
      </c>
      <c r="BI602">
        <v>-0.187308533095838</v>
      </c>
      <c r="BJ602">
        <v>8.6375924294277998E-2</v>
      </c>
      <c r="BK602">
        <v>1.21081570198285</v>
      </c>
      <c r="BL602">
        <v>-1.23057124752048</v>
      </c>
      <c r="BM602">
        <v>-3.2321423962124798</v>
      </c>
      <c r="BN602">
        <v>2.62653820550823</v>
      </c>
      <c r="BO602">
        <v>0.34512809354124502</v>
      </c>
      <c r="BP602">
        <v>-4.4017505277521902</v>
      </c>
      <c r="BQ602">
        <v>4.7468786212934404</v>
      </c>
      <c r="BR602">
        <v>1.5292402082457699</v>
      </c>
      <c r="BS602">
        <v>0.161299337532613</v>
      </c>
      <c r="BT602">
        <v>9.4807593858628199</v>
      </c>
    </row>
    <row r="603" spans="1:72" x14ac:dyDescent="0.2">
      <c r="A603">
        <v>601</v>
      </c>
      <c r="B603" s="244">
        <v>44763.069444444445</v>
      </c>
      <c r="C603">
        <v>0</v>
      </c>
      <c r="D603">
        <v>1.3756521739130401</v>
      </c>
      <c r="E603">
        <v>31.130540540540501</v>
      </c>
      <c r="F603">
        <v>36.394499999999901</v>
      </c>
      <c r="G603">
        <v>7</v>
      </c>
      <c r="H603">
        <v>2.57</v>
      </c>
      <c r="I603">
        <v>1.3474999999999999</v>
      </c>
      <c r="J603">
        <v>34.0485714285714</v>
      </c>
      <c r="K603">
        <v>0.60399999999999998</v>
      </c>
      <c r="L603">
        <v>37.970333333333301</v>
      </c>
      <c r="M603">
        <v>-0.22222222222222199</v>
      </c>
      <c r="N603">
        <v>1599.8064516129</v>
      </c>
      <c r="O603">
        <v>89.126470588235193</v>
      </c>
      <c r="P603">
        <v>2.3951428571428499</v>
      </c>
      <c r="Q603">
        <v>64.658999999999907</v>
      </c>
      <c r="R603">
        <v>6.9985714285714202</v>
      </c>
      <c r="S603">
        <v>-0.73871794871794805</v>
      </c>
      <c r="T603">
        <v>5</v>
      </c>
      <c r="U603">
        <v>1.7341200000000001</v>
      </c>
      <c r="V603">
        <v>6.3339999999999994E-2</v>
      </c>
      <c r="W603">
        <v>14.937059999999899</v>
      </c>
      <c r="X603">
        <v>0.81440000000000001</v>
      </c>
      <c r="Y603">
        <v>73.71508</v>
      </c>
      <c r="Z603">
        <v>2.3826000000000001</v>
      </c>
      <c r="AA603">
        <v>3.9199999999999999E-3</v>
      </c>
      <c r="AB603">
        <v>1.474E-2</v>
      </c>
      <c r="AC603">
        <v>32.506192714453498</v>
      </c>
      <c r="AD603">
        <v>-3.8883072855463898</v>
      </c>
      <c r="AE603">
        <v>36.0553302285714</v>
      </c>
      <c r="AF603">
        <v>0.53831220000000002</v>
      </c>
      <c r="AG603">
        <v>1.3485588399999999</v>
      </c>
      <c r="AH603">
        <v>2.4003799999999902E-2</v>
      </c>
      <c r="AI603">
        <v>44.966071428571396</v>
      </c>
      <c r="AJ603">
        <v>0.48911742656416302</v>
      </c>
      <c r="AK603">
        <v>0.80183411810492</v>
      </c>
      <c r="AL603">
        <v>1.19715194789722E-2</v>
      </c>
      <c r="AM603">
        <v>2.9990586172113899E-2</v>
      </c>
      <c r="AN603">
        <v>0.15567292800127</v>
      </c>
      <c r="AO603">
        <v>5.3382026130812895E-4</v>
      </c>
      <c r="AP603">
        <v>36.0553302285714</v>
      </c>
      <c r="AQ603">
        <v>0.351540927681117</v>
      </c>
      <c r="AR603">
        <v>6.4955977213098102</v>
      </c>
      <c r="AS603">
        <v>1.50092257424839</v>
      </c>
      <c r="AT603">
        <v>0.848188311753447</v>
      </c>
      <c r="AU603">
        <v>93.583259999999996</v>
      </c>
      <c r="AV603">
        <v>44.403391451810698</v>
      </c>
      <c r="AW603">
        <v>0.56267997676066195</v>
      </c>
      <c r="AX603">
        <v>-0.152363734248395</v>
      </c>
      <c r="AY603">
        <v>0.18677127231888199</v>
      </c>
      <c r="AZ603">
        <v>0.50440227869018806</v>
      </c>
      <c r="BA603">
        <v>-0.11298263726364</v>
      </c>
      <c r="BB603">
        <v>7.2057468384312498E-2</v>
      </c>
      <c r="BC603">
        <v>0.34695716039666602</v>
      </c>
      <c r="BD603">
        <v>0.53880981676067397</v>
      </c>
      <c r="BE603">
        <v>-2.38701599999879E-2</v>
      </c>
      <c r="BF603">
        <v>-0.195300907208172</v>
      </c>
      <c r="BG603">
        <v>0.23940473173777199</v>
      </c>
      <c r="BH603">
        <v>0.64654639184324503</v>
      </c>
      <c r="BI603">
        <v>-0.195300907208172</v>
      </c>
      <c r="BJ603">
        <v>8.8207649059199394E-2</v>
      </c>
      <c r="BK603">
        <v>1.2930927836864901</v>
      </c>
      <c r="BL603">
        <v>-1.22582498545482</v>
      </c>
      <c r="BM603">
        <v>-3.3105140221089</v>
      </c>
      <c r="BN603">
        <v>2.7006416587932298</v>
      </c>
      <c r="BO603">
        <v>0.360804282135612</v>
      </c>
      <c r="BP603">
        <v>-4.58957131939205</v>
      </c>
      <c r="BQ603">
        <v>4.9503756015276599</v>
      </c>
      <c r="BR603">
        <v>1.6251043259403799</v>
      </c>
      <c r="BS603">
        <v>0.16632801194246799</v>
      </c>
      <c r="BT603">
        <v>9.7704788686014901</v>
      </c>
    </row>
    <row r="604" spans="1:72" x14ac:dyDescent="0.2">
      <c r="A604">
        <v>602</v>
      </c>
      <c r="B604" s="244">
        <v>44763.083333333336</v>
      </c>
      <c r="C604">
        <v>0</v>
      </c>
      <c r="D604">
        <v>1.2706249999999999</v>
      </c>
      <c r="E604">
        <v>31.127027027027001</v>
      </c>
      <c r="F604">
        <v>36.295999999999999</v>
      </c>
      <c r="G604">
        <v>7</v>
      </c>
      <c r="H604">
        <v>2.5659999999999998</v>
      </c>
      <c r="I604">
        <v>1.35</v>
      </c>
      <c r="J604">
        <v>34.0537931034482</v>
      </c>
      <c r="K604">
        <v>0.5615</v>
      </c>
      <c r="L604">
        <v>37.950909090909001</v>
      </c>
      <c r="M604">
        <v>9.1666666666666605E-2</v>
      </c>
      <c r="N604">
        <v>1600.09375</v>
      </c>
      <c r="O604">
        <v>89.656410256410197</v>
      </c>
      <c r="P604">
        <v>2.3940000000000001</v>
      </c>
      <c r="Q604">
        <v>64.649499999999904</v>
      </c>
      <c r="R604">
        <v>6.9927272727272696</v>
      </c>
      <c r="S604">
        <v>-1.0912499999999901</v>
      </c>
      <c r="T604">
        <v>5</v>
      </c>
      <c r="U604">
        <v>1.68336</v>
      </c>
      <c r="V604">
        <v>4.8160000000000001E-2</v>
      </c>
      <c r="W604">
        <v>14.863159999999899</v>
      </c>
      <c r="X604">
        <v>0.84567999999999999</v>
      </c>
      <c r="Y604">
        <v>73.728499999999997</v>
      </c>
      <c r="Z604">
        <v>2.25292</v>
      </c>
      <c r="AA604">
        <v>7.9000000000000008E-3</v>
      </c>
      <c r="AB604">
        <v>0</v>
      </c>
      <c r="AC604">
        <v>32.397652027027</v>
      </c>
      <c r="AD604">
        <v>-3.8983479729729802</v>
      </c>
      <c r="AE604">
        <v>36.057428543448196</v>
      </c>
      <c r="AF604">
        <v>0.53747436000000004</v>
      </c>
      <c r="AG604">
        <v>1.3510571920000001</v>
      </c>
      <c r="AH604">
        <v>2.3966439999999901E-2</v>
      </c>
      <c r="AI604">
        <v>44.969793103448197</v>
      </c>
      <c r="AJ604">
        <v>0.489056857842602</v>
      </c>
      <c r="AK604">
        <v>0.80181441930368502</v>
      </c>
      <c r="AL604">
        <v>1.19518975496195E-2</v>
      </c>
      <c r="AM604">
        <v>3.0043660394256901E-2</v>
      </c>
      <c r="AN604">
        <v>0.15566004459698601</v>
      </c>
      <c r="AO604">
        <v>5.32945302747284E-4</v>
      </c>
      <c r="AP604">
        <v>36.057428543448196</v>
      </c>
      <c r="AQ604">
        <v>0.36504313816474399</v>
      </c>
      <c r="AR604">
        <v>6.4634612318262796</v>
      </c>
      <c r="AS604">
        <v>1.4192304566338001</v>
      </c>
      <c r="AT604">
        <v>0.823258752217922</v>
      </c>
      <c r="AU604">
        <v>93.373619999999903</v>
      </c>
      <c r="AV604">
        <v>44.305163370073103</v>
      </c>
      <c r="AW604">
        <v>0.66462973337517794</v>
      </c>
      <c r="AX604">
        <v>-6.81732646338013E-2</v>
      </c>
      <c r="AY604">
        <v>0.172431221835255</v>
      </c>
      <c r="AZ604">
        <v>0.53653876817371404</v>
      </c>
      <c r="BA604">
        <v>-5.0459199682644701E-2</v>
      </c>
      <c r="BB604">
        <v>7.6648395453387697E-2</v>
      </c>
      <c r="BC604">
        <v>0.32081757692637702</v>
      </c>
      <c r="BD604">
        <v>0.64079672537516796</v>
      </c>
      <c r="BE604">
        <v>-2.3833008000010401E-2</v>
      </c>
      <c r="BF604">
        <v>-8.7677733272318203E-2</v>
      </c>
      <c r="BG604">
        <v>0.221764041330588</v>
      </c>
      <c r="BH604">
        <v>0.69004327809275401</v>
      </c>
      <c r="BI604">
        <v>-8.7677733272318203E-2</v>
      </c>
      <c r="BJ604">
        <v>0.26817261611654097</v>
      </c>
      <c r="BK604">
        <v>1.3800865561855</v>
      </c>
      <c r="BL604">
        <v>-2.5293085604963301</v>
      </c>
      <c r="BM604">
        <v>-7.8702226020094397</v>
      </c>
      <c r="BN604">
        <v>3.1116103131620401</v>
      </c>
      <c r="BO604">
        <v>4.6187156147823396</v>
      </c>
      <c r="BP604">
        <v>-2.06042673189947</v>
      </c>
      <c r="BQ604">
        <v>6.6791423466818198</v>
      </c>
      <c r="BR604">
        <v>1.52913870274844</v>
      </c>
      <c r="BS604">
        <v>0.30324370942546802</v>
      </c>
      <c r="BT604">
        <v>5.0426065082952096</v>
      </c>
    </row>
    <row r="605" spans="1:72" x14ac:dyDescent="0.2">
      <c r="A605">
        <v>603</v>
      </c>
      <c r="B605" s="244">
        <v>44763.097222222219</v>
      </c>
      <c r="C605">
        <v>0</v>
      </c>
      <c r="D605">
        <v>1.3844444444444399</v>
      </c>
      <c r="E605">
        <v>31.0889189189189</v>
      </c>
      <c r="F605">
        <v>36.417297297297203</v>
      </c>
      <c r="G605">
        <v>7</v>
      </c>
      <c r="H605">
        <v>2.5674999999999999</v>
      </c>
      <c r="I605">
        <v>1.3474999999999999</v>
      </c>
      <c r="J605">
        <v>34.024444444444399</v>
      </c>
      <c r="K605">
        <v>0.60899999999999899</v>
      </c>
      <c r="L605">
        <v>37.958214285714199</v>
      </c>
      <c r="M605">
        <v>0.14761904761904701</v>
      </c>
      <c r="N605">
        <v>1599.8333333333301</v>
      </c>
      <c r="O605">
        <v>89.743589743589695</v>
      </c>
      <c r="P605">
        <v>2.3887499999999902</v>
      </c>
      <c r="Q605">
        <v>64.614249999999998</v>
      </c>
      <c r="R605">
        <v>6.9912903225806398</v>
      </c>
      <c r="S605">
        <v>-0.64871794871794797</v>
      </c>
      <c r="T605">
        <v>5</v>
      </c>
      <c r="U605">
        <v>1.7198499999999901</v>
      </c>
      <c r="V605">
        <v>4.7699999999999999E-2</v>
      </c>
      <c r="W605">
        <v>14.950575000000001</v>
      </c>
      <c r="X605">
        <v>0.85509999999999997</v>
      </c>
      <c r="Y605">
        <v>73.879300000000001</v>
      </c>
      <c r="Z605">
        <v>2.241225</v>
      </c>
      <c r="AA605">
        <v>5.3499999999999997E-3</v>
      </c>
      <c r="AB605">
        <v>0</v>
      </c>
      <c r="AC605">
        <v>32.473363363363298</v>
      </c>
      <c r="AD605">
        <v>-3.9439339339339399</v>
      </c>
      <c r="AE605">
        <v>36.029251144444402</v>
      </c>
      <c r="AF605">
        <v>0.53778855000000003</v>
      </c>
      <c r="AG605">
        <v>1.34855781</v>
      </c>
      <c r="AH605">
        <v>2.39804499999999E-2</v>
      </c>
      <c r="AI605">
        <v>44.939444444444398</v>
      </c>
      <c r="AJ605">
        <v>0.487677213298507</v>
      </c>
      <c r="AK605">
        <v>0.80172889517993295</v>
      </c>
      <c r="AL605">
        <v>1.19669603540566E-2</v>
      </c>
      <c r="AM605">
        <v>3.0008332917135401E-2</v>
      </c>
      <c r="AN605">
        <v>0.155765165469582</v>
      </c>
      <c r="AO605">
        <v>5.3361696604072105E-4</v>
      </c>
      <c r="AP605">
        <v>36.029251144444402</v>
      </c>
      <c r="AQ605">
        <v>0.36910934093826597</v>
      </c>
      <c r="AR605">
        <v>6.5014749155637999</v>
      </c>
      <c r="AS605">
        <v>1.4118631732014799</v>
      </c>
      <c r="AT605">
        <v>0.83873165529143801</v>
      </c>
      <c r="AU605">
        <v>93.646049999999903</v>
      </c>
      <c r="AV605">
        <v>44.311698574147997</v>
      </c>
      <c r="AW605">
        <v>0.62774587029644302</v>
      </c>
      <c r="AX605">
        <v>-6.3305363201485707E-2</v>
      </c>
      <c r="AY605">
        <v>0.168679209061734</v>
      </c>
      <c r="AZ605">
        <v>0.49852508443619697</v>
      </c>
      <c r="BA605">
        <v>-4.6943010327073501E-2</v>
      </c>
      <c r="BB605">
        <v>7.1217869205170994E-2</v>
      </c>
      <c r="BC605">
        <v>0.31365340348308601</v>
      </c>
      <c r="BD605">
        <v>0.60389893029644504</v>
      </c>
      <c r="BE605">
        <v>-2.3846939999997999E-2</v>
      </c>
      <c r="BF605">
        <v>-8.1227295036043798E-2</v>
      </c>
      <c r="BG605">
        <v>0.21643278212141101</v>
      </c>
      <c r="BH605">
        <v>0.63965898098531504</v>
      </c>
      <c r="BI605">
        <v>-8.1227295036043798E-2</v>
      </c>
      <c r="BJ605">
        <v>0.27041097417073501</v>
      </c>
      <c r="BK605">
        <v>1.2793179619706301</v>
      </c>
      <c r="BL605">
        <v>-2.6645326798753</v>
      </c>
      <c r="BM605">
        <v>-7.8749265342576402</v>
      </c>
      <c r="BN605">
        <v>2.9554625446088298</v>
      </c>
      <c r="BO605">
        <v>4.6311660082698696</v>
      </c>
      <c r="BP605">
        <v>-1.9088414333470201</v>
      </c>
      <c r="BQ605">
        <v>6.5400074416168996</v>
      </c>
      <c r="BR605">
        <v>1.4174043635319</v>
      </c>
      <c r="BS605">
        <v>0.30290189218515301</v>
      </c>
      <c r="BT605">
        <v>4.6794173298379302</v>
      </c>
    </row>
    <row r="606" spans="1:72" x14ac:dyDescent="0.2">
      <c r="A606">
        <v>604</v>
      </c>
      <c r="B606" s="244">
        <v>44763.111111111109</v>
      </c>
      <c r="C606">
        <v>0</v>
      </c>
      <c r="D606">
        <v>1.32636363636363</v>
      </c>
      <c r="E606">
        <v>31.084615384615301</v>
      </c>
      <c r="F606">
        <v>36.383999999999901</v>
      </c>
      <c r="G606">
        <v>7</v>
      </c>
      <c r="H606">
        <v>2.5680000000000001</v>
      </c>
      <c r="I606">
        <v>1.35</v>
      </c>
      <c r="J606">
        <v>34.026071428571399</v>
      </c>
      <c r="K606">
        <v>0.55774999999999997</v>
      </c>
      <c r="L606">
        <v>37.939655172413701</v>
      </c>
      <c r="M606">
        <v>0.11333333333333299</v>
      </c>
      <c r="N606">
        <v>1599.9090909090901</v>
      </c>
      <c r="O606">
        <v>90.118421052631504</v>
      </c>
      <c r="P606">
        <v>2.39025</v>
      </c>
      <c r="Q606">
        <v>64.546000000000006</v>
      </c>
      <c r="R606">
        <v>6.9983999999999904</v>
      </c>
      <c r="S606">
        <v>-0.913783783783784</v>
      </c>
      <c r="T606">
        <v>5</v>
      </c>
      <c r="U606">
        <v>1.77707999999999</v>
      </c>
      <c r="V606">
        <v>5.892E-2</v>
      </c>
      <c r="W606">
        <v>14.981820000000001</v>
      </c>
      <c r="X606">
        <v>0.81575999999999904</v>
      </c>
      <c r="Y606">
        <v>73.6387</v>
      </c>
      <c r="Z606">
        <v>2.3692799999999998</v>
      </c>
      <c r="AA606">
        <v>5.0799999999999899E-3</v>
      </c>
      <c r="AB606">
        <v>0</v>
      </c>
      <c r="AC606">
        <v>32.410979020978999</v>
      </c>
      <c r="AD606">
        <v>-3.9730209790209798</v>
      </c>
      <c r="AE606">
        <v>36.031268548571397</v>
      </c>
      <c r="AF606">
        <v>0.53789328000000003</v>
      </c>
      <c r="AG606">
        <v>1.3510580160000001</v>
      </c>
      <c r="AH606">
        <v>2.3985119999999999E-2</v>
      </c>
      <c r="AI606">
        <v>44.944071428571398</v>
      </c>
      <c r="AJ606">
        <v>0.48929799885890701</v>
      </c>
      <c r="AK606">
        <v>0.80169124432429495</v>
      </c>
      <c r="AL606">
        <v>1.1968058587101101E-2</v>
      </c>
      <c r="AM606">
        <v>3.00608728371928E-2</v>
      </c>
      <c r="AN606">
        <v>0.15574912947361499</v>
      </c>
      <c r="AO606">
        <v>5.3366593718859995E-4</v>
      </c>
      <c r="AP606">
        <v>36.031268548571397</v>
      </c>
      <c r="AQ606">
        <v>0.35212798031084003</v>
      </c>
      <c r="AR606">
        <v>6.5150622581065996</v>
      </c>
      <c r="AS606">
        <v>1.4925316195396701</v>
      </c>
      <c r="AT606">
        <v>0.86952168781218697</v>
      </c>
      <c r="AU606">
        <v>93.582639999999998</v>
      </c>
      <c r="AV606">
        <v>44.390990406528502</v>
      </c>
      <c r="AW606">
        <v>0.55308102204288101</v>
      </c>
      <c r="AX606">
        <v>-0.141473603539678</v>
      </c>
      <c r="AY606">
        <v>0.185765299689159</v>
      </c>
      <c r="AZ606">
        <v>0.484937741893398</v>
      </c>
      <c r="BA606">
        <v>-0.104713196520258</v>
      </c>
      <c r="BB606">
        <v>6.9276820270485498E-2</v>
      </c>
      <c r="BC606">
        <v>0.34535716766931701</v>
      </c>
      <c r="BD606">
        <v>0.52922943804287903</v>
      </c>
      <c r="BE606">
        <v>-2.3851584000002399E-2</v>
      </c>
      <c r="BF606">
        <v>-0.181874588762172</v>
      </c>
      <c r="BG606">
        <v>0.23881477987355801</v>
      </c>
      <c r="BH606">
        <v>0.62342267515212901</v>
      </c>
      <c r="BI606">
        <v>-0.181874588762172</v>
      </c>
      <c r="BJ606">
        <v>0.113880382222773</v>
      </c>
      <c r="BK606">
        <v>1.24684535030425</v>
      </c>
      <c r="BL606">
        <v>-1.3130739236246101</v>
      </c>
      <c r="BM606">
        <v>-3.4277612908714001</v>
      </c>
      <c r="BN606">
        <v>2.6104861494845499</v>
      </c>
      <c r="BO606">
        <v>0.88643640072257501</v>
      </c>
      <c r="BP606">
        <v>-4.2740528359110401</v>
      </c>
      <c r="BQ606">
        <v>5.1604892366336097</v>
      </c>
      <c r="BR606">
        <v>1.55603215119995</v>
      </c>
      <c r="BS606">
        <v>0.18663021772764199</v>
      </c>
      <c r="BT606">
        <v>8.3375145254919705</v>
      </c>
    </row>
    <row r="607" spans="1:72" x14ac:dyDescent="0.2">
      <c r="A607">
        <v>605</v>
      </c>
      <c r="B607" s="244">
        <v>44763.125</v>
      </c>
      <c r="C607">
        <v>0</v>
      </c>
      <c r="D607">
        <v>1.44</v>
      </c>
      <c r="E607">
        <v>31.158571428571399</v>
      </c>
      <c r="F607">
        <v>36.422249999999998</v>
      </c>
      <c r="G607">
        <v>7</v>
      </c>
      <c r="H607">
        <v>2.5649999999999999</v>
      </c>
      <c r="I607">
        <v>1.35</v>
      </c>
      <c r="J607">
        <v>34.079285714285703</v>
      </c>
      <c r="K607">
        <v>0.58425000000000005</v>
      </c>
      <c r="L607">
        <v>37.987499999999997</v>
      </c>
      <c r="M607">
        <v>-2.77777777777777E-2</v>
      </c>
      <c r="N607">
        <v>1600.31428571428</v>
      </c>
      <c r="O607">
        <v>90.107692307692204</v>
      </c>
      <c r="P607">
        <v>2.3892500000000001</v>
      </c>
      <c r="Q607">
        <v>64.550749999999994</v>
      </c>
      <c r="R607">
        <v>6.99117647058823</v>
      </c>
      <c r="S607">
        <v>-1.0474358974358899</v>
      </c>
      <c r="T607">
        <v>5</v>
      </c>
      <c r="U607">
        <v>1.7153499999999999</v>
      </c>
      <c r="V607">
        <v>6.2774999999999997E-2</v>
      </c>
      <c r="W607">
        <v>14.991025</v>
      </c>
      <c r="X607">
        <v>0.83667499999999995</v>
      </c>
      <c r="Y607">
        <v>73.811824999999999</v>
      </c>
      <c r="Z607">
        <v>2.3587999999999898</v>
      </c>
      <c r="AA607">
        <v>3.3E-3</v>
      </c>
      <c r="AB607">
        <v>3.1749999999999999E-3</v>
      </c>
      <c r="AC607">
        <v>32.598571428571397</v>
      </c>
      <c r="AD607">
        <v>-3.8236785714285801</v>
      </c>
      <c r="AE607">
        <v>36.082140314285702</v>
      </c>
      <c r="AF607">
        <v>0.53726490000000005</v>
      </c>
      <c r="AG607">
        <v>1.35105678</v>
      </c>
      <c r="AH607">
        <v>2.3957099999999999E-2</v>
      </c>
      <c r="AI607">
        <v>44.994285714285702</v>
      </c>
      <c r="AJ607">
        <v>0.48883956350199498</v>
      </c>
      <c r="AK607">
        <v>0.80192717233934396</v>
      </c>
      <c r="AL607">
        <v>1.19407362839725E-2</v>
      </c>
      <c r="AM607">
        <v>3.0027296990093901E-2</v>
      </c>
      <c r="AN607">
        <v>0.15557531115062201</v>
      </c>
      <c r="AO607">
        <v>5.3244761239522396E-4</v>
      </c>
      <c r="AP607">
        <v>36.082140314285702</v>
      </c>
      <c r="AQ607">
        <v>0.36115607277455702</v>
      </c>
      <c r="AR607">
        <v>6.5190651861945001</v>
      </c>
      <c r="AS607">
        <v>1.4859297272463301</v>
      </c>
      <c r="AT607">
        <v>0.83853094525314797</v>
      </c>
      <c r="AU607">
        <v>93.713674999999995</v>
      </c>
      <c r="AV607">
        <v>44.448291300501097</v>
      </c>
      <c r="AW607">
        <v>0.545994413784605</v>
      </c>
      <c r="AX607">
        <v>-0.134872947246333</v>
      </c>
      <c r="AY607">
        <v>0.17610882722544199</v>
      </c>
      <c r="AZ607">
        <v>0.48093481380549802</v>
      </c>
      <c r="BA607">
        <v>-9.9827741692938607E-2</v>
      </c>
      <c r="BB607">
        <v>6.8704973400785505E-2</v>
      </c>
      <c r="BC607">
        <v>0.32778770253825001</v>
      </c>
      <c r="BD607">
        <v>0.52217069378460801</v>
      </c>
      <c r="BE607">
        <v>-2.38237199999966E-2</v>
      </c>
      <c r="BF607">
        <v>-0.172391178171029</v>
      </c>
      <c r="BG607">
        <v>0.22509783341698</v>
      </c>
      <c r="BH607">
        <v>0.61471867315221396</v>
      </c>
      <c r="BI607">
        <v>-0.172391178171029</v>
      </c>
      <c r="BJ607">
        <v>0.105413310491902</v>
      </c>
      <c r="BK607">
        <v>1.2294373463044199</v>
      </c>
      <c r="BL607">
        <v>-1.3057387031351499</v>
      </c>
      <c r="BM607">
        <v>-3.56583602289875</v>
      </c>
      <c r="BN607">
        <v>2.7308955569264999</v>
      </c>
      <c r="BO607">
        <v>0.84735617612251102</v>
      </c>
      <c r="BP607">
        <v>-4.0511926870191903</v>
      </c>
      <c r="BQ607">
        <v>4.89854886314171</v>
      </c>
      <c r="BR607">
        <v>1.5225023491951799</v>
      </c>
      <c r="BS607">
        <v>0.17436978176031401</v>
      </c>
      <c r="BT607">
        <v>8.7314575600489395</v>
      </c>
    </row>
    <row r="608" spans="1:72" x14ac:dyDescent="0.2">
      <c r="A608">
        <v>606</v>
      </c>
      <c r="B608" s="244">
        <v>44763.138888888891</v>
      </c>
      <c r="C608">
        <v>0</v>
      </c>
      <c r="D608">
        <v>1.5130769230769201</v>
      </c>
      <c r="E608">
        <v>31.145142857142801</v>
      </c>
      <c r="F608">
        <v>36.522499999999901</v>
      </c>
      <c r="G608">
        <v>7</v>
      </c>
      <c r="H608">
        <v>2.5720000000000001</v>
      </c>
      <c r="I608">
        <v>1.35</v>
      </c>
      <c r="J608">
        <v>34.061363636363602</v>
      </c>
      <c r="K608">
        <v>0.59575</v>
      </c>
      <c r="L608">
        <v>37.970434782608699</v>
      </c>
      <c r="M608">
        <v>-0.13750000000000001</v>
      </c>
      <c r="N608">
        <v>1600.11764705882</v>
      </c>
      <c r="O608">
        <v>89.534210526315704</v>
      </c>
      <c r="P608">
        <v>2.3905714285714201</v>
      </c>
      <c r="Q608">
        <v>64.515000000000001</v>
      </c>
      <c r="R608">
        <v>6.9892857142857103</v>
      </c>
      <c r="S608">
        <v>-0.79270270270270204</v>
      </c>
      <c r="T608">
        <v>5</v>
      </c>
      <c r="U608">
        <v>1.7817000000000001</v>
      </c>
      <c r="V608">
        <v>5.4739999999999997E-2</v>
      </c>
      <c r="W608">
        <v>14.9344599999999</v>
      </c>
      <c r="X608">
        <v>0.82940000000000003</v>
      </c>
      <c r="Y608">
        <v>74.066599999999994</v>
      </c>
      <c r="Z608">
        <v>2.20975999999999</v>
      </c>
      <c r="AA608">
        <v>1.3999999999999999E-4</v>
      </c>
      <c r="AB608">
        <v>3.96E-3</v>
      </c>
      <c r="AC608">
        <v>32.658219780219703</v>
      </c>
      <c r="AD608">
        <v>-3.86428021978021</v>
      </c>
      <c r="AE608">
        <v>36.069684116363597</v>
      </c>
      <c r="AF608">
        <v>0.53873112000000001</v>
      </c>
      <c r="AG608">
        <v>1.3510596640000001</v>
      </c>
      <c r="AH608">
        <v>2.4022479999999999E-2</v>
      </c>
      <c r="AI608">
        <v>44.983363636363599</v>
      </c>
      <c r="AJ608">
        <v>0.48698987284907902</v>
      </c>
      <c r="AK608">
        <v>0.80184497557682899</v>
      </c>
      <c r="AL608">
        <v>1.19762302426957E-2</v>
      </c>
      <c r="AM608">
        <v>3.0034651808648401E-2</v>
      </c>
      <c r="AN608">
        <v>0.15561308524161399</v>
      </c>
      <c r="AO608">
        <v>5.3403031827928195E-4</v>
      </c>
      <c r="AP608">
        <v>36.069684116363597</v>
      </c>
      <c r="AQ608">
        <v>0.35801577286188502</v>
      </c>
      <c r="AR608">
        <v>6.4944670735066001</v>
      </c>
      <c r="AS608">
        <v>1.3920417475325799</v>
      </c>
      <c r="AT608">
        <v>0.867669856455205</v>
      </c>
      <c r="AU608">
        <v>93.821920000000006</v>
      </c>
      <c r="AV608">
        <v>44.314208710264701</v>
      </c>
      <c r="AW608">
        <v>0.66915492609894001</v>
      </c>
      <c r="AX608">
        <v>-4.0982083532583501E-2</v>
      </c>
      <c r="AY608">
        <v>0.18071534713811499</v>
      </c>
      <c r="AZ608">
        <v>0.50553292649339798</v>
      </c>
      <c r="BA608">
        <v>-3.03332892133352E-2</v>
      </c>
      <c r="BB608">
        <v>7.2218989499056793E-2</v>
      </c>
      <c r="BC608">
        <v>0.33544627445712599</v>
      </c>
      <c r="BD608">
        <v>0.64526619009892905</v>
      </c>
      <c r="BE608">
        <v>-2.3888736000010902E-2</v>
      </c>
      <c r="BF608">
        <v>-5.22865858993296E-2</v>
      </c>
      <c r="BG608">
        <v>0.230563888093967</v>
      </c>
      <c r="BH608">
        <v>0.64497918376992303</v>
      </c>
      <c r="BI608">
        <v>-5.22865858993296E-2</v>
      </c>
      <c r="BJ608">
        <v>0.356554604389275</v>
      </c>
      <c r="BK608">
        <v>1.2899583675398401</v>
      </c>
      <c r="BL608">
        <v>-4.4096183395466797</v>
      </c>
      <c r="BM608">
        <v>-12.3354618144649</v>
      </c>
      <c r="BN608">
        <v>2.79739897302156</v>
      </c>
      <c r="BO608">
        <v>6.3673930069763003</v>
      </c>
      <c r="BP608">
        <v>-1.22873476863424</v>
      </c>
      <c r="BQ608">
        <v>7.5961277756105501</v>
      </c>
      <c r="BR608">
        <v>1.3788455635687</v>
      </c>
      <c r="BS608">
        <v>0.37746923874900701</v>
      </c>
      <c r="BT608">
        <v>3.6528686897465201</v>
      </c>
    </row>
    <row r="609" spans="1:72" x14ac:dyDescent="0.2">
      <c r="A609">
        <v>607</v>
      </c>
      <c r="B609" s="244">
        <v>44763.152777777781</v>
      </c>
      <c r="C609">
        <v>0</v>
      </c>
      <c r="D609">
        <v>1.4115789473684199</v>
      </c>
      <c r="E609">
        <v>31.0894736842105</v>
      </c>
      <c r="F609">
        <v>36.4902564102564</v>
      </c>
      <c r="G609">
        <v>7</v>
      </c>
      <c r="H609">
        <v>2.5674999999999999</v>
      </c>
      <c r="I609">
        <v>1.3474999999999999</v>
      </c>
      <c r="J609">
        <v>34.066000000000003</v>
      </c>
      <c r="K609">
        <v>0.58425000000000005</v>
      </c>
      <c r="L609">
        <v>37.990740740740698</v>
      </c>
      <c r="M609">
        <v>-4.4444444444444398E-2</v>
      </c>
      <c r="N609">
        <v>1600.5789473684199</v>
      </c>
      <c r="O609">
        <v>90.136842105263099</v>
      </c>
      <c r="P609">
        <v>2.3894117647058799</v>
      </c>
      <c r="Q609">
        <v>64.521499999999904</v>
      </c>
      <c r="R609">
        <v>6.9973913043478202</v>
      </c>
      <c r="S609">
        <v>-0.844358974358974</v>
      </c>
      <c r="T609">
        <v>5</v>
      </c>
      <c r="U609">
        <v>1.71065</v>
      </c>
      <c r="V609">
        <v>4.7849999999999997E-2</v>
      </c>
      <c r="W609">
        <v>14.980425</v>
      </c>
      <c r="X609">
        <v>0.83704999999999996</v>
      </c>
      <c r="Y609">
        <v>74.064324999999997</v>
      </c>
      <c r="Z609">
        <v>2.2392249999999998</v>
      </c>
      <c r="AA609">
        <v>0</v>
      </c>
      <c r="AB609">
        <v>1.5250000000000001E-3</v>
      </c>
      <c r="AC609">
        <v>32.501052631578901</v>
      </c>
      <c r="AD609">
        <v>-3.9892037786774699</v>
      </c>
      <c r="AE609">
        <v>36.070806699999999</v>
      </c>
      <c r="AF609">
        <v>0.53778855000000003</v>
      </c>
      <c r="AG609">
        <v>1.34855781</v>
      </c>
      <c r="AH609">
        <v>2.39804499999999E-2</v>
      </c>
      <c r="AI609">
        <v>44.981000000000002</v>
      </c>
      <c r="AJ609">
        <v>0.48701998836821903</v>
      </c>
      <c r="AK609">
        <v>0.80191206731731102</v>
      </c>
      <c r="AL609">
        <v>1.1955904715324201E-2</v>
      </c>
      <c r="AM609">
        <v>2.9980609813032098E-2</v>
      </c>
      <c r="AN609">
        <v>0.15562126231075299</v>
      </c>
      <c r="AO609">
        <v>5.33123985682843E-4</v>
      </c>
      <c r="AP609">
        <v>36.070806699999999</v>
      </c>
      <c r="AQ609">
        <v>0.36131794390407601</v>
      </c>
      <c r="AR609">
        <v>6.5144556220737204</v>
      </c>
      <c r="AS609">
        <v>1.4106032700920601</v>
      </c>
      <c r="AT609">
        <v>0.83312074310209405</v>
      </c>
      <c r="AU609">
        <v>93.831675000000004</v>
      </c>
      <c r="AV609">
        <v>44.357183536069797</v>
      </c>
      <c r="AW609">
        <v>0.62381646393013301</v>
      </c>
      <c r="AX609">
        <v>-6.2045460092069002E-2</v>
      </c>
      <c r="AY609">
        <v>0.17647060609592299</v>
      </c>
      <c r="AZ609">
        <v>0.48554437792627603</v>
      </c>
      <c r="BA609">
        <v>-4.6008750705369403E-2</v>
      </c>
      <c r="BB609">
        <v>6.93634825608965E-2</v>
      </c>
      <c r="BC609">
        <v>0.32814124825811802</v>
      </c>
      <c r="BD609">
        <v>0.59996952393013003</v>
      </c>
      <c r="BE609">
        <v>-2.3846940000002301E-2</v>
      </c>
      <c r="BF609">
        <v>-7.9542885368713498E-2</v>
      </c>
      <c r="BG609">
        <v>0.22623703927420299</v>
      </c>
      <c r="BH609">
        <v>0.62247263115629403</v>
      </c>
      <c r="BI609">
        <v>-7.9542885368713498E-2</v>
      </c>
      <c r="BJ609">
        <v>0.29338830781098002</v>
      </c>
      <c r="BK609">
        <v>1.2449452623125801</v>
      </c>
      <c r="BL609">
        <v>-2.8442146425227501</v>
      </c>
      <c r="BM609">
        <v>-7.8256229739577803</v>
      </c>
      <c r="BN609">
        <v>2.7514178631105799</v>
      </c>
      <c r="BO609">
        <v>4.9846435628637096</v>
      </c>
      <c r="BP609">
        <v>-1.86925780616476</v>
      </c>
      <c r="BQ609">
        <v>6.8539013690284802</v>
      </c>
      <c r="BR609">
        <v>1.3801681674394</v>
      </c>
      <c r="BS609">
        <v>0.325205461958466</v>
      </c>
      <c r="BT609">
        <v>4.2439882747592703</v>
      </c>
    </row>
    <row r="610" spans="1:72" x14ac:dyDescent="0.2">
      <c r="A610">
        <v>608</v>
      </c>
      <c r="B610" s="244">
        <v>44763.166666666664</v>
      </c>
      <c r="C610">
        <v>0</v>
      </c>
      <c r="D610">
        <v>1.2552380952380899</v>
      </c>
      <c r="E610">
        <v>31.091315789473601</v>
      </c>
      <c r="F610">
        <v>36.388974358974302</v>
      </c>
      <c r="G610">
        <v>7</v>
      </c>
      <c r="H610">
        <v>2.5659999999999998</v>
      </c>
      <c r="I610">
        <v>1.35</v>
      </c>
      <c r="J610">
        <v>34.018076923076897</v>
      </c>
      <c r="K610">
        <v>0.58699999999999997</v>
      </c>
      <c r="L610">
        <v>37.938275862068899</v>
      </c>
      <c r="M610">
        <v>-0.104761904761904</v>
      </c>
      <c r="N610">
        <v>1600.2058823529401</v>
      </c>
      <c r="O610">
        <v>89.648648648648603</v>
      </c>
      <c r="P610">
        <v>2.38578947368421</v>
      </c>
      <c r="Q610">
        <v>64.444249999999997</v>
      </c>
      <c r="R610">
        <v>6.9921052631578897</v>
      </c>
      <c r="S610">
        <v>-0.92300000000000004</v>
      </c>
      <c r="T610">
        <v>5</v>
      </c>
      <c r="U610">
        <v>1.72462</v>
      </c>
      <c r="V610">
        <v>4.8059999999999999E-2</v>
      </c>
      <c r="W610">
        <v>14.957240000000001</v>
      </c>
      <c r="X610">
        <v>0.79776000000000002</v>
      </c>
      <c r="Y610">
        <v>73.874139999999997</v>
      </c>
      <c r="Z610">
        <v>2.3610799999999998</v>
      </c>
      <c r="AA610">
        <v>2.66E-3</v>
      </c>
      <c r="AB610">
        <v>0</v>
      </c>
      <c r="AC610">
        <v>32.346553884711703</v>
      </c>
      <c r="AD610">
        <v>-4.0424204742625696</v>
      </c>
      <c r="AE610">
        <v>36.021712363076901</v>
      </c>
      <c r="AF610">
        <v>0.53747436000000004</v>
      </c>
      <c r="AG610">
        <v>1.3510571920000001</v>
      </c>
      <c r="AH610">
        <v>2.3966439999999901E-2</v>
      </c>
      <c r="AI610">
        <v>44.934076923076901</v>
      </c>
      <c r="AJ610">
        <v>0.487609227844505</v>
      </c>
      <c r="AK610">
        <v>0.80165689004233498</v>
      </c>
      <c r="AL610">
        <v>1.1961397602984199E-2</v>
      </c>
      <c r="AM610">
        <v>3.00675408179161E-2</v>
      </c>
      <c r="AN610">
        <v>0.15578377212429101</v>
      </c>
      <c r="AO610">
        <v>5.3336891822721398E-4</v>
      </c>
      <c r="AP610">
        <v>36.021712363076901</v>
      </c>
      <c r="AQ610">
        <v>0.34435816609392</v>
      </c>
      <c r="AR610">
        <v>6.5043732877208704</v>
      </c>
      <c r="AS610">
        <v>1.4873660167910601</v>
      </c>
      <c r="AT610">
        <v>0.84094062652519097</v>
      </c>
      <c r="AU610">
        <v>93.714839999999995</v>
      </c>
      <c r="AV610">
        <v>44.357809833682701</v>
      </c>
      <c r="AW610">
        <v>0.57626708939414295</v>
      </c>
      <c r="AX610">
        <v>-0.13630882479106901</v>
      </c>
      <c r="AY610">
        <v>0.19311619390607901</v>
      </c>
      <c r="AZ610">
        <v>0.49562671227912403</v>
      </c>
      <c r="BA610">
        <v>-0.10089049197783199</v>
      </c>
      <c r="BB610">
        <v>7.0803816039874803E-2</v>
      </c>
      <c r="BC610">
        <v>0.35930308174343301</v>
      </c>
      <c r="BD610">
        <v>0.55243408139413397</v>
      </c>
      <c r="BE610">
        <v>-2.3833008000008399E-2</v>
      </c>
      <c r="BF610">
        <v>-0.17558390876930199</v>
      </c>
      <c r="BG610">
        <v>0.248759361139335</v>
      </c>
      <c r="BH610">
        <v>0.63843317236309005</v>
      </c>
      <c r="BI610">
        <v>-0.17558390876930199</v>
      </c>
      <c r="BJ610">
        <v>0.14635090474006601</v>
      </c>
      <c r="BK610">
        <v>1.2768663447261801</v>
      </c>
      <c r="BL610">
        <v>-1.4167548887761501</v>
      </c>
      <c r="BM610">
        <v>-3.6360574088934299</v>
      </c>
      <c r="BN610">
        <v>2.56646893382834</v>
      </c>
      <c r="BO610">
        <v>1.51147391533561</v>
      </c>
      <c r="BP610">
        <v>-4.1262218560786001</v>
      </c>
      <c r="BQ610">
        <v>5.6376957714142097</v>
      </c>
      <c r="BR610">
        <v>1.5753589896339899</v>
      </c>
      <c r="BS610">
        <v>0.21658446824778699</v>
      </c>
      <c r="BT610">
        <v>7.2736471011932204</v>
      </c>
    </row>
    <row r="611" spans="1:72" x14ac:dyDescent="0.2">
      <c r="A611">
        <v>609</v>
      </c>
      <c r="B611" s="244">
        <v>44763.180555555555</v>
      </c>
      <c r="C611">
        <v>0</v>
      </c>
      <c r="D611">
        <v>1.17</v>
      </c>
      <c r="E611">
        <v>31.157027027026999</v>
      </c>
      <c r="F611">
        <v>36.194749999999999</v>
      </c>
      <c r="G611">
        <v>7</v>
      </c>
      <c r="H611">
        <v>2.57</v>
      </c>
      <c r="I611">
        <v>1.35</v>
      </c>
      <c r="J611">
        <v>34.048181818181803</v>
      </c>
      <c r="K611">
        <v>0.58225000000000005</v>
      </c>
      <c r="L611">
        <v>37.971818181818101</v>
      </c>
      <c r="M611">
        <v>1.59999999999999E-2</v>
      </c>
      <c r="N611">
        <v>1599.875</v>
      </c>
      <c r="O611">
        <v>90.722857142857094</v>
      </c>
      <c r="P611">
        <v>2.3857142857142799</v>
      </c>
      <c r="Q611">
        <v>64.449249999999907</v>
      </c>
      <c r="R611">
        <v>6.9852173913043503</v>
      </c>
      <c r="S611">
        <v>-0.94923076923076899</v>
      </c>
      <c r="T611">
        <v>5</v>
      </c>
      <c r="U611">
        <v>1.73199999999999</v>
      </c>
      <c r="V611">
        <v>4.9549999999999997E-2</v>
      </c>
      <c r="W611">
        <v>15.009650000000001</v>
      </c>
      <c r="X611">
        <v>0.79494999999999905</v>
      </c>
      <c r="Y611">
        <v>73.934874999999906</v>
      </c>
      <c r="Z611">
        <v>2.4403250000000001</v>
      </c>
      <c r="AA611">
        <v>0</v>
      </c>
      <c r="AB611">
        <v>2.1700000000000001E-2</v>
      </c>
      <c r="AC611">
        <v>32.327027027027</v>
      </c>
      <c r="AD611">
        <v>-3.8677229729729801</v>
      </c>
      <c r="AE611">
        <v>36.054940618181803</v>
      </c>
      <c r="AF611">
        <v>0.53831220000000002</v>
      </c>
      <c r="AG611">
        <v>1.3510588400000001</v>
      </c>
      <c r="AH611">
        <v>2.4003799999999902E-2</v>
      </c>
      <c r="AI611">
        <v>44.968181818181797</v>
      </c>
      <c r="AJ611">
        <v>0.48765809935002702</v>
      </c>
      <c r="AK611">
        <v>0.80178782330941001</v>
      </c>
      <c r="AL611">
        <v>1.19709576468209E-2</v>
      </c>
      <c r="AM611">
        <v>3.0044773557060499E-2</v>
      </c>
      <c r="AN611">
        <v>0.15566562215707999</v>
      </c>
      <c r="AO611">
        <v>5.3379520873344697E-4</v>
      </c>
      <c r="AP611">
        <v>36.054940618181803</v>
      </c>
      <c r="AQ611">
        <v>0.34314521176338902</v>
      </c>
      <c r="AR611">
        <v>6.5271645382463301</v>
      </c>
      <c r="AS611">
        <v>1.53728652774394</v>
      </c>
      <c r="AT611">
        <v>0.84462382807424596</v>
      </c>
      <c r="AU611">
        <v>93.911799999999999</v>
      </c>
      <c r="AV611">
        <v>44.4625368959355</v>
      </c>
      <c r="AW611">
        <v>0.50564492224632496</v>
      </c>
      <c r="AX611">
        <v>-0.186227687743941</v>
      </c>
      <c r="AY611">
        <v>0.19516698823661</v>
      </c>
      <c r="AZ611">
        <v>0.47283546175366298</v>
      </c>
      <c r="BA611">
        <v>-0.13783832519384601</v>
      </c>
      <c r="BB611">
        <v>6.7547923107666205E-2</v>
      </c>
      <c r="BC611">
        <v>0.36255352978552202</v>
      </c>
      <c r="BD611">
        <v>0.48177476224633198</v>
      </c>
      <c r="BE611">
        <v>-2.3870159999993298E-2</v>
      </c>
      <c r="BF611">
        <v>-0.240030949423328</v>
      </c>
      <c r="BG611">
        <v>0.25155291380161099</v>
      </c>
      <c r="BH611">
        <v>0.609442914642224</v>
      </c>
      <c r="BI611">
        <v>-0.240030949423328</v>
      </c>
      <c r="BJ611">
        <v>2.30439287565661E-2</v>
      </c>
      <c r="BK611">
        <v>1.21888582928444</v>
      </c>
      <c r="BL611">
        <v>-1.04800199476761</v>
      </c>
      <c r="BM611">
        <v>-2.5390180562398399</v>
      </c>
      <c r="BN611">
        <v>2.4227225414803302</v>
      </c>
      <c r="BO611">
        <v>-1.29278270369043</v>
      </c>
      <c r="BP611">
        <v>-5.6407273114482104</v>
      </c>
      <c r="BQ611">
        <v>4.3479446077577801</v>
      </c>
      <c r="BR611">
        <v>1.6269384433041001</v>
      </c>
      <c r="BS611">
        <v>0.11905630852589701</v>
      </c>
      <c r="BT611">
        <v>13.665285472463699</v>
      </c>
    </row>
    <row r="612" spans="1:72" x14ac:dyDescent="0.2">
      <c r="A612">
        <v>610</v>
      </c>
      <c r="B612" s="244">
        <v>44763.194444444445</v>
      </c>
      <c r="C612">
        <v>0</v>
      </c>
      <c r="D612">
        <v>1.18133333333333</v>
      </c>
      <c r="E612">
        <v>31.142051282051199</v>
      </c>
      <c r="F612">
        <v>36.211499999999901</v>
      </c>
      <c r="G612">
        <v>7</v>
      </c>
      <c r="H612">
        <v>2.5674999999999999</v>
      </c>
      <c r="I612">
        <v>1.35</v>
      </c>
      <c r="J612">
        <v>34.0268965517241</v>
      </c>
      <c r="K612">
        <v>0.57950000000000002</v>
      </c>
      <c r="L612">
        <v>37.948076923076897</v>
      </c>
      <c r="M612">
        <v>-3.9999999999999897E-2</v>
      </c>
      <c r="N612">
        <v>1600.2222222222199</v>
      </c>
      <c r="O612">
        <v>90.176315789473605</v>
      </c>
      <c r="P612">
        <v>2.3852307692307599</v>
      </c>
      <c r="Q612">
        <v>64.414749999999998</v>
      </c>
      <c r="R612">
        <v>6.9964516129032202</v>
      </c>
      <c r="S612">
        <v>-1.0743589743589701</v>
      </c>
      <c r="T612">
        <v>5</v>
      </c>
      <c r="U612">
        <v>1.7141999999999999</v>
      </c>
      <c r="V612">
        <v>4.8939999999999997E-2</v>
      </c>
      <c r="W612">
        <v>14.94716</v>
      </c>
      <c r="X612">
        <v>0.84660000000000002</v>
      </c>
      <c r="Y612">
        <v>74.022559999999999</v>
      </c>
      <c r="Z612">
        <v>2.3091200000000001</v>
      </c>
      <c r="AA612">
        <v>0</v>
      </c>
      <c r="AB612">
        <v>2.248E-2</v>
      </c>
      <c r="AC612">
        <v>32.323384615384597</v>
      </c>
      <c r="AD612">
        <v>-3.88811538461538</v>
      </c>
      <c r="AE612">
        <v>36.031703251724103</v>
      </c>
      <c r="AF612">
        <v>0.53778855000000003</v>
      </c>
      <c r="AG612">
        <v>1.3510578099999999</v>
      </c>
      <c r="AH612">
        <v>2.39804499999999E-2</v>
      </c>
      <c r="AI612">
        <v>44.944396551724097</v>
      </c>
      <c r="AJ612">
        <v>0.486766510800547</v>
      </c>
      <c r="AK612">
        <v>0.80169511699321905</v>
      </c>
      <c r="AL612">
        <v>1.1965641798774299E-2</v>
      </c>
      <c r="AM612">
        <v>3.0060650796482201E-2</v>
      </c>
      <c r="AN612">
        <v>0.155748002800395</v>
      </c>
      <c r="AO612">
        <v>5.3355817053638997E-4</v>
      </c>
      <c r="AP612">
        <v>36.031703251724103</v>
      </c>
      <c r="AQ612">
        <v>0.36544026200249802</v>
      </c>
      <c r="AR612">
        <v>6.4999898531607396</v>
      </c>
      <c r="AS612">
        <v>1.4546337340084099</v>
      </c>
      <c r="AT612">
        <v>0.83441515281429701</v>
      </c>
      <c r="AU612">
        <v>93.839640000000003</v>
      </c>
      <c r="AV612">
        <v>44.351767100895799</v>
      </c>
      <c r="AW612">
        <v>0.59262945082833995</v>
      </c>
      <c r="AX612">
        <v>-0.103575924008417</v>
      </c>
      <c r="AY612">
        <v>0.17234828799750099</v>
      </c>
      <c r="AZ612">
        <v>0.50001014683925904</v>
      </c>
      <c r="BA612">
        <v>-7.6662836513573904E-2</v>
      </c>
      <c r="BB612">
        <v>7.1430020977037004E-2</v>
      </c>
      <c r="BC612">
        <v>0.32047593426357202</v>
      </c>
      <c r="BD612">
        <v>0.56878251082834397</v>
      </c>
      <c r="BE612">
        <v>-2.3846939999996299E-2</v>
      </c>
      <c r="BF612">
        <v>-0.13351521048005099</v>
      </c>
      <c r="BG612">
        <v>0.222166668249977</v>
      </c>
      <c r="BH612">
        <v>0.64454129312888997</v>
      </c>
      <c r="BI612">
        <v>-0.13351521048005099</v>
      </c>
      <c r="BJ612">
        <v>0.177302915539853</v>
      </c>
      <c r="BK612">
        <v>1.2890825862577799</v>
      </c>
      <c r="BL612">
        <v>-1.6639802120760701</v>
      </c>
      <c r="BM612">
        <v>-4.8274746436114304</v>
      </c>
      <c r="BN612">
        <v>2.9011610886816901</v>
      </c>
      <c r="BO612">
        <v>2.52374670913481</v>
      </c>
      <c r="BP612">
        <v>-3.1376074462812</v>
      </c>
      <c r="BQ612">
        <v>5.6613541554160101</v>
      </c>
      <c r="BR612">
        <v>1.51605844407386</v>
      </c>
      <c r="BS612">
        <v>0.230708999731873</v>
      </c>
      <c r="BT612">
        <v>6.5713017083677103</v>
      </c>
    </row>
    <row r="613" spans="1:72" x14ac:dyDescent="0.2">
      <c r="A613">
        <v>611</v>
      </c>
      <c r="B613" s="244">
        <v>44763.208333333336</v>
      </c>
      <c r="C613">
        <v>0</v>
      </c>
      <c r="D613">
        <v>1.262</v>
      </c>
      <c r="E613">
        <v>31.1275675675675</v>
      </c>
      <c r="F613">
        <v>36.329250000000002</v>
      </c>
      <c r="G613">
        <v>7</v>
      </c>
      <c r="H613">
        <v>2.5720000000000001</v>
      </c>
      <c r="I613">
        <v>1.35</v>
      </c>
      <c r="J613">
        <v>34.0488461538461</v>
      </c>
      <c r="K613">
        <v>0.56399999999999995</v>
      </c>
      <c r="L613">
        <v>37.981875000000002</v>
      </c>
      <c r="M613">
        <v>-0.16111111111111101</v>
      </c>
      <c r="N613">
        <v>1599.875</v>
      </c>
      <c r="O613">
        <v>89.932499999999905</v>
      </c>
      <c r="P613">
        <v>2.3803333333333301</v>
      </c>
      <c r="Q613">
        <v>64.376249999999999</v>
      </c>
      <c r="R613">
        <v>6.9896296296296203</v>
      </c>
      <c r="S613">
        <v>-0.76105263157894698</v>
      </c>
      <c r="T613">
        <v>5</v>
      </c>
      <c r="U613">
        <v>1.64919999999999</v>
      </c>
      <c r="V613">
        <v>2.1700000000000001E-2</v>
      </c>
      <c r="W613">
        <v>14.96396</v>
      </c>
      <c r="X613">
        <v>0.79678000000000004</v>
      </c>
      <c r="Y613">
        <v>74.014199999999903</v>
      </c>
      <c r="Z613">
        <v>2.3224999999999998</v>
      </c>
      <c r="AA613">
        <v>0</v>
      </c>
      <c r="AB613">
        <v>2.8119999999999999E-2</v>
      </c>
      <c r="AC613">
        <v>32.389567567567497</v>
      </c>
      <c r="AD613">
        <v>-3.93968243243244</v>
      </c>
      <c r="AE613">
        <v>36.057166633846101</v>
      </c>
      <c r="AF613">
        <v>0.53873112000000001</v>
      </c>
      <c r="AG613">
        <v>1.3510596640000001</v>
      </c>
      <c r="AH613">
        <v>2.4022479999999999E-2</v>
      </c>
      <c r="AI613">
        <v>44.970846153846097</v>
      </c>
      <c r="AJ613">
        <v>0.487165525451145</v>
      </c>
      <c r="AK613">
        <v>0.80178981979778297</v>
      </c>
      <c r="AL613">
        <v>1.1979563785768799E-2</v>
      </c>
      <c r="AM613">
        <v>3.0043011852122999E-2</v>
      </c>
      <c r="AN613">
        <v>0.15565639961616101</v>
      </c>
      <c r="AO613">
        <v>5.3417896380732102E-4</v>
      </c>
      <c r="AP613">
        <v>36.057166633846101</v>
      </c>
      <c r="AQ613">
        <v>0.34393514287544302</v>
      </c>
      <c r="AR613">
        <v>6.5072955774276302</v>
      </c>
      <c r="AS613">
        <v>1.46306248581041</v>
      </c>
      <c r="AT613">
        <v>0.80343338457402802</v>
      </c>
      <c r="AU613">
        <v>93.7466399999999</v>
      </c>
      <c r="AV613">
        <v>44.371459839959599</v>
      </c>
      <c r="AW613">
        <v>0.59938631388650498</v>
      </c>
      <c r="AX613">
        <v>-0.112002821810416</v>
      </c>
      <c r="AY613">
        <v>0.19479597712455601</v>
      </c>
      <c r="AZ613">
        <v>0.49270442257236802</v>
      </c>
      <c r="BA613">
        <v>-8.2899981988076202E-2</v>
      </c>
      <c r="BB613">
        <v>7.0386346081766901E-2</v>
      </c>
      <c r="BC613">
        <v>0.361582930506328</v>
      </c>
      <c r="BD613">
        <v>0.57549757788650902</v>
      </c>
      <c r="BE613">
        <v>-2.38887359999959E-2</v>
      </c>
      <c r="BF613">
        <v>-0.14408294375543401</v>
      </c>
      <c r="BG613">
        <v>0.25058991695164701</v>
      </c>
      <c r="BH613">
        <v>0.63382602739876903</v>
      </c>
      <c r="BI613">
        <v>-0.14408294375543401</v>
      </c>
      <c r="BJ613">
        <v>0.21301394639242499</v>
      </c>
      <c r="BK613">
        <v>1.2676520547975301</v>
      </c>
      <c r="BL613">
        <v>-1.7392059769197701</v>
      </c>
      <c r="BM613">
        <v>-4.3990357975654701</v>
      </c>
      <c r="BN613">
        <v>2.5293357175303601</v>
      </c>
      <c r="BO613">
        <v>2.94687987201113</v>
      </c>
      <c r="BP613">
        <v>-3.3859491782526998</v>
      </c>
      <c r="BQ613">
        <v>6.3328290502638396</v>
      </c>
      <c r="BR613">
        <v>1.51259305918177</v>
      </c>
      <c r="BS613">
        <v>0.270647123894599</v>
      </c>
      <c r="BT613">
        <v>5.5888015265620901</v>
      </c>
    </row>
    <row r="614" spans="1:72" x14ac:dyDescent="0.2">
      <c r="A614">
        <v>612</v>
      </c>
      <c r="B614" s="244">
        <v>44763.222222222219</v>
      </c>
      <c r="C614">
        <v>0</v>
      </c>
      <c r="D614">
        <v>1.35812499999999</v>
      </c>
      <c r="E614">
        <v>31.088055555555499</v>
      </c>
      <c r="F614">
        <v>36.378999999999998</v>
      </c>
      <c r="G614">
        <v>7</v>
      </c>
      <c r="H614">
        <v>2.5625</v>
      </c>
      <c r="I614">
        <v>1.35</v>
      </c>
      <c r="J614">
        <v>34.017599999999902</v>
      </c>
      <c r="K614">
        <v>0.54699999999999904</v>
      </c>
      <c r="L614">
        <v>37.9342857142857</v>
      </c>
      <c r="M614">
        <v>-7.4999999999999997E-2</v>
      </c>
      <c r="N614">
        <v>1600.42857142857</v>
      </c>
      <c r="O614">
        <v>90.59375</v>
      </c>
      <c r="P614">
        <v>2.3849166666666601</v>
      </c>
      <c r="Q614">
        <v>64.349000000000004</v>
      </c>
      <c r="R614">
        <v>6.9836842105263104</v>
      </c>
      <c r="S614">
        <v>-0.62684210526315798</v>
      </c>
      <c r="T614">
        <v>5</v>
      </c>
      <c r="U614">
        <v>1.6556999999999999</v>
      </c>
      <c r="V614">
        <v>2.5724999999999901E-2</v>
      </c>
      <c r="W614">
        <v>14.986625</v>
      </c>
      <c r="X614">
        <v>0.82472500000000004</v>
      </c>
      <c r="Y614">
        <v>73.968099999999893</v>
      </c>
      <c r="Z614">
        <v>2.2976749999999999</v>
      </c>
      <c r="AA614">
        <v>2.225E-3</v>
      </c>
      <c r="AB614">
        <v>6.8250000000000003E-3</v>
      </c>
      <c r="AC614">
        <v>32.4461805555555</v>
      </c>
      <c r="AD614">
        <v>-3.9328194444444402</v>
      </c>
      <c r="AE614">
        <v>36.018502499999997</v>
      </c>
      <c r="AF614">
        <v>0.53674124999999995</v>
      </c>
      <c r="AG614">
        <v>1.35105575</v>
      </c>
      <c r="AH614">
        <v>2.39337499999999E-2</v>
      </c>
      <c r="AI614">
        <v>44.930099999999896</v>
      </c>
      <c r="AJ614">
        <v>0.48694643366532298</v>
      </c>
      <c r="AK614">
        <v>0.80165640628442802</v>
      </c>
      <c r="AL614">
        <v>1.1946139670287801E-2</v>
      </c>
      <c r="AM614">
        <v>3.0070170108679899E-2</v>
      </c>
      <c r="AN614">
        <v>0.155797561100464</v>
      </c>
      <c r="AO614">
        <v>5.3268855399832098E-4</v>
      </c>
      <c r="AP614">
        <v>36.018502499999997</v>
      </c>
      <c r="AQ614">
        <v>0.355997779447212</v>
      </c>
      <c r="AR614">
        <v>6.5171517822198304</v>
      </c>
      <c r="AS614">
        <v>1.44742393846477</v>
      </c>
      <c r="AT614">
        <v>0.80623721021967498</v>
      </c>
      <c r="AU614">
        <v>93.732824999999906</v>
      </c>
      <c r="AV614">
        <v>44.339076000131797</v>
      </c>
      <c r="AW614">
        <v>0.59102399986816301</v>
      </c>
      <c r="AX614">
        <v>-9.6368188464779098E-2</v>
      </c>
      <c r="AY614">
        <v>0.180743470552787</v>
      </c>
      <c r="AZ614">
        <v>0.48284821778016102</v>
      </c>
      <c r="BA614">
        <v>-7.1328062120885105E-2</v>
      </c>
      <c r="BB614">
        <v>6.8978316825737296E-2</v>
      </c>
      <c r="BC614">
        <v>0.33674227675399898</v>
      </c>
      <c r="BD614">
        <v>0.56722349986817</v>
      </c>
      <c r="BE614">
        <v>-2.3800499999993199E-2</v>
      </c>
      <c r="BF614">
        <v>-0.123753893903081</v>
      </c>
      <c r="BG614">
        <v>0.232106762976451</v>
      </c>
      <c r="BH614">
        <v>0.62006299035389101</v>
      </c>
      <c r="BI614">
        <v>-0.123753893903081</v>
      </c>
      <c r="BJ614">
        <v>0.21670573814673799</v>
      </c>
      <c r="BK614">
        <v>1.24012598070778</v>
      </c>
      <c r="BL614">
        <v>-1.8755511899950801</v>
      </c>
      <c r="BM614">
        <v>-5.0104523647513997</v>
      </c>
      <c r="BN614">
        <v>2.6714559386483701</v>
      </c>
      <c r="BO614">
        <v>3.2223710642186201</v>
      </c>
      <c r="BP614">
        <v>-2.9082165067224199</v>
      </c>
      <c r="BQ614">
        <v>6.1305875709410396</v>
      </c>
      <c r="BR614">
        <v>1.45050760034302</v>
      </c>
      <c r="BS614">
        <v>0.26620729570797103</v>
      </c>
      <c r="BT614">
        <v>5.4487898105325501</v>
      </c>
    </row>
    <row r="615" spans="1:72" x14ac:dyDescent="0.2">
      <c r="A615">
        <v>613</v>
      </c>
      <c r="B615" s="244">
        <v>44763.236111111109</v>
      </c>
      <c r="C615">
        <v>0</v>
      </c>
      <c r="D615">
        <v>1.46818181818181</v>
      </c>
      <c r="E615">
        <v>31.079705882352901</v>
      </c>
      <c r="F615">
        <v>36.597999999999999</v>
      </c>
      <c r="G615">
        <v>7</v>
      </c>
      <c r="H615">
        <v>2.5720000000000001</v>
      </c>
      <c r="I615">
        <v>1.35</v>
      </c>
      <c r="J615">
        <v>34.0717391304347</v>
      </c>
      <c r="K615">
        <v>0.57125000000000004</v>
      </c>
      <c r="L615">
        <v>37.989333333333299</v>
      </c>
      <c r="M615">
        <v>-0.14000000000000001</v>
      </c>
      <c r="N615">
        <v>1600</v>
      </c>
      <c r="O615">
        <v>89.36</v>
      </c>
      <c r="P615">
        <v>2.3771538461538402</v>
      </c>
      <c r="Q615">
        <v>64.248749999999902</v>
      </c>
      <c r="R615">
        <v>6.9928571428571402</v>
      </c>
      <c r="S615">
        <v>-0.69325000000000003</v>
      </c>
      <c r="T615">
        <v>5</v>
      </c>
      <c r="U615">
        <v>1.66174</v>
      </c>
      <c r="V615">
        <v>5.3099999999999897E-2</v>
      </c>
      <c r="W615">
        <v>14.8946399999999</v>
      </c>
      <c r="X615">
        <v>0.78117999999999999</v>
      </c>
      <c r="Y615">
        <v>73.683359999999993</v>
      </c>
      <c r="Z615">
        <v>2.37052</v>
      </c>
      <c r="AA615">
        <v>4.5799999999999999E-3</v>
      </c>
      <c r="AB615">
        <v>2.66E-3</v>
      </c>
      <c r="AC615">
        <v>32.547887700534702</v>
      </c>
      <c r="AD615">
        <v>-4.0501122994652397</v>
      </c>
      <c r="AE615">
        <v>36.080059610434702</v>
      </c>
      <c r="AF615">
        <v>0.53873112000000001</v>
      </c>
      <c r="AG615">
        <v>1.3510596640000001</v>
      </c>
      <c r="AH615">
        <v>2.4022479999999999E-2</v>
      </c>
      <c r="AI615">
        <v>44.993739130434697</v>
      </c>
      <c r="AJ615">
        <v>0.48966360397292902</v>
      </c>
      <c r="AK615">
        <v>0.80189066985165003</v>
      </c>
      <c r="AL615">
        <v>1.1973468540550499E-2</v>
      </c>
      <c r="AM615">
        <v>3.0027725859443199E-2</v>
      </c>
      <c r="AN615">
        <v>0.15557720107918299</v>
      </c>
      <c r="AO615">
        <v>5.3390717162581005E-4</v>
      </c>
      <c r="AP615">
        <v>36.080059610434702</v>
      </c>
      <c r="AQ615">
        <v>0.33720130388744501</v>
      </c>
      <c r="AR615">
        <v>6.4771507675359103</v>
      </c>
      <c r="AS615">
        <v>1.49331275946751</v>
      </c>
      <c r="AT615">
        <v>0.81369359726597501</v>
      </c>
      <c r="AU615">
        <v>93.391440000000003</v>
      </c>
      <c r="AV615">
        <v>44.387724441325602</v>
      </c>
      <c r="AW615">
        <v>0.60601468910913003</v>
      </c>
      <c r="AX615">
        <v>-0.14225309546751699</v>
      </c>
      <c r="AY615">
        <v>0.20152981611255399</v>
      </c>
      <c r="AZ615">
        <v>0.52284923246408699</v>
      </c>
      <c r="BA615">
        <v>-0.10529001735301299</v>
      </c>
      <c r="BB615">
        <v>7.4692747494869594E-2</v>
      </c>
      <c r="BC615">
        <v>0.37408237361998697</v>
      </c>
      <c r="BD615">
        <v>0.58212595310912496</v>
      </c>
      <c r="BE615">
        <v>-2.38887360000055E-2</v>
      </c>
      <c r="BF615">
        <v>-0.182107433996374</v>
      </c>
      <c r="BG615">
        <v>0.25799141709642998</v>
      </c>
      <c r="BH615">
        <v>0.66933328781411905</v>
      </c>
      <c r="BI615">
        <v>-0.182107433996374</v>
      </c>
      <c r="BJ615">
        <v>0.15176796620011099</v>
      </c>
      <c r="BK615">
        <v>1.3386665756282301</v>
      </c>
      <c r="BL615">
        <v>-1.41669898605878</v>
      </c>
      <c r="BM615">
        <v>-3.6754858004722801</v>
      </c>
      <c r="BN615">
        <v>2.5944013771742598</v>
      </c>
      <c r="BO615">
        <v>1.5816648268735201</v>
      </c>
      <c r="BP615">
        <v>-4.2795246989148001</v>
      </c>
      <c r="BQ615">
        <v>5.86118952578832</v>
      </c>
      <c r="BR615">
        <v>1.6482492134220701</v>
      </c>
      <c r="BS615">
        <v>0.22461093979866101</v>
      </c>
      <c r="BT615">
        <v>7.3382410264591202</v>
      </c>
    </row>
    <row r="616" spans="1:72" x14ac:dyDescent="0.2">
      <c r="A616">
        <v>614</v>
      </c>
      <c r="B616" s="244">
        <v>44763.25</v>
      </c>
      <c r="C616">
        <v>0</v>
      </c>
      <c r="D616">
        <v>1.5333333333333301</v>
      </c>
      <c r="E616">
        <v>31.1597368421052</v>
      </c>
      <c r="F616">
        <v>36.738205128205102</v>
      </c>
      <c r="G616">
        <v>7</v>
      </c>
      <c r="H616">
        <v>2.5674999999999999</v>
      </c>
      <c r="I616">
        <v>1.3474999999999999</v>
      </c>
      <c r="J616">
        <v>34.055833333333297</v>
      </c>
      <c r="K616">
        <v>0.54200000000000004</v>
      </c>
      <c r="L616">
        <v>37.982272727272701</v>
      </c>
      <c r="M616">
        <v>1.9047619047619001E-2</v>
      </c>
      <c r="N616">
        <v>1600.03448275862</v>
      </c>
      <c r="O616">
        <v>90.1142857142857</v>
      </c>
      <c r="P616">
        <v>2.3827692307692301</v>
      </c>
      <c r="Q616">
        <v>64.377499999999998</v>
      </c>
      <c r="R616">
        <v>6.9963333333333297</v>
      </c>
      <c r="S616">
        <v>-0.46897435897435802</v>
      </c>
      <c r="T616">
        <v>5</v>
      </c>
      <c r="U616">
        <v>1.7631250000000001</v>
      </c>
      <c r="V616">
        <v>4.3624999999999997E-2</v>
      </c>
      <c r="W616">
        <v>14.9611</v>
      </c>
      <c r="X616">
        <v>0.79857500000000003</v>
      </c>
      <c r="Y616">
        <v>74.190875000000005</v>
      </c>
      <c r="Z616">
        <v>2.3581500000000002</v>
      </c>
      <c r="AA616">
        <v>3.4749999999999998E-3</v>
      </c>
      <c r="AB616">
        <v>3.875E-3</v>
      </c>
      <c r="AC616">
        <v>32.6930701754385</v>
      </c>
      <c r="AD616">
        <v>-4.0451349527665297</v>
      </c>
      <c r="AE616">
        <v>36.0606400333333</v>
      </c>
      <c r="AF616">
        <v>0.53778855000000003</v>
      </c>
      <c r="AG616">
        <v>1.34855781</v>
      </c>
      <c r="AH616">
        <v>2.39804499999999E-2</v>
      </c>
      <c r="AI616">
        <v>44.970833333333303</v>
      </c>
      <c r="AJ616">
        <v>0.486052227222462</v>
      </c>
      <c r="AK616">
        <v>0.80186728509218896</v>
      </c>
      <c r="AL616">
        <v>1.19586076160474E-2</v>
      </c>
      <c r="AM616">
        <v>2.9987387603076E-2</v>
      </c>
      <c r="AN616">
        <v>0.15565644399147499</v>
      </c>
      <c r="AO616">
        <v>5.3324451033076896E-4</v>
      </c>
      <c r="AP616">
        <v>36.0606400333333</v>
      </c>
      <c r="AQ616">
        <v>0.34470996601540799</v>
      </c>
      <c r="AR616">
        <v>6.5060518648440997</v>
      </c>
      <c r="AS616">
        <v>1.4855202587357701</v>
      </c>
      <c r="AT616">
        <v>0.85697083312160405</v>
      </c>
      <c r="AU616">
        <v>94.071825000000004</v>
      </c>
      <c r="AV616">
        <v>44.396922122928601</v>
      </c>
      <c r="AW616">
        <v>0.57391121040470905</v>
      </c>
      <c r="AX616">
        <v>-0.13696244873577301</v>
      </c>
      <c r="AY616">
        <v>0.19307858398459099</v>
      </c>
      <c r="AZ616">
        <v>0.49394813515589803</v>
      </c>
      <c r="BA616">
        <v>-0.101562163460959</v>
      </c>
      <c r="BB616">
        <v>7.0564019307985504E-2</v>
      </c>
      <c r="BC616">
        <v>0.35902323317331902</v>
      </c>
      <c r="BD616">
        <v>0.55006427040471595</v>
      </c>
      <c r="BE616">
        <v>-2.3846939999992899E-2</v>
      </c>
      <c r="BF616">
        <v>-0.17455591251295899</v>
      </c>
      <c r="BG616">
        <v>0.24607480900958401</v>
      </c>
      <c r="BH616">
        <v>0.62952705841693901</v>
      </c>
      <c r="BI616">
        <v>-0.17455591251295899</v>
      </c>
      <c r="BJ616">
        <v>0.14303779299324901</v>
      </c>
      <c r="BK616">
        <v>1.25905411683387</v>
      </c>
      <c r="BL616">
        <v>-1.4097191293438101</v>
      </c>
      <c r="BM616">
        <v>-3.6064493568512201</v>
      </c>
      <c r="BN616">
        <v>2.5582751072761001</v>
      </c>
      <c r="BO616">
        <v>1.4529878545703601</v>
      </c>
      <c r="BP616">
        <v>-4.1020639440545397</v>
      </c>
      <c r="BQ616">
        <v>5.5550517986249002</v>
      </c>
      <c r="BR616">
        <v>1.55579916810591</v>
      </c>
      <c r="BS616">
        <v>0.212860157998433</v>
      </c>
      <c r="BT616">
        <v>7.3090200755998698</v>
      </c>
    </row>
    <row r="617" spans="1:72" x14ac:dyDescent="0.2">
      <c r="A617">
        <v>615</v>
      </c>
      <c r="B617" s="244">
        <v>44763.263888888891</v>
      </c>
      <c r="C617">
        <v>0</v>
      </c>
      <c r="D617">
        <v>1.5546153846153801</v>
      </c>
      <c r="E617">
        <v>31.105526315789401</v>
      </c>
      <c r="F617">
        <v>36.546250000000001</v>
      </c>
      <c r="G617">
        <v>7</v>
      </c>
      <c r="H617">
        <v>2.5659999999999998</v>
      </c>
      <c r="I617">
        <v>1.3439999999999901</v>
      </c>
      <c r="J617">
        <v>34.060937499999902</v>
      </c>
      <c r="K617">
        <v>0.59256410256410197</v>
      </c>
      <c r="L617">
        <v>37.966666666666598</v>
      </c>
      <c r="M617">
        <v>1.7391304347826E-2</v>
      </c>
      <c r="N617">
        <v>1600.0967741935401</v>
      </c>
      <c r="O617">
        <v>90.01</v>
      </c>
      <c r="P617">
        <v>2.3824374999999902</v>
      </c>
      <c r="Q617">
        <v>64.335999999999999</v>
      </c>
      <c r="R617">
        <v>7.0041666666666602</v>
      </c>
      <c r="S617">
        <v>-0.81256410256410205</v>
      </c>
      <c r="T617">
        <v>5</v>
      </c>
      <c r="U617">
        <v>1.7097199999999999</v>
      </c>
      <c r="V617">
        <v>5.484E-2</v>
      </c>
      <c r="W617">
        <v>14.96156</v>
      </c>
      <c r="X617">
        <v>0.81711999999999896</v>
      </c>
      <c r="Y617">
        <v>74.045299999999997</v>
      </c>
      <c r="Z617">
        <v>2.3601999999999999</v>
      </c>
      <c r="AA617">
        <v>6.2E-4</v>
      </c>
      <c r="AB617">
        <v>0</v>
      </c>
      <c r="AC617">
        <v>32.6601417004048</v>
      </c>
      <c r="AD617">
        <v>-3.8861082995951302</v>
      </c>
      <c r="AE617">
        <v>36.064572939999898</v>
      </c>
      <c r="AF617">
        <v>0.53747436000000004</v>
      </c>
      <c r="AG617">
        <v>1.3450571919999901</v>
      </c>
      <c r="AH617">
        <v>2.3966439999999999E-2</v>
      </c>
      <c r="AI617">
        <v>44.970937499999998</v>
      </c>
      <c r="AJ617">
        <v>0.48706093350962099</v>
      </c>
      <c r="AK617">
        <v>0.80195288212526095</v>
      </c>
      <c r="AL617">
        <v>1.19515934040734E-2</v>
      </c>
      <c r="AM617">
        <v>2.9909476359037401E-2</v>
      </c>
      <c r="AN617">
        <v>0.15565608344277901</v>
      </c>
      <c r="AO617">
        <v>5.3293174063805105E-4</v>
      </c>
      <c r="AP617">
        <v>36.064572939999898</v>
      </c>
      <c r="AQ617">
        <v>0.352715032940563</v>
      </c>
      <c r="AR617">
        <v>6.5062519025323597</v>
      </c>
      <c r="AS617">
        <v>1.4868116594229199</v>
      </c>
      <c r="AT617">
        <v>0.83273781924006995</v>
      </c>
      <c r="AU617">
        <v>93.893900000000002</v>
      </c>
      <c r="AV617">
        <v>44.410351534895803</v>
      </c>
      <c r="AW617">
        <v>0.56058596510415204</v>
      </c>
      <c r="AX617">
        <v>-0.141754467422925</v>
      </c>
      <c r="AY617">
        <v>0.18475932705943601</v>
      </c>
      <c r="AZ617">
        <v>0.49374809746763798</v>
      </c>
      <c r="BA617">
        <v>-0.105389174725089</v>
      </c>
      <c r="BB617">
        <v>7.0535442495376896E-2</v>
      </c>
      <c r="BC617">
        <v>0.34375468079897997</v>
      </c>
      <c r="BD617">
        <v>0.53675295710414905</v>
      </c>
      <c r="BE617">
        <v>-2.38330080000035E-2</v>
      </c>
      <c r="BF617">
        <v>-0.18084539242977901</v>
      </c>
      <c r="BG617">
        <v>0.235709488487851</v>
      </c>
      <c r="BH617">
        <v>0.62990655653615502</v>
      </c>
      <c r="BI617">
        <v>-0.18084539242977901</v>
      </c>
      <c r="BJ617">
        <v>0.109728192116145</v>
      </c>
      <c r="BK617">
        <v>1.25981311307231</v>
      </c>
      <c r="BL617">
        <v>-1.3033756919152599</v>
      </c>
      <c r="BM617">
        <v>-3.4831219533599298</v>
      </c>
      <c r="BN617">
        <v>2.6723852339470802</v>
      </c>
      <c r="BO617">
        <v>0.84531947777328598</v>
      </c>
      <c r="BP617">
        <v>-4.2498667220998003</v>
      </c>
      <c r="BQ617">
        <v>5.0951861998730896</v>
      </c>
      <c r="BR617">
        <v>1.56725028020293</v>
      </c>
      <c r="BS617">
        <v>0.182066349088056</v>
      </c>
      <c r="BT617">
        <v>8.6081271363602205</v>
      </c>
    </row>
    <row r="618" spans="1:72" x14ac:dyDescent="0.2">
      <c r="A618">
        <v>616</v>
      </c>
      <c r="B618" s="244">
        <v>44763.277777777781</v>
      </c>
      <c r="C618">
        <v>0</v>
      </c>
      <c r="D618">
        <v>1.42785714285714</v>
      </c>
      <c r="E618">
        <v>31.130749999999999</v>
      </c>
      <c r="F618">
        <v>36.398157894736798</v>
      </c>
      <c r="G618">
        <v>7</v>
      </c>
      <c r="H618">
        <v>2.57</v>
      </c>
      <c r="I618">
        <v>1.35</v>
      </c>
      <c r="J618">
        <v>34.040967741935397</v>
      </c>
      <c r="K618">
        <v>0.60775000000000001</v>
      </c>
      <c r="L618">
        <v>37.969333333333303</v>
      </c>
      <c r="M618">
        <v>-6.9999999999999896E-2</v>
      </c>
      <c r="N618">
        <v>1600.0909090908999</v>
      </c>
      <c r="O618">
        <v>89.744736842105198</v>
      </c>
      <c r="P618">
        <v>2.3807499999999999</v>
      </c>
      <c r="Q618">
        <v>64.304000000000002</v>
      </c>
      <c r="R618">
        <v>7.00259259259259</v>
      </c>
      <c r="S618">
        <v>-0.81924999999999903</v>
      </c>
      <c r="T618">
        <v>5</v>
      </c>
      <c r="U618">
        <v>1.727525</v>
      </c>
      <c r="V618">
        <v>5.7099999999999998E-2</v>
      </c>
      <c r="W618">
        <v>14.931274999999999</v>
      </c>
      <c r="X618">
        <v>0.86422500000000002</v>
      </c>
      <c r="Y618">
        <v>74.245549999999994</v>
      </c>
      <c r="Z618">
        <v>2.269075</v>
      </c>
      <c r="AA618">
        <v>8.0000000000000004E-4</v>
      </c>
      <c r="AB618">
        <v>0</v>
      </c>
      <c r="AC618">
        <v>32.558607142857099</v>
      </c>
      <c r="AD618">
        <v>-3.8395507518796901</v>
      </c>
      <c r="AE618">
        <v>36.047726541935397</v>
      </c>
      <c r="AF618">
        <v>0.53831220000000002</v>
      </c>
      <c r="AG618">
        <v>1.3510588400000001</v>
      </c>
      <c r="AH618">
        <v>2.4003799999999999E-2</v>
      </c>
      <c r="AI618">
        <v>44.960967741935399</v>
      </c>
      <c r="AJ618">
        <v>0.48552036508498397</v>
      </c>
      <c r="AK618">
        <v>0.80175601977342303</v>
      </c>
      <c r="AL618">
        <v>1.1972878410664399E-2</v>
      </c>
      <c r="AM618">
        <v>3.0049594300432601E-2</v>
      </c>
      <c r="AN618">
        <v>0.15569059901419799</v>
      </c>
      <c r="AO618">
        <v>5.3388085723100301E-4</v>
      </c>
      <c r="AP618">
        <v>36.047726541935397</v>
      </c>
      <c r="AQ618">
        <v>0.373048205089899</v>
      </c>
      <c r="AR618">
        <v>6.4930820299476704</v>
      </c>
      <c r="AS618">
        <v>1.4294073240001099</v>
      </c>
      <c r="AT618">
        <v>0.83874856869343795</v>
      </c>
      <c r="AU618">
        <v>94.037649999999999</v>
      </c>
      <c r="AV618">
        <v>44.343264100973101</v>
      </c>
      <c r="AW618">
        <v>0.61770364096231101</v>
      </c>
      <c r="AX618">
        <v>-7.83484840001165E-2</v>
      </c>
      <c r="AY618">
        <v>0.16526399491009999</v>
      </c>
      <c r="AZ618">
        <v>0.50691797005232797</v>
      </c>
      <c r="BA618">
        <v>-5.7990430675925603E-2</v>
      </c>
      <c r="BB618">
        <v>7.2416852864618395E-2</v>
      </c>
      <c r="BC618">
        <v>0.30700399305477499</v>
      </c>
      <c r="BD618">
        <v>0.59383348096231203</v>
      </c>
      <c r="BE618">
        <v>-2.3870159999998398E-2</v>
      </c>
      <c r="BF618">
        <v>-0.100265965074851</v>
      </c>
      <c r="BG618">
        <v>0.211495527364153</v>
      </c>
      <c r="BH618">
        <v>0.64872498976503201</v>
      </c>
      <c r="BI618">
        <v>-0.100265965074851</v>
      </c>
      <c r="BJ618">
        <v>0.22245912457860401</v>
      </c>
      <c r="BK618">
        <v>1.29744997953006</v>
      </c>
      <c r="BL618">
        <v>-2.10934515222853</v>
      </c>
      <c r="BM618">
        <v>-6.4700418460116502</v>
      </c>
      <c r="BN618">
        <v>3.0673225001494</v>
      </c>
      <c r="BO618">
        <v>3.6536043918895098</v>
      </c>
      <c r="BP618">
        <v>-2.3562501792589998</v>
      </c>
      <c r="BQ618">
        <v>6.0098545711485203</v>
      </c>
      <c r="BR618">
        <v>1.4679021201573099</v>
      </c>
      <c r="BS618">
        <v>0.26256551060854399</v>
      </c>
      <c r="BT618">
        <v>5.5906128598351401</v>
      </c>
    </row>
    <row r="619" spans="1:72" x14ac:dyDescent="0.2">
      <c r="A619">
        <v>617</v>
      </c>
      <c r="B619" s="244">
        <v>44763.291666666664</v>
      </c>
      <c r="C619">
        <v>0</v>
      </c>
      <c r="D619">
        <v>1.2784615384615301</v>
      </c>
      <c r="E619">
        <v>31.081499999999899</v>
      </c>
      <c r="F619">
        <v>36.267631578947302</v>
      </c>
      <c r="G619">
        <v>7</v>
      </c>
      <c r="H619">
        <v>2.57</v>
      </c>
      <c r="I619">
        <v>1.3520000000000001</v>
      </c>
      <c r="J619">
        <v>34.0358620689655</v>
      </c>
      <c r="K619">
        <v>0.59624999999999995</v>
      </c>
      <c r="L619">
        <v>37.9690625</v>
      </c>
      <c r="M619">
        <v>-6.6666666666666602E-3</v>
      </c>
      <c r="N619">
        <v>1600.27272727272</v>
      </c>
      <c r="O619">
        <v>90.002857142857096</v>
      </c>
      <c r="P619">
        <v>2.3798750000000002</v>
      </c>
      <c r="Q619">
        <v>64.231025641025596</v>
      </c>
      <c r="R619">
        <v>6.9980952380952299</v>
      </c>
      <c r="S619">
        <v>-0.84099999999999997</v>
      </c>
      <c r="T619">
        <v>5</v>
      </c>
      <c r="U619">
        <v>1.71897999999999</v>
      </c>
      <c r="V619">
        <v>7.2660000000000002E-2</v>
      </c>
      <c r="W619">
        <v>15.029540000000001</v>
      </c>
      <c r="X619">
        <v>0.82625999999999999</v>
      </c>
      <c r="Y619">
        <v>73.8992199999999</v>
      </c>
      <c r="Z619">
        <v>2.5383399999999998</v>
      </c>
      <c r="AA619">
        <v>1.5E-3</v>
      </c>
      <c r="AB619">
        <v>4.7999999999999898E-4</v>
      </c>
      <c r="AC619">
        <v>32.359961538461498</v>
      </c>
      <c r="AD619">
        <v>-3.90767004048582</v>
      </c>
      <c r="AE619">
        <v>36.0426208689655</v>
      </c>
      <c r="AF619">
        <v>0.53831220000000002</v>
      </c>
      <c r="AG619">
        <v>1.3530588400000001</v>
      </c>
      <c r="AH619">
        <v>2.4003799999999902E-2</v>
      </c>
      <c r="AI619">
        <v>44.957862068965497</v>
      </c>
      <c r="AJ619">
        <v>0.487726675179596</v>
      </c>
      <c r="AK619">
        <v>0.80169783904928604</v>
      </c>
      <c r="AL619">
        <v>1.19737054928062E-2</v>
      </c>
      <c r="AM619">
        <v>3.0096156216779201E-2</v>
      </c>
      <c r="AN619">
        <v>0.15570135406487901</v>
      </c>
      <c r="AO619">
        <v>5.3391773752893502E-4</v>
      </c>
      <c r="AP619">
        <v>36.0426208689655</v>
      </c>
      <c r="AQ619">
        <v>0.35666037193737699</v>
      </c>
      <c r="AR619">
        <v>6.5358139939408799</v>
      </c>
      <c r="AS619">
        <v>1.5990312293786899</v>
      </c>
      <c r="AT619">
        <v>0.83839240010022198</v>
      </c>
      <c r="AU619">
        <v>94.012339999999995</v>
      </c>
      <c r="AV619">
        <v>44.534126464222403</v>
      </c>
      <c r="AW619">
        <v>0.42373560474302902</v>
      </c>
      <c r="AX619">
        <v>-0.24597238937869201</v>
      </c>
      <c r="AY619">
        <v>0.18165182806262201</v>
      </c>
      <c r="AZ619">
        <v>0.46418600605911198</v>
      </c>
      <c r="BA619">
        <v>-0.181789869078193</v>
      </c>
      <c r="BB619">
        <v>6.6312286579873106E-2</v>
      </c>
      <c r="BC619">
        <v>0.337446983483975</v>
      </c>
      <c r="BD619">
        <v>0.39986544474304198</v>
      </c>
      <c r="BE619">
        <v>-2.3870159999987501E-2</v>
      </c>
      <c r="BF619">
        <v>-0.316713897983599</v>
      </c>
      <c r="BG619">
        <v>0.23389478260905699</v>
      </c>
      <c r="BH619">
        <v>0.59768561723438496</v>
      </c>
      <c r="BI619">
        <v>-0.316713897983599</v>
      </c>
      <c r="BJ619">
        <v>-0.16563823074908299</v>
      </c>
      <c r="BK619">
        <v>1.1953712344687699</v>
      </c>
      <c r="BL619">
        <v>-0.73850495383429404</v>
      </c>
      <c r="BM619">
        <v>-1.88714679412437</v>
      </c>
      <c r="BN619">
        <v>2.5553610498160699</v>
      </c>
      <c r="BO619">
        <v>-5.2554072333197599</v>
      </c>
      <c r="BP619">
        <v>-7.4427766026145896</v>
      </c>
      <c r="BQ619">
        <v>2.18736936929482</v>
      </c>
      <c r="BR619">
        <v>1.7337848610408799</v>
      </c>
      <c r="BS619">
        <v>-3.89526715556439E-2</v>
      </c>
      <c r="BT619">
        <v>-44.510037227207199</v>
      </c>
    </row>
    <row r="620" spans="1:72" x14ac:dyDescent="0.2">
      <c r="A620">
        <v>618</v>
      </c>
      <c r="B620" s="244">
        <v>44763.305555555555</v>
      </c>
      <c r="C620">
        <v>0</v>
      </c>
      <c r="D620">
        <v>1.165</v>
      </c>
      <c r="E620">
        <v>31.067567567567501</v>
      </c>
      <c r="F620">
        <v>36.175249999999998</v>
      </c>
      <c r="G620">
        <v>7</v>
      </c>
      <c r="H620">
        <v>2.5674999999999999</v>
      </c>
      <c r="I620">
        <v>1.35</v>
      </c>
      <c r="J620">
        <v>34.052758620689602</v>
      </c>
      <c r="K620">
        <v>0.61666666666666603</v>
      </c>
      <c r="L620">
        <v>37.983750000000001</v>
      </c>
      <c r="M620">
        <v>-0.155555555555555</v>
      </c>
      <c r="N620">
        <v>1600.4516129032199</v>
      </c>
      <c r="O620">
        <v>89.382857142857105</v>
      </c>
      <c r="P620">
        <v>2.3833333333333302</v>
      </c>
      <c r="Q620">
        <v>64.292749999999899</v>
      </c>
      <c r="R620">
        <v>6.9921052631578897</v>
      </c>
      <c r="S620">
        <v>-1.0856410256410201</v>
      </c>
      <c r="T620">
        <v>5</v>
      </c>
      <c r="U620">
        <v>1.6925749999999999</v>
      </c>
      <c r="V620">
        <v>8.0924999999999997E-2</v>
      </c>
      <c r="W620">
        <v>14.968425</v>
      </c>
      <c r="X620">
        <v>0.80299999999999905</v>
      </c>
      <c r="Y620">
        <v>74.034925000000001</v>
      </c>
      <c r="Z620">
        <v>2.3444750000000001</v>
      </c>
      <c r="AA620">
        <v>1.15E-3</v>
      </c>
      <c r="AB620">
        <v>9.5E-4</v>
      </c>
      <c r="AC620">
        <v>32.2325675675675</v>
      </c>
      <c r="AD620">
        <v>-3.9426824324324299</v>
      </c>
      <c r="AE620">
        <v>36.057565320689598</v>
      </c>
      <c r="AF620">
        <v>0.53778855000000003</v>
      </c>
      <c r="AG620">
        <v>1.3510578099999999</v>
      </c>
      <c r="AH620">
        <v>2.39804499999999E-2</v>
      </c>
      <c r="AI620">
        <v>44.970258620689599</v>
      </c>
      <c r="AJ620">
        <v>0.48703453566934302</v>
      </c>
      <c r="AK620">
        <v>0.80180916069049402</v>
      </c>
      <c r="AL620">
        <v>1.19587604451217E-2</v>
      </c>
      <c r="AM620">
        <v>3.00433631346387E-2</v>
      </c>
      <c r="AN620">
        <v>0.15565843325569501</v>
      </c>
      <c r="AO620">
        <v>5.3325132510950702E-4</v>
      </c>
      <c r="AP620">
        <v>36.057565320689598</v>
      </c>
      <c r="AQ620">
        <v>0.34662004534373397</v>
      </c>
      <c r="AR620">
        <v>6.5092372475973699</v>
      </c>
      <c r="AS620">
        <v>1.4769056712251301</v>
      </c>
      <c r="AT620">
        <v>0.82434247921053805</v>
      </c>
      <c r="AU620">
        <v>93.843400000000003</v>
      </c>
      <c r="AV620">
        <v>44.390328284855897</v>
      </c>
      <c r="AW620">
        <v>0.57993033583375797</v>
      </c>
      <c r="AX620">
        <v>-0.125847861225135</v>
      </c>
      <c r="AY620">
        <v>0.191168504656265</v>
      </c>
      <c r="AZ620">
        <v>0.49076275240262601</v>
      </c>
      <c r="BA620">
        <v>-9.31476508952159E-2</v>
      </c>
      <c r="BB620">
        <v>7.0108964628946599E-2</v>
      </c>
      <c r="BC620">
        <v>0.35547150391406601</v>
      </c>
      <c r="BD620">
        <v>0.55608339583375599</v>
      </c>
      <c r="BE620">
        <v>-2.3846940000001399E-2</v>
      </c>
      <c r="BF620">
        <v>-0.162682072205032</v>
      </c>
      <c r="BG620">
        <v>0.24712131120117301</v>
      </c>
      <c r="BH620">
        <v>0.63440332433682201</v>
      </c>
      <c r="BI620">
        <v>-0.162682072205032</v>
      </c>
      <c r="BJ620">
        <v>0.16887847799228101</v>
      </c>
      <c r="BK620">
        <v>1.26880664867364</v>
      </c>
      <c r="BL620">
        <v>-1.5190445256298399</v>
      </c>
      <c r="BM620">
        <v>-3.8996511154423001</v>
      </c>
      <c r="BN620">
        <v>2.5671736737442798</v>
      </c>
      <c r="BO620">
        <v>2.0186774300897499</v>
      </c>
      <c r="BP620">
        <v>-3.8230286968182701</v>
      </c>
      <c r="BQ620">
        <v>5.8417061269080204</v>
      </c>
      <c r="BR620">
        <v>1.5453661714222</v>
      </c>
      <c r="BS620">
        <v>0.233951306874294</v>
      </c>
      <c r="BT620">
        <v>6.6055034787753799</v>
      </c>
    </row>
    <row r="621" spans="1:72" x14ac:dyDescent="0.2">
      <c r="A621">
        <v>619</v>
      </c>
      <c r="B621" s="244">
        <v>44763.319444444445</v>
      </c>
      <c r="C621">
        <v>0</v>
      </c>
      <c r="D621">
        <v>1.08</v>
      </c>
      <c r="E621">
        <v>31.1264705882352</v>
      </c>
      <c r="F621">
        <v>36.219743589743501</v>
      </c>
      <c r="G621">
        <v>7</v>
      </c>
      <c r="H621">
        <v>2.57</v>
      </c>
      <c r="I621">
        <v>1.35</v>
      </c>
      <c r="J621">
        <v>34.037199999999999</v>
      </c>
      <c r="K621">
        <v>0.57825000000000004</v>
      </c>
      <c r="L621">
        <v>37.957666666666597</v>
      </c>
      <c r="M621">
        <v>-2.6666666666666599E-2</v>
      </c>
      <c r="N621">
        <v>1599.9736842105201</v>
      </c>
      <c r="O621">
        <v>89.6805555555555</v>
      </c>
      <c r="P621">
        <v>2.3786428571428502</v>
      </c>
      <c r="Q621">
        <v>64.231499999999897</v>
      </c>
      <c r="R621">
        <v>6.9842105263157901</v>
      </c>
      <c r="S621">
        <v>-0.55624999999999902</v>
      </c>
      <c r="T621">
        <v>5</v>
      </c>
      <c r="U621">
        <v>1.7582599999999999</v>
      </c>
      <c r="V621">
        <v>7.0260000000000003E-2</v>
      </c>
      <c r="W621">
        <v>14.98484</v>
      </c>
      <c r="X621">
        <v>0.84043999999999897</v>
      </c>
      <c r="Y621">
        <v>74.148699999999906</v>
      </c>
      <c r="Z621">
        <v>2.37236</v>
      </c>
      <c r="AA621">
        <v>8.2799999999999992E-3</v>
      </c>
      <c r="AB621">
        <v>2.4599999999999999E-3</v>
      </c>
      <c r="AC621">
        <v>32.206470588235199</v>
      </c>
      <c r="AD621">
        <v>-4.0132730015082796</v>
      </c>
      <c r="AE621">
        <v>36.043958799999999</v>
      </c>
      <c r="AF621">
        <v>0.53831220000000002</v>
      </c>
      <c r="AG621">
        <v>1.3510588400000001</v>
      </c>
      <c r="AH621">
        <v>2.4003799999999999E-2</v>
      </c>
      <c r="AI621">
        <v>44.9572</v>
      </c>
      <c r="AJ621">
        <v>0.48610371860868701</v>
      </c>
      <c r="AK621">
        <v>0.80173940547898803</v>
      </c>
      <c r="AL621">
        <v>1.1973881825380501E-2</v>
      </c>
      <c r="AM621">
        <v>3.00521126760563E-2</v>
      </c>
      <c r="AN621">
        <v>0.15570364702428</v>
      </c>
      <c r="AO621">
        <v>5.3392560034877599E-4</v>
      </c>
      <c r="AP621">
        <v>36.043958799999999</v>
      </c>
      <c r="AQ621">
        <v>0.36278125891492902</v>
      </c>
      <c r="AR621">
        <v>6.5163755490164803</v>
      </c>
      <c r="AS621">
        <v>1.4944718703281801</v>
      </c>
      <c r="AT621">
        <v>0.85469672428091104</v>
      </c>
      <c r="AU621">
        <v>94.104600000000005</v>
      </c>
      <c r="AV621">
        <v>44.417587478259499</v>
      </c>
      <c r="AW621">
        <v>0.53961252174040897</v>
      </c>
      <c r="AX621">
        <v>-0.14341303032818001</v>
      </c>
      <c r="AY621">
        <v>0.17553094108507</v>
      </c>
      <c r="AZ621">
        <v>0.48362445098351797</v>
      </c>
      <c r="BA621">
        <v>-0.106148619203128</v>
      </c>
      <c r="BB621">
        <v>6.9089207283359794E-2</v>
      </c>
      <c r="BC621">
        <v>0.32607646842310101</v>
      </c>
      <c r="BD621">
        <v>0.515742361740408</v>
      </c>
      <c r="BE621">
        <v>-2.38701600000004E-2</v>
      </c>
      <c r="BF621">
        <v>-0.18553858343371701</v>
      </c>
      <c r="BG621">
        <v>0.22709067706877401</v>
      </c>
      <c r="BH621">
        <v>0.62568230616182197</v>
      </c>
      <c r="BI621">
        <v>-0.18553858343371701</v>
      </c>
      <c r="BJ621">
        <v>8.3104187270114996E-2</v>
      </c>
      <c r="BK621">
        <v>1.2513646123236399</v>
      </c>
      <c r="BL621">
        <v>-1.2239539230388701</v>
      </c>
      <c r="BM621">
        <v>-3.3722490200284501</v>
      </c>
      <c r="BN621">
        <v>2.75520912719958</v>
      </c>
      <c r="BO621">
        <v>0.35456860744087598</v>
      </c>
      <c r="BP621">
        <v>-4.36015671069236</v>
      </c>
      <c r="BQ621">
        <v>4.7147253181332296</v>
      </c>
      <c r="BR621">
        <v>1.56678020416096</v>
      </c>
      <c r="BS621">
        <v>0.157319620643602</v>
      </c>
      <c r="BT621">
        <v>9.9592167699819694</v>
      </c>
    </row>
    <row r="622" spans="1:72" x14ac:dyDescent="0.2">
      <c r="A622">
        <v>620</v>
      </c>
      <c r="B622" s="244">
        <v>44763.333333333336</v>
      </c>
      <c r="C622">
        <v>0</v>
      </c>
      <c r="D622">
        <v>1.23428571428571</v>
      </c>
      <c r="E622">
        <v>31.085999999999999</v>
      </c>
      <c r="F622">
        <v>36.256250000000001</v>
      </c>
      <c r="G622">
        <v>7</v>
      </c>
      <c r="H622">
        <v>2.5619999999999998</v>
      </c>
      <c r="I622">
        <v>1.3480000000000001</v>
      </c>
      <c r="J622">
        <v>34.019999999999897</v>
      </c>
      <c r="K622">
        <v>0.56825000000000003</v>
      </c>
      <c r="L622">
        <v>37.938799999999901</v>
      </c>
      <c r="M622">
        <v>-9.2307692307692299E-2</v>
      </c>
      <c r="N622">
        <v>1599.6571428571399</v>
      </c>
      <c r="O622">
        <v>89.794871794871796</v>
      </c>
      <c r="P622">
        <v>2.3786800000000001</v>
      </c>
      <c r="Q622">
        <v>64.263999999999996</v>
      </c>
      <c r="R622">
        <v>6.9905555555555496</v>
      </c>
      <c r="S622">
        <v>-0.94717948717948697</v>
      </c>
      <c r="T622">
        <v>5</v>
      </c>
      <c r="U622">
        <v>1.67736</v>
      </c>
      <c r="V622">
        <v>5.5199999999999999E-2</v>
      </c>
      <c r="W622">
        <v>15.04416</v>
      </c>
      <c r="X622">
        <v>0.81084000000000001</v>
      </c>
      <c r="Y622">
        <v>74.128659999999996</v>
      </c>
      <c r="Z622">
        <v>2.4590800000000002</v>
      </c>
      <c r="AA622">
        <v>2.8799999999999902E-3</v>
      </c>
      <c r="AB622">
        <v>2.8799999999999902E-3</v>
      </c>
      <c r="AC622">
        <v>32.320285714285703</v>
      </c>
      <c r="AD622">
        <v>-3.9359642857142898</v>
      </c>
      <c r="AE622">
        <v>36.020512079999897</v>
      </c>
      <c r="AF622">
        <v>0.53663651999999995</v>
      </c>
      <c r="AG622">
        <v>1.3490555440000001</v>
      </c>
      <c r="AH622">
        <v>2.3929079999999998E-2</v>
      </c>
      <c r="AI622">
        <v>44.9299999999999</v>
      </c>
      <c r="AJ622">
        <v>0.48591883463157098</v>
      </c>
      <c r="AK622">
        <v>0.80170291742710798</v>
      </c>
      <c r="AL622">
        <v>1.1943835299354499E-2</v>
      </c>
      <c r="AM622">
        <v>3.0025718762519402E-2</v>
      </c>
      <c r="AN622">
        <v>0.155797907856665</v>
      </c>
      <c r="AO622">
        <v>5.3258580013354105E-4</v>
      </c>
      <c r="AP622">
        <v>36.020512079999897</v>
      </c>
      <c r="AQ622">
        <v>0.35000423109154899</v>
      </c>
      <c r="AR622">
        <v>6.54217171351124</v>
      </c>
      <c r="AS622">
        <v>1.5491012691524899</v>
      </c>
      <c r="AT622">
        <v>0.81506081645761297</v>
      </c>
      <c r="AU622">
        <v>94.120099999999994</v>
      </c>
      <c r="AV622">
        <v>44.461789293755203</v>
      </c>
      <c r="AW622">
        <v>0.46821070624470401</v>
      </c>
      <c r="AX622">
        <v>-0.20004572515249899</v>
      </c>
      <c r="AY622">
        <v>0.18663228890844999</v>
      </c>
      <c r="AZ622">
        <v>0.45782828648875901</v>
      </c>
      <c r="BA622">
        <v>-0.14828575890904799</v>
      </c>
      <c r="BB622">
        <v>6.5404040926965501E-2</v>
      </c>
      <c r="BC622">
        <v>0.34778156527336401</v>
      </c>
      <c r="BD622">
        <v>0.44441485024471</v>
      </c>
      <c r="BE622">
        <v>-2.37958559999936E-2</v>
      </c>
      <c r="BF622">
        <v>-0.25789495246747102</v>
      </c>
      <c r="BG622">
        <v>0.240602618427604</v>
      </c>
      <c r="BH622">
        <v>0.59022308070954099</v>
      </c>
      <c r="BI622">
        <v>-0.25789495246747102</v>
      </c>
      <c r="BJ622">
        <v>-3.4584668079732303E-2</v>
      </c>
      <c r="BK622">
        <v>1.18044616141908</v>
      </c>
      <c r="BL622">
        <v>-0.93294814856042096</v>
      </c>
      <c r="BM622">
        <v>-2.2886181953638101</v>
      </c>
      <c r="BN622">
        <v>2.4531033143645198</v>
      </c>
      <c r="BO622">
        <v>-2.46764795746628</v>
      </c>
      <c r="BP622">
        <v>-6.0605313829855696</v>
      </c>
      <c r="BQ622">
        <v>3.5928834255192799</v>
      </c>
      <c r="BR622">
        <v>1.61886758061378</v>
      </c>
      <c r="BS622">
        <v>6.8573312907256101E-2</v>
      </c>
      <c r="BT622">
        <v>23.607836809682301</v>
      </c>
    </row>
    <row r="623" spans="1:72" x14ac:dyDescent="0.2">
      <c r="A623">
        <v>621</v>
      </c>
      <c r="B623" s="244">
        <v>44763.347222222219</v>
      </c>
      <c r="C623">
        <v>0</v>
      </c>
      <c r="D623">
        <v>1.3499999999999901</v>
      </c>
      <c r="E623">
        <v>31.099999999999898</v>
      </c>
      <c r="F623">
        <v>36.4707692307692</v>
      </c>
      <c r="G623">
        <v>7</v>
      </c>
      <c r="H623">
        <v>2.5674999999999999</v>
      </c>
      <c r="I623">
        <v>1.35</v>
      </c>
      <c r="J623">
        <v>34.040799999999997</v>
      </c>
      <c r="K623">
        <v>0.52875000000000005</v>
      </c>
      <c r="L623">
        <v>37.985161290322502</v>
      </c>
      <c r="M623">
        <v>-1.8749999999999999E-2</v>
      </c>
      <c r="N623">
        <v>1600.16129032258</v>
      </c>
      <c r="O623">
        <v>89.186842105263096</v>
      </c>
      <c r="P623">
        <v>2.38094736842105</v>
      </c>
      <c r="Q623">
        <v>64.234358974358898</v>
      </c>
      <c r="R623">
        <v>6.9927272727272696</v>
      </c>
      <c r="S623">
        <v>-0.72275</v>
      </c>
      <c r="T623">
        <v>5</v>
      </c>
      <c r="U623">
        <v>1.62785</v>
      </c>
      <c r="V623">
        <v>3.4525E-2</v>
      </c>
      <c r="W623">
        <v>14.96555</v>
      </c>
      <c r="X623">
        <v>0.81637499999999996</v>
      </c>
      <c r="Y623">
        <v>74.025149999999996</v>
      </c>
      <c r="Z623">
        <v>2.3983249999999998</v>
      </c>
      <c r="AA623">
        <v>0</v>
      </c>
      <c r="AB623">
        <v>8.6499999999999997E-3</v>
      </c>
      <c r="AC623">
        <v>32.449999999999903</v>
      </c>
      <c r="AD623">
        <v>-4.0207692307692398</v>
      </c>
      <c r="AE623">
        <v>36.0456067</v>
      </c>
      <c r="AF623">
        <v>0.53778855000000003</v>
      </c>
      <c r="AG623">
        <v>1.3510578099999999</v>
      </c>
      <c r="AH623">
        <v>2.39804499999999E-2</v>
      </c>
      <c r="AI623">
        <v>44.958300000000001</v>
      </c>
      <c r="AJ623">
        <v>0.486937300363457</v>
      </c>
      <c r="AK623">
        <v>0.80175644319291395</v>
      </c>
      <c r="AL623">
        <v>1.19619413990297E-2</v>
      </c>
      <c r="AM623">
        <v>3.00513544773712E-2</v>
      </c>
      <c r="AN623">
        <v>0.155699837404884</v>
      </c>
      <c r="AO623">
        <v>5.3339316655656396E-4</v>
      </c>
      <c r="AP623">
        <v>36.0456067</v>
      </c>
      <c r="AQ623">
        <v>0.35239344896325198</v>
      </c>
      <c r="AR623">
        <v>6.5079870120457404</v>
      </c>
      <c r="AS623">
        <v>1.5108285624461799</v>
      </c>
      <c r="AT623">
        <v>0.79266088439665405</v>
      </c>
      <c r="AU623">
        <v>93.833249999999893</v>
      </c>
      <c r="AV623">
        <v>44.416815723455102</v>
      </c>
      <c r="AW623">
        <v>0.54148427654481401</v>
      </c>
      <c r="AX623">
        <v>-0.15977075244618599</v>
      </c>
      <c r="AY623">
        <v>0.185395101036747</v>
      </c>
      <c r="AZ623">
        <v>0.49201298795425202</v>
      </c>
      <c r="BA623">
        <v>-0.11825604445910801</v>
      </c>
      <c r="BB623">
        <v>7.0287569707750297E-2</v>
      </c>
      <c r="BC623">
        <v>0.34473605106830102</v>
      </c>
      <c r="BD623">
        <v>0.51763733654481403</v>
      </c>
      <c r="BE623">
        <v>-2.384694E-2</v>
      </c>
      <c r="BF623">
        <v>-0.20514991325909801</v>
      </c>
      <c r="BG623">
        <v>0.23805226121821699</v>
      </c>
      <c r="BH623">
        <v>0.63175781709585499</v>
      </c>
      <c r="BI623">
        <v>-0.20514991325909801</v>
      </c>
      <c r="BJ623">
        <v>6.5804695918237302E-2</v>
      </c>
      <c r="BK623">
        <v>1.26351563419171</v>
      </c>
      <c r="BL623">
        <v>-1.1603819735354399</v>
      </c>
      <c r="BM623">
        <v>-3.0794934643621401</v>
      </c>
      <c r="BN623">
        <v>2.6538618615209701</v>
      </c>
      <c r="BO623">
        <v>-0.145408190225677</v>
      </c>
      <c r="BP623">
        <v>-4.8210229615888203</v>
      </c>
      <c r="BQ623">
        <v>4.67561477136314</v>
      </c>
      <c r="BR623">
        <v>1.61227048673218</v>
      </c>
      <c r="BS623">
        <v>0.147864661221876</v>
      </c>
      <c r="BT623">
        <v>10.9036903977543</v>
      </c>
    </row>
    <row r="624" spans="1:72" x14ac:dyDescent="0.2">
      <c r="A624">
        <v>622</v>
      </c>
      <c r="B624" s="244">
        <v>44763.361111111109</v>
      </c>
      <c r="C624">
        <v>0</v>
      </c>
      <c r="D624">
        <v>1.48538461538461</v>
      </c>
      <c r="E624">
        <v>31.096571428571401</v>
      </c>
      <c r="F624">
        <v>36.491025641025601</v>
      </c>
      <c r="G624">
        <v>7</v>
      </c>
      <c r="H624">
        <v>2.5659999999999998</v>
      </c>
      <c r="I624">
        <v>1.35</v>
      </c>
      <c r="J624">
        <v>34.0272222222222</v>
      </c>
      <c r="K624">
        <v>0.59949999999999903</v>
      </c>
      <c r="L624">
        <v>37.949999999999903</v>
      </c>
      <c r="M624">
        <v>-0.11111111111111099</v>
      </c>
      <c r="N624">
        <v>1599.30555555555</v>
      </c>
      <c r="O624">
        <v>90.704999999999998</v>
      </c>
      <c r="P624">
        <v>2.3810833333333301</v>
      </c>
      <c r="Q624">
        <v>64.288461538461505</v>
      </c>
      <c r="R624">
        <v>6.9933333333333296</v>
      </c>
      <c r="S624">
        <v>-0.69973684210526299</v>
      </c>
      <c r="T624">
        <v>5</v>
      </c>
      <c r="U624">
        <v>1.7421</v>
      </c>
      <c r="V624">
        <v>3.7239999999999898E-2</v>
      </c>
      <c r="W624">
        <v>14.919180000000001</v>
      </c>
      <c r="X624">
        <v>0.77822000000000002</v>
      </c>
      <c r="Y624">
        <v>73.973339999999993</v>
      </c>
      <c r="Z624">
        <v>2.33378</v>
      </c>
      <c r="AA624">
        <v>2.5999999999999999E-3</v>
      </c>
      <c r="AB624">
        <v>4.1599999999999996E-3</v>
      </c>
      <c r="AC624">
        <v>32.581956043955998</v>
      </c>
      <c r="AD624">
        <v>-3.9090695970696001</v>
      </c>
      <c r="AE624">
        <v>36.030857662222203</v>
      </c>
      <c r="AF624">
        <v>0.53747436000000004</v>
      </c>
      <c r="AG624">
        <v>1.3510571920000001</v>
      </c>
      <c r="AH624">
        <v>2.3966439999999901E-2</v>
      </c>
      <c r="AI624">
        <v>44.943222222222197</v>
      </c>
      <c r="AJ624">
        <v>0.48707896199120099</v>
      </c>
      <c r="AK624">
        <v>0.80169725001174297</v>
      </c>
      <c r="AL624">
        <v>1.1958963630654899E-2</v>
      </c>
      <c r="AM624">
        <v>3.00614225059272E-2</v>
      </c>
      <c r="AN624">
        <v>0.15575207236785099</v>
      </c>
      <c r="AO624">
        <v>5.3326038532568198E-4</v>
      </c>
      <c r="AP624">
        <v>36.030857662222203</v>
      </c>
      <c r="AQ624">
        <v>0.33592360110510699</v>
      </c>
      <c r="AR624">
        <v>6.4878223433400501</v>
      </c>
      <c r="AS624">
        <v>1.47016833934752</v>
      </c>
      <c r="AT624">
        <v>0.84854025968487101</v>
      </c>
      <c r="AU624">
        <v>93.746619999999993</v>
      </c>
      <c r="AV624">
        <v>44.324771946014899</v>
      </c>
      <c r="AW624">
        <v>0.61845027620731896</v>
      </c>
      <c r="AX624">
        <v>-0.11911114734752801</v>
      </c>
      <c r="AY624">
        <v>0.20155075889489199</v>
      </c>
      <c r="AZ624">
        <v>0.51217765665994897</v>
      </c>
      <c r="BA624">
        <v>-8.8161439836018499E-2</v>
      </c>
      <c r="BB624">
        <v>7.3168236665707098E-2</v>
      </c>
      <c r="BC624">
        <v>0.37499604426691602</v>
      </c>
      <c r="BD624">
        <v>0.59461726820731398</v>
      </c>
      <c r="BE624">
        <v>-2.3833008000004999E-2</v>
      </c>
      <c r="BF624">
        <v>-0.15232248383486099</v>
      </c>
      <c r="BG624">
        <v>0.25774843830608501</v>
      </c>
      <c r="BH624">
        <v>0.65498632633884701</v>
      </c>
      <c r="BI624">
        <v>-0.15232248383486099</v>
      </c>
      <c r="BJ624">
        <v>0.21085190894244699</v>
      </c>
      <c r="BK624">
        <v>1.30997265267769</v>
      </c>
      <c r="BL624">
        <v>-1.6921233938485301</v>
      </c>
      <c r="BM624">
        <v>-4.2999976749915696</v>
      </c>
      <c r="BN624">
        <v>2.5411844612653902</v>
      </c>
      <c r="BO624">
        <v>2.8557333897385</v>
      </c>
      <c r="BP624">
        <v>-3.5795783701192501</v>
      </c>
      <c r="BQ624">
        <v>6.4353117598577496</v>
      </c>
      <c r="BR624">
        <v>1.5689208751969499</v>
      </c>
      <c r="BS624">
        <v>0.27178090247639097</v>
      </c>
      <c r="BT624">
        <v>5.7727414284866603</v>
      </c>
    </row>
    <row r="625" spans="1:72" x14ac:dyDescent="0.2">
      <c r="A625">
        <v>623</v>
      </c>
      <c r="B625" s="244">
        <v>44763.375</v>
      </c>
      <c r="C625">
        <v>0</v>
      </c>
      <c r="D625">
        <v>1.5736363636363599</v>
      </c>
      <c r="E625">
        <v>31.097878787878699</v>
      </c>
      <c r="F625">
        <v>36.583846153846103</v>
      </c>
      <c r="G625">
        <v>7</v>
      </c>
      <c r="H625">
        <v>2.5575000000000001</v>
      </c>
      <c r="I625">
        <v>1.345</v>
      </c>
      <c r="J625">
        <v>34.0511428571428</v>
      </c>
      <c r="K625">
        <v>0.57624999999999904</v>
      </c>
      <c r="L625">
        <v>37.961714285714201</v>
      </c>
      <c r="M625">
        <v>-0.185714285714285</v>
      </c>
      <c r="N625">
        <v>1599.75</v>
      </c>
      <c r="O625">
        <v>90.199999999999903</v>
      </c>
      <c r="P625">
        <v>2.3765294117646998</v>
      </c>
      <c r="Q625">
        <v>64.202249999999907</v>
      </c>
      <c r="R625">
        <v>6.984375</v>
      </c>
      <c r="S625">
        <v>-0.79325000000000001</v>
      </c>
      <c r="T625">
        <v>5</v>
      </c>
      <c r="U625">
        <v>1.6956249999999999</v>
      </c>
      <c r="V625">
        <v>5.9424999999999999E-2</v>
      </c>
      <c r="W625">
        <v>14.954375000000001</v>
      </c>
      <c r="X625">
        <v>0.73122500000000001</v>
      </c>
      <c r="Y625">
        <v>74.149324999999905</v>
      </c>
      <c r="Z625">
        <v>2.33175</v>
      </c>
      <c r="AA625">
        <v>1.3749999999999999E-3</v>
      </c>
      <c r="AB625">
        <v>0</v>
      </c>
      <c r="AC625">
        <v>32.671515151515102</v>
      </c>
      <c r="AD625">
        <v>-3.9123310023309799</v>
      </c>
      <c r="AE625">
        <v>36.048141157142801</v>
      </c>
      <c r="AF625">
        <v>0.53569394999999997</v>
      </c>
      <c r="AG625">
        <v>1.34605369</v>
      </c>
      <c r="AH625">
        <v>2.388705E-2</v>
      </c>
      <c r="AI625">
        <v>44.953642857142803</v>
      </c>
      <c r="AJ625">
        <v>0.48615602579177702</v>
      </c>
      <c r="AK625">
        <v>0.80189588353716701</v>
      </c>
      <c r="AL625">
        <v>1.1916585975075901E-2</v>
      </c>
      <c r="AM625">
        <v>2.99431504200358E-2</v>
      </c>
      <c r="AN625">
        <v>0.15571596771912599</v>
      </c>
      <c r="AO625">
        <v>5.3137072952930803E-4</v>
      </c>
      <c r="AP625">
        <v>36.048141157142801</v>
      </c>
      <c r="AQ625">
        <v>0.31563791115376399</v>
      </c>
      <c r="AR625">
        <v>6.5031274008146402</v>
      </c>
      <c r="AS625">
        <v>1.4688895376914699</v>
      </c>
      <c r="AT625">
        <v>0.82433831123318202</v>
      </c>
      <c r="AU625">
        <v>93.862299999999905</v>
      </c>
      <c r="AV625">
        <v>44.335796006802703</v>
      </c>
      <c r="AW625">
        <v>0.617846850340114</v>
      </c>
      <c r="AX625">
        <v>-0.12283584769146901</v>
      </c>
      <c r="AY625">
        <v>0.22005603884623601</v>
      </c>
      <c r="AZ625">
        <v>0.49687259918535298</v>
      </c>
      <c r="BA625">
        <v>-9.1256276479929704E-2</v>
      </c>
      <c r="BB625">
        <v>7.0981799883621896E-2</v>
      </c>
      <c r="BC625">
        <v>0.41078686598240599</v>
      </c>
      <c r="BD625">
        <v>0.59409279034011897</v>
      </c>
      <c r="BE625">
        <v>-2.3754059999995001E-2</v>
      </c>
      <c r="BF625">
        <v>-0.15665512593285799</v>
      </c>
      <c r="BG625">
        <v>0.28064206927874702</v>
      </c>
      <c r="BH625">
        <v>0.63367201888389502</v>
      </c>
      <c r="BI625">
        <v>-0.15665512593285799</v>
      </c>
      <c r="BJ625">
        <v>0.247973886691778</v>
      </c>
      <c r="BK625">
        <v>1.26734403776779</v>
      </c>
      <c r="BL625">
        <v>-1.7914643239891701</v>
      </c>
      <c r="BM625">
        <v>-4.0450129870342204</v>
      </c>
      <c r="BN625">
        <v>2.2579366682708599</v>
      </c>
      <c r="BO625">
        <v>3.35506471364193</v>
      </c>
      <c r="BP625">
        <v>-3.6813954594221698</v>
      </c>
      <c r="BQ625">
        <v>7.0364601730641096</v>
      </c>
      <c r="BR625">
        <v>1.5336577518536501</v>
      </c>
      <c r="BS625">
        <v>0.31063593706492099</v>
      </c>
      <c r="BT625">
        <v>4.9371549420346801</v>
      </c>
    </row>
    <row r="626" spans="1:72" x14ac:dyDescent="0.2">
      <c r="A626">
        <v>624</v>
      </c>
      <c r="B626" s="244">
        <v>44763.388888888891</v>
      </c>
      <c r="C626">
        <v>0</v>
      </c>
      <c r="D626">
        <v>1.53529411764705</v>
      </c>
      <c r="E626">
        <v>31.085263157894701</v>
      </c>
      <c r="F626">
        <v>36.622</v>
      </c>
      <c r="G626">
        <v>7</v>
      </c>
      <c r="H626">
        <v>2.5680000000000001</v>
      </c>
      <c r="I626">
        <v>1.35</v>
      </c>
      <c r="J626">
        <v>34.034285714285701</v>
      </c>
      <c r="K626">
        <v>0.55874999999999997</v>
      </c>
      <c r="L626">
        <v>37.9596666666666</v>
      </c>
      <c r="M626">
        <v>2.5000000000000001E-2</v>
      </c>
      <c r="N626">
        <v>1599.16216216216</v>
      </c>
      <c r="O626">
        <v>90.149999999999906</v>
      </c>
      <c r="P626">
        <v>2.3740588235294098</v>
      </c>
      <c r="Q626">
        <v>64.161249999999995</v>
      </c>
      <c r="R626">
        <v>6.9876470588235202</v>
      </c>
      <c r="S626">
        <v>-0.64589743589743498</v>
      </c>
      <c r="T626">
        <v>5</v>
      </c>
      <c r="U626">
        <v>1.635</v>
      </c>
      <c r="V626">
        <v>3.8980000000000001E-2</v>
      </c>
      <c r="W626">
        <v>15.019019999999999</v>
      </c>
      <c r="X626">
        <v>0.75726000000000004</v>
      </c>
      <c r="Y626">
        <v>74.234639999999999</v>
      </c>
      <c r="Z626">
        <v>2.4111799999999999</v>
      </c>
      <c r="AA626">
        <v>5.6799999999999897E-3</v>
      </c>
      <c r="AB626">
        <v>0</v>
      </c>
      <c r="AC626">
        <v>32.620557275541699</v>
      </c>
      <c r="AD626">
        <v>-4.0014427244582</v>
      </c>
      <c r="AE626">
        <v>36.0394828342857</v>
      </c>
      <c r="AF626">
        <v>0.53789328000000003</v>
      </c>
      <c r="AG626">
        <v>1.3510580160000001</v>
      </c>
      <c r="AH626">
        <v>2.3985119999999999E-2</v>
      </c>
      <c r="AI626">
        <v>44.952285714285701</v>
      </c>
      <c r="AJ626">
        <v>0.48548067094129699</v>
      </c>
      <c r="AK626">
        <v>0.80172748196500399</v>
      </c>
      <c r="AL626">
        <v>1.19658716226093E-2</v>
      </c>
      <c r="AM626">
        <v>3.0055379710550199E-2</v>
      </c>
      <c r="AN626">
        <v>0.155720668899722</v>
      </c>
      <c r="AO626">
        <v>5.3356841857715796E-4</v>
      </c>
      <c r="AP626">
        <v>36.0394828342857</v>
      </c>
      <c r="AQ626">
        <v>0.32687608410584801</v>
      </c>
      <c r="AR626">
        <v>6.5312392189832797</v>
      </c>
      <c r="AS626">
        <v>1.5189265896819599</v>
      </c>
      <c r="AT626">
        <v>0.79376089698902197</v>
      </c>
      <c r="AU626">
        <v>94.057100000000005</v>
      </c>
      <c r="AV626">
        <v>44.416524727056803</v>
      </c>
      <c r="AW626">
        <v>0.53576098722890397</v>
      </c>
      <c r="AX626">
        <v>-0.16786857368196301</v>
      </c>
      <c r="AY626">
        <v>0.21101719589415099</v>
      </c>
      <c r="AZ626">
        <v>0.46876078101671298</v>
      </c>
      <c r="BA626">
        <v>-0.12424971518170699</v>
      </c>
      <c r="BB626">
        <v>6.6965825859530398E-2</v>
      </c>
      <c r="BC626">
        <v>0.39230309011138997</v>
      </c>
      <c r="BD626">
        <v>0.5119094032289</v>
      </c>
      <c r="BE626">
        <v>-2.38515840000037E-2</v>
      </c>
      <c r="BF626">
        <v>-0.2144207361123</v>
      </c>
      <c r="BG626">
        <v>0.26953503853377198</v>
      </c>
      <c r="BH626">
        <v>0.59875430833531895</v>
      </c>
      <c r="BI626">
        <v>-0.2144207361123</v>
      </c>
      <c r="BJ626">
        <v>0.110228604842943</v>
      </c>
      <c r="BK626">
        <v>1.1975086166706299</v>
      </c>
      <c r="BL626">
        <v>-1.25703811777143</v>
      </c>
      <c r="BM626">
        <v>-2.7924272586291599</v>
      </c>
      <c r="BN626">
        <v>2.2214340354131501</v>
      </c>
      <c r="BO626">
        <v>0.38811746081013199</v>
      </c>
      <c r="BP626">
        <v>-5.0388872986390698</v>
      </c>
      <c r="BQ626">
        <v>5.4270047594491997</v>
      </c>
      <c r="BR626">
        <v>1.5620238680615499</v>
      </c>
      <c r="BS626">
        <v>0.19599689928786401</v>
      </c>
      <c r="BT626">
        <v>7.96963561024186</v>
      </c>
    </row>
    <row r="627" spans="1:72" x14ac:dyDescent="0.2">
      <c r="A627">
        <v>625</v>
      </c>
      <c r="B627" s="244">
        <v>44763.402777777781</v>
      </c>
      <c r="C627">
        <v>0</v>
      </c>
      <c r="D627">
        <v>1.46571428571428</v>
      </c>
      <c r="E627">
        <v>31.113611111111101</v>
      </c>
      <c r="F627">
        <v>36.564102564102498</v>
      </c>
      <c r="G627">
        <v>7</v>
      </c>
      <c r="H627">
        <v>2.5674999999999999</v>
      </c>
      <c r="I627">
        <v>1.35</v>
      </c>
      <c r="J627">
        <v>34.069999999999901</v>
      </c>
      <c r="K627">
        <v>0.53449999999999998</v>
      </c>
      <c r="L627">
        <v>37.981111111111098</v>
      </c>
      <c r="M627">
        <v>-1.3636363636363599E-2</v>
      </c>
      <c r="N627">
        <v>1600.3235294117601</v>
      </c>
      <c r="O627">
        <v>89.826470588235296</v>
      </c>
      <c r="P627">
        <v>2.3796111111111098</v>
      </c>
      <c r="Q627">
        <v>64.267250000000004</v>
      </c>
      <c r="R627">
        <v>6.9924999999999997</v>
      </c>
      <c r="S627">
        <v>-0.71820512820512805</v>
      </c>
      <c r="T627">
        <v>5</v>
      </c>
      <c r="U627">
        <v>1.6576500000000001</v>
      </c>
      <c r="V627">
        <v>1.34E-2</v>
      </c>
      <c r="W627">
        <v>15.0029</v>
      </c>
      <c r="X627">
        <v>0.78625</v>
      </c>
      <c r="Y627">
        <v>74.257674999999907</v>
      </c>
      <c r="Z627">
        <v>2.3472749999999998</v>
      </c>
      <c r="AA627">
        <v>6.1999999999999998E-3</v>
      </c>
      <c r="AB627">
        <v>2.1749999999999999E-3</v>
      </c>
      <c r="AC627">
        <v>32.579325396825404</v>
      </c>
      <c r="AD627">
        <v>-3.9847771672771599</v>
      </c>
      <c r="AE627">
        <v>36.074806699999897</v>
      </c>
      <c r="AF627">
        <v>0.53778855000000003</v>
      </c>
      <c r="AG627">
        <v>1.3510578099999999</v>
      </c>
      <c r="AH627">
        <v>2.39804499999999E-2</v>
      </c>
      <c r="AI627">
        <v>44.987499999999997</v>
      </c>
      <c r="AJ627">
        <v>0.48580576620531102</v>
      </c>
      <c r="AK627">
        <v>0.80188511697693798</v>
      </c>
      <c r="AL627">
        <v>1.19541772714642E-2</v>
      </c>
      <c r="AM627">
        <v>3.0031849069185799E-2</v>
      </c>
      <c r="AN627">
        <v>0.15559877743817699</v>
      </c>
      <c r="AO627">
        <v>5.3304695748819097E-4</v>
      </c>
      <c r="AP627">
        <v>36.074806699999897</v>
      </c>
      <c r="AQ627">
        <v>0.33938980155854398</v>
      </c>
      <c r="AR627">
        <v>6.5242292026033804</v>
      </c>
      <c r="AS627">
        <v>1.4786695355783099</v>
      </c>
      <c r="AT627">
        <v>0.805295928350234</v>
      </c>
      <c r="AU627">
        <v>94.051749999999899</v>
      </c>
      <c r="AV627">
        <v>44.417095239740199</v>
      </c>
      <c r="AW627">
        <v>0.57040476025974796</v>
      </c>
      <c r="AX627">
        <v>-0.12761172557831801</v>
      </c>
      <c r="AY627">
        <v>0.198398748441455</v>
      </c>
      <c r="AZ627">
        <v>0.47577079739660999</v>
      </c>
      <c r="BA627">
        <v>-9.4453194107451899E-2</v>
      </c>
      <c r="BB627">
        <v>6.7967256770944395E-2</v>
      </c>
      <c r="BC627">
        <v>0.36891590280502401</v>
      </c>
      <c r="BD627">
        <v>0.54655782025974697</v>
      </c>
      <c r="BE627">
        <v>-2.3846940000001302E-2</v>
      </c>
      <c r="BF627">
        <v>-0.163206425168891</v>
      </c>
      <c r="BG627">
        <v>0.25373805067183702</v>
      </c>
      <c r="BH627">
        <v>0.60847740041880805</v>
      </c>
      <c r="BI627">
        <v>-0.163206425168891</v>
      </c>
      <c r="BJ627">
        <v>0.18106325100589099</v>
      </c>
      <c r="BK627">
        <v>1.2169548008376101</v>
      </c>
      <c r="BL627">
        <v>-1.5547062587104601</v>
      </c>
      <c r="BM627">
        <v>-3.7282686621506098</v>
      </c>
      <c r="BN627">
        <v>2.3980534208712698</v>
      </c>
      <c r="BO627">
        <v>2.1554897149051802</v>
      </c>
      <c r="BP627">
        <v>-3.8353509914689501</v>
      </c>
      <c r="BQ627">
        <v>5.9908407063741302</v>
      </c>
      <c r="BR627">
        <v>1.4944057236247299</v>
      </c>
      <c r="BS627">
        <v>0.24634582107344799</v>
      </c>
      <c r="BT627">
        <v>6.0662921624279198</v>
      </c>
    </row>
    <row r="628" spans="1:72" x14ac:dyDescent="0.2">
      <c r="A628">
        <v>626</v>
      </c>
      <c r="B628" s="244">
        <v>44763.416666666664</v>
      </c>
      <c r="C628">
        <v>0</v>
      </c>
      <c r="D628">
        <v>1.31466666666666</v>
      </c>
      <c r="E628">
        <v>31.0766666666666</v>
      </c>
      <c r="F628">
        <v>36.4433333333333</v>
      </c>
      <c r="G628">
        <v>7</v>
      </c>
      <c r="H628">
        <v>2.5680000000000001</v>
      </c>
      <c r="I628">
        <v>1.3480000000000001</v>
      </c>
      <c r="J628">
        <v>34.023157894736798</v>
      </c>
      <c r="K628">
        <v>0.63224999999999998</v>
      </c>
      <c r="L628">
        <v>37.956400000000002</v>
      </c>
      <c r="M628">
        <v>9.0909090909090801E-3</v>
      </c>
      <c r="N628">
        <v>1599.9411764705801</v>
      </c>
      <c r="O628">
        <v>89.460606060605997</v>
      </c>
      <c r="P628">
        <v>2.38255555555555</v>
      </c>
      <c r="Q628">
        <v>64.256249999999895</v>
      </c>
      <c r="R628">
        <v>7.0022222222222199</v>
      </c>
      <c r="S628">
        <v>-0.78888888888888797</v>
      </c>
      <c r="T628">
        <v>5</v>
      </c>
      <c r="U628">
        <v>1.7151799999999899</v>
      </c>
      <c r="V628">
        <v>6.5999999999999904E-3</v>
      </c>
      <c r="W628">
        <v>15.000919999999899</v>
      </c>
      <c r="X628">
        <v>0.75209999999999999</v>
      </c>
      <c r="Y628">
        <v>74.221080000000001</v>
      </c>
      <c r="Z628">
        <v>2.40036</v>
      </c>
      <c r="AA628">
        <v>5.3400000000000001E-3</v>
      </c>
      <c r="AB628">
        <v>4.0200000000000001E-3</v>
      </c>
      <c r="AC628">
        <v>32.3913333333333</v>
      </c>
      <c r="AD628">
        <v>-4.0519999999999996</v>
      </c>
      <c r="AE628">
        <v>36.028355014736803</v>
      </c>
      <c r="AF628">
        <v>0.53789328000000003</v>
      </c>
      <c r="AG628">
        <v>1.3490580160000001</v>
      </c>
      <c r="AH628">
        <v>2.3985119999999999E-2</v>
      </c>
      <c r="AI628">
        <v>44.939157894736802</v>
      </c>
      <c r="AJ628">
        <v>0.48541943898871898</v>
      </c>
      <c r="AK628">
        <v>0.80171406636341003</v>
      </c>
      <c r="AL628">
        <v>1.1969367144349499E-2</v>
      </c>
      <c r="AM628">
        <v>3.0019655000210799E-2</v>
      </c>
      <c r="AN628">
        <v>0.15576615868940899</v>
      </c>
      <c r="AO628">
        <v>5.3372428687207402E-4</v>
      </c>
      <c r="AP628">
        <v>36.028355014736803</v>
      </c>
      <c r="AQ628">
        <v>0.32464873736366501</v>
      </c>
      <c r="AR628">
        <v>6.5233681708147904</v>
      </c>
      <c r="AS628">
        <v>1.5121105138600099</v>
      </c>
      <c r="AT628">
        <v>0.83258171336467102</v>
      </c>
      <c r="AU628">
        <v>94.089640000000003</v>
      </c>
      <c r="AV628">
        <v>44.388482436775298</v>
      </c>
      <c r="AW628">
        <v>0.55067545796152395</v>
      </c>
      <c r="AX628">
        <v>-0.16305249786001699</v>
      </c>
      <c r="AY628">
        <v>0.21324454263633499</v>
      </c>
      <c r="AZ628">
        <v>0.47663182918520902</v>
      </c>
      <c r="BA628">
        <v>-0.12086396279937101</v>
      </c>
      <c r="BB628">
        <v>6.8090261312172801E-2</v>
      </c>
      <c r="BC628">
        <v>0.39644396121910003</v>
      </c>
      <c r="BD628">
        <v>0.52682387396152597</v>
      </c>
      <c r="BE628">
        <v>-2.38515839999979E-2</v>
      </c>
      <c r="BF628">
        <v>-0.20974295832735301</v>
      </c>
      <c r="BG628">
        <v>0.27430761139339599</v>
      </c>
      <c r="BH628">
        <v>0.61311645757251099</v>
      </c>
      <c r="BI628">
        <v>-0.20974295832735301</v>
      </c>
      <c r="BJ628">
        <v>0.12912930613208501</v>
      </c>
      <c r="BK628">
        <v>1.22623291514502</v>
      </c>
      <c r="BL628">
        <v>-1.3078275122127001</v>
      </c>
      <c r="BM628">
        <v>-2.9231801747336701</v>
      </c>
      <c r="BN628">
        <v>2.2351419796850398</v>
      </c>
      <c r="BO628">
        <v>0.77538631333015196</v>
      </c>
      <c r="BP628">
        <v>-4.9289595206927999</v>
      </c>
      <c r="BQ628">
        <v>5.7043458340229503</v>
      </c>
      <c r="BR628">
        <v>1.58279594430152</v>
      </c>
      <c r="BS628">
        <v>0.21302648946302599</v>
      </c>
      <c r="BT628">
        <v>7.4300428472123601</v>
      </c>
    </row>
    <row r="629" spans="1:72" x14ac:dyDescent="0.2">
      <c r="A629">
        <v>627</v>
      </c>
      <c r="B629" s="244">
        <v>44763.430555555555</v>
      </c>
      <c r="C629">
        <v>0</v>
      </c>
      <c r="D629">
        <v>1.2366666666666599</v>
      </c>
      <c r="E629">
        <v>31.064249999999902</v>
      </c>
      <c r="F629">
        <v>36.322631578947302</v>
      </c>
      <c r="G629">
        <v>7</v>
      </c>
      <c r="H629">
        <v>2.5625</v>
      </c>
      <c r="I629">
        <v>1.3474999999999999</v>
      </c>
      <c r="J629">
        <v>34.046296296296198</v>
      </c>
      <c r="K629">
        <v>0.54149999999999898</v>
      </c>
      <c r="L629">
        <v>37.962857142857104</v>
      </c>
      <c r="M629">
        <v>-0.163636363636363</v>
      </c>
      <c r="N629">
        <v>1600.05555555555</v>
      </c>
      <c r="O629">
        <v>90.205555555555506</v>
      </c>
      <c r="P629">
        <v>2.3754</v>
      </c>
      <c r="Q629">
        <v>64.222749999999905</v>
      </c>
      <c r="R629">
        <v>7</v>
      </c>
      <c r="S629">
        <v>-0.70102564102564102</v>
      </c>
      <c r="T629">
        <v>5</v>
      </c>
      <c r="U629">
        <v>1.88245</v>
      </c>
      <c r="V629">
        <v>1.7399999999999999E-2</v>
      </c>
      <c r="W629">
        <v>14.92685</v>
      </c>
      <c r="X629">
        <v>0.77232499999999904</v>
      </c>
      <c r="Y629">
        <v>74.1066</v>
      </c>
      <c r="Z629">
        <v>2.3066749999999998</v>
      </c>
      <c r="AA629">
        <v>0</v>
      </c>
      <c r="AB629">
        <v>1.7874999999999999E-2</v>
      </c>
      <c r="AC629">
        <v>32.300916666666602</v>
      </c>
      <c r="AD629">
        <v>-4.0217149122807099</v>
      </c>
      <c r="AE629">
        <v>36.0471987962962</v>
      </c>
      <c r="AF629">
        <v>0.53674124999999995</v>
      </c>
      <c r="AG629">
        <v>1.3485557500000001</v>
      </c>
      <c r="AH629">
        <v>2.39337499999999E-2</v>
      </c>
      <c r="AI629">
        <v>44.956296296296202</v>
      </c>
      <c r="AJ629">
        <v>0.486423595149369</v>
      </c>
      <c r="AK629">
        <v>0.80182759181756702</v>
      </c>
      <c r="AL629">
        <v>1.19391785849631E-2</v>
      </c>
      <c r="AM629">
        <v>2.99970384818177E-2</v>
      </c>
      <c r="AN629">
        <v>0.155706776952101</v>
      </c>
      <c r="AO629">
        <v>5.3237815326819405E-4</v>
      </c>
      <c r="AP629">
        <v>36.0471987962962</v>
      </c>
      <c r="AQ629">
        <v>0.33337898694906598</v>
      </c>
      <c r="AR629">
        <v>6.4911577543595103</v>
      </c>
      <c r="AS629">
        <v>1.4530935024571501</v>
      </c>
      <c r="AT629">
        <v>0.91566809668893101</v>
      </c>
      <c r="AU629">
        <v>93.994900000000001</v>
      </c>
      <c r="AV629">
        <v>44.324829040061999</v>
      </c>
      <c r="AW629">
        <v>0.63146725623425204</v>
      </c>
      <c r="AX629">
        <v>-0.10453775245715401</v>
      </c>
      <c r="AY629">
        <v>0.20336226305093399</v>
      </c>
      <c r="AZ629">
        <v>0.50884224564048197</v>
      </c>
      <c r="BA629">
        <v>-7.7518302418831994E-2</v>
      </c>
      <c r="BB629">
        <v>7.2691749377211803E-2</v>
      </c>
      <c r="BC629">
        <v>0.37888323852682099</v>
      </c>
      <c r="BD629">
        <v>0.60766675623426103</v>
      </c>
      <c r="BE629">
        <v>-2.3800499999990399E-2</v>
      </c>
      <c r="BF629">
        <v>-0.134848794870572</v>
      </c>
      <c r="BG629">
        <v>0.26232777585121902</v>
      </c>
      <c r="BH629">
        <v>0.65638261767659101</v>
      </c>
      <c r="BI629">
        <v>-0.134848794870572</v>
      </c>
      <c r="BJ629">
        <v>0.254957961961294</v>
      </c>
      <c r="BK629">
        <v>1.31276523535318</v>
      </c>
      <c r="BL629">
        <v>-1.94534757320598</v>
      </c>
      <c r="BM629">
        <v>-4.8675452999530702</v>
      </c>
      <c r="BN629">
        <v>2.5021468487151801</v>
      </c>
      <c r="BO629">
        <v>3.7739070882870198</v>
      </c>
      <c r="BP629">
        <v>-3.16894667945845</v>
      </c>
      <c r="BQ629">
        <v>6.9428537677454703</v>
      </c>
      <c r="BR629">
        <v>1.5420081866331501</v>
      </c>
      <c r="BS629">
        <v>0.30889747990952299</v>
      </c>
      <c r="BT629">
        <v>4.9919739943647699</v>
      </c>
    </row>
    <row r="630" spans="1:72" x14ac:dyDescent="0.2">
      <c r="A630">
        <v>628</v>
      </c>
      <c r="B630" s="244">
        <v>44763.444444444445</v>
      </c>
      <c r="C630">
        <v>0</v>
      </c>
      <c r="D630">
        <v>1.2091666666666601</v>
      </c>
      <c r="E630">
        <v>31.132307692307599</v>
      </c>
      <c r="F630">
        <v>36.247435897435899</v>
      </c>
      <c r="G630">
        <v>7</v>
      </c>
      <c r="H630">
        <v>2.57</v>
      </c>
      <c r="I630">
        <v>1.35</v>
      </c>
      <c r="J630">
        <v>34.044736842105202</v>
      </c>
      <c r="K630">
        <v>0.58425000000000005</v>
      </c>
      <c r="L630">
        <v>37.942500000000003</v>
      </c>
      <c r="M630">
        <v>-0.15333333333333299</v>
      </c>
      <c r="N630">
        <v>1599.44</v>
      </c>
      <c r="O630">
        <v>90.221621621621594</v>
      </c>
      <c r="P630">
        <v>2.3789166666666599</v>
      </c>
      <c r="Q630">
        <v>64.215000000000003</v>
      </c>
      <c r="R630">
        <v>6.9942857142857102</v>
      </c>
      <c r="S630">
        <v>-1.04564102564102</v>
      </c>
      <c r="T630">
        <v>5</v>
      </c>
      <c r="U630">
        <v>1.7095399999999901</v>
      </c>
      <c r="V630">
        <v>5.9240000000000001E-2</v>
      </c>
      <c r="W630">
        <v>15.021280000000001</v>
      </c>
      <c r="X630">
        <v>0.74960000000000004</v>
      </c>
      <c r="Y630">
        <v>73.964599999999905</v>
      </c>
      <c r="Z630">
        <v>2.2823799999999999</v>
      </c>
      <c r="AA630">
        <v>0</v>
      </c>
      <c r="AB630">
        <v>2.23E-2</v>
      </c>
      <c r="AC630">
        <v>32.341474358974303</v>
      </c>
      <c r="AD630">
        <v>-3.9059615384615398</v>
      </c>
      <c r="AE630">
        <v>36.051495642105202</v>
      </c>
      <c r="AF630">
        <v>0.53831220000000002</v>
      </c>
      <c r="AG630">
        <v>1.3510588400000001</v>
      </c>
      <c r="AH630">
        <v>2.4003799999999902E-2</v>
      </c>
      <c r="AI630">
        <v>44.964736842105197</v>
      </c>
      <c r="AJ630">
        <v>0.48741554259882702</v>
      </c>
      <c r="AK630">
        <v>0.80177263727131198</v>
      </c>
      <c r="AL630">
        <v>1.19718748024767E-2</v>
      </c>
      <c r="AM630">
        <v>3.0047075439233E-2</v>
      </c>
      <c r="AN630">
        <v>0.15567754848828899</v>
      </c>
      <c r="AO630">
        <v>5.3383610548617003E-4</v>
      </c>
      <c r="AP630">
        <v>36.051495642105202</v>
      </c>
      <c r="AQ630">
        <v>0.32356959650020301</v>
      </c>
      <c r="AR630">
        <v>6.5322220128429898</v>
      </c>
      <c r="AS630">
        <v>1.4377888294355099</v>
      </c>
      <c r="AT630">
        <v>0.83325636669439995</v>
      </c>
      <c r="AU630">
        <v>93.727400000000003</v>
      </c>
      <c r="AV630">
        <v>44.345076080883899</v>
      </c>
      <c r="AW630">
        <v>0.619660761221283</v>
      </c>
      <c r="AX630">
        <v>-8.6729989435512606E-2</v>
      </c>
      <c r="AY630">
        <v>0.21474260349979599</v>
      </c>
      <c r="AZ630">
        <v>0.46777798715699997</v>
      </c>
      <c r="BA630">
        <v>-6.41940875317559E-2</v>
      </c>
      <c r="BB630">
        <v>6.6825426736714294E-2</v>
      </c>
      <c r="BC630">
        <v>0.39891832936313898</v>
      </c>
      <c r="BD630">
        <v>0.59579060122128402</v>
      </c>
      <c r="BE630">
        <v>-2.3870159999998902E-2</v>
      </c>
      <c r="BF630">
        <v>-0.11173731660165501</v>
      </c>
      <c r="BG630">
        <v>0.27666050037930001</v>
      </c>
      <c r="BH630">
        <v>0.60265494542819298</v>
      </c>
      <c r="BI630">
        <v>-0.11173731660165501</v>
      </c>
      <c r="BJ630">
        <v>0.32984636755529101</v>
      </c>
      <c r="BK630">
        <v>1.20530989085638</v>
      </c>
      <c r="BL630">
        <v>-2.475990195519</v>
      </c>
      <c r="BM630">
        <v>-5.3934975687367297</v>
      </c>
      <c r="BN630">
        <v>2.1783194370065599</v>
      </c>
      <c r="BO630">
        <v>5.1420039725211897</v>
      </c>
      <c r="BP630">
        <v>-2.6258269401388898</v>
      </c>
      <c r="BQ630">
        <v>7.76783091266008</v>
      </c>
      <c r="BR630">
        <v>1.3952633290792</v>
      </c>
      <c r="BS630">
        <v>0.374541294195953</v>
      </c>
      <c r="BT630">
        <v>3.7252590053507499</v>
      </c>
    </row>
    <row r="631" spans="1:72" x14ac:dyDescent="0.2">
      <c r="A631">
        <v>629</v>
      </c>
      <c r="B631" s="244">
        <v>44763.458333333336</v>
      </c>
      <c r="C631">
        <v>0</v>
      </c>
      <c r="D631">
        <v>1.1743749999999999</v>
      </c>
      <c r="E631">
        <v>31.093684210526298</v>
      </c>
      <c r="F631">
        <v>36.201538461538398</v>
      </c>
      <c r="G631">
        <v>7</v>
      </c>
      <c r="H631">
        <v>2.5640000000000001</v>
      </c>
      <c r="I631">
        <v>1.3480000000000001</v>
      </c>
      <c r="J631">
        <v>34.058709677419301</v>
      </c>
      <c r="K631">
        <v>0.59</v>
      </c>
      <c r="L631">
        <v>37.986086956521703</v>
      </c>
      <c r="M631">
        <v>5.2631578947368498E-3</v>
      </c>
      <c r="N631">
        <v>1599.92</v>
      </c>
      <c r="O631">
        <v>89.779487179487106</v>
      </c>
      <c r="P631">
        <v>2.3782777777777699</v>
      </c>
      <c r="Q631">
        <v>64.182749999999999</v>
      </c>
      <c r="R631">
        <v>6.9978571428571401</v>
      </c>
      <c r="S631">
        <v>-0.79076923076923</v>
      </c>
      <c r="T631">
        <v>5</v>
      </c>
      <c r="U631">
        <v>1.7698499999999999</v>
      </c>
      <c r="V631">
        <v>5.2900000000000003E-2</v>
      </c>
      <c r="W631">
        <v>14.999525</v>
      </c>
      <c r="X631">
        <v>0.78607499999999997</v>
      </c>
      <c r="Y631">
        <v>73.971900000000005</v>
      </c>
      <c r="Z631">
        <v>2.3508249999999999</v>
      </c>
      <c r="AA631">
        <v>0</v>
      </c>
      <c r="AB631">
        <v>2.0500000000000001E-2</v>
      </c>
      <c r="AC631">
        <v>32.268059210526303</v>
      </c>
      <c r="AD631">
        <v>-3.9334792510121299</v>
      </c>
      <c r="AE631">
        <v>36.060783437419303</v>
      </c>
      <c r="AF631">
        <v>0.53705544000000005</v>
      </c>
      <c r="AG631">
        <v>1.3490563680000001</v>
      </c>
      <c r="AH631">
        <v>2.3947759999999998E-2</v>
      </c>
      <c r="AI631">
        <v>44.9707096774193</v>
      </c>
      <c r="AJ631">
        <v>0.48749299987453798</v>
      </c>
      <c r="AK631">
        <v>0.80187267881890101</v>
      </c>
      <c r="AL631">
        <v>1.19423385544139E-2</v>
      </c>
      <c r="AM631">
        <v>2.99985563420491E-2</v>
      </c>
      <c r="AN631">
        <v>0.15565687199983899</v>
      </c>
      <c r="AO631">
        <v>5.3251905900040999E-4</v>
      </c>
      <c r="AP631">
        <v>36.060783437419303</v>
      </c>
      <c r="AQ631">
        <v>0.33931426169810203</v>
      </c>
      <c r="AR631">
        <v>6.5227615347819103</v>
      </c>
      <c r="AS631">
        <v>1.4809058635975301</v>
      </c>
      <c r="AT631">
        <v>0.86278948582795101</v>
      </c>
      <c r="AU631">
        <v>93.878174999999999</v>
      </c>
      <c r="AV631">
        <v>44.403765097496901</v>
      </c>
      <c r="AW631">
        <v>0.56694457992244895</v>
      </c>
      <c r="AX631">
        <v>-0.13184949559753301</v>
      </c>
      <c r="AY631">
        <v>0.197741178301897</v>
      </c>
      <c r="AZ631">
        <v>0.477238465218084</v>
      </c>
      <c r="BA631">
        <v>-9.7734608223230102E-2</v>
      </c>
      <c r="BB631">
        <v>6.81769236025834E-2</v>
      </c>
      <c r="BC631">
        <v>0.36819509416364399</v>
      </c>
      <c r="BD631">
        <v>0.54313014792244796</v>
      </c>
      <c r="BE631">
        <v>-2.3814432000000899E-2</v>
      </c>
      <c r="BF631">
        <v>-0.17025284809935001</v>
      </c>
      <c r="BG631">
        <v>0.25533657629744599</v>
      </c>
      <c r="BH631">
        <v>0.61624208388296098</v>
      </c>
      <c r="BI631">
        <v>-0.17025284809935001</v>
      </c>
      <c r="BJ631">
        <v>0.17016745639619099</v>
      </c>
      <c r="BK631">
        <v>1.23248416776592</v>
      </c>
      <c r="BL631">
        <v>-1.4997492209260701</v>
      </c>
      <c r="BM631">
        <v>-3.61956989714119</v>
      </c>
      <c r="BN631">
        <v>2.41345009328036</v>
      </c>
      <c r="BO631">
        <v>1.91212929291279</v>
      </c>
      <c r="BP631">
        <v>-4.0009419303347196</v>
      </c>
      <c r="BQ631">
        <v>5.9130712232475098</v>
      </c>
      <c r="BR631">
        <v>1.52191400953481</v>
      </c>
      <c r="BS631">
        <v>0.238268595635932</v>
      </c>
      <c r="BT631">
        <v>6.3873881720453802</v>
      </c>
    </row>
    <row r="632" spans="1:72" x14ac:dyDescent="0.2">
      <c r="A632">
        <v>630</v>
      </c>
      <c r="B632" s="244">
        <v>44763.472222222219</v>
      </c>
      <c r="C632">
        <v>0</v>
      </c>
      <c r="D632">
        <v>1.2875000000000001</v>
      </c>
      <c r="E632">
        <v>31.059210526315699</v>
      </c>
      <c r="F632">
        <v>36.256500000000003</v>
      </c>
      <c r="G632">
        <v>7</v>
      </c>
      <c r="H632">
        <v>2.5649999999999999</v>
      </c>
      <c r="I632">
        <v>1.35</v>
      </c>
      <c r="J632">
        <v>34.059047619047597</v>
      </c>
      <c r="K632">
        <v>0.58174999999999899</v>
      </c>
      <c r="L632">
        <v>37.979666666666603</v>
      </c>
      <c r="M632">
        <v>0.03</v>
      </c>
      <c r="N632">
        <v>1599.92</v>
      </c>
      <c r="O632">
        <v>89.8342105263158</v>
      </c>
      <c r="P632">
        <v>2.3778947368421002</v>
      </c>
      <c r="Q632">
        <v>64.240769230769203</v>
      </c>
      <c r="R632">
        <v>6.9878947368421001</v>
      </c>
      <c r="S632">
        <v>-0.74149999999999905</v>
      </c>
      <c r="T632">
        <v>5</v>
      </c>
      <c r="U632">
        <v>1.7417</v>
      </c>
      <c r="V632">
        <v>3.8059999999999997E-2</v>
      </c>
      <c r="W632">
        <v>14.996840000000001</v>
      </c>
      <c r="X632">
        <v>0.83057999999999998</v>
      </c>
      <c r="Y632">
        <v>74.325999999999993</v>
      </c>
      <c r="Z632">
        <v>2.2597200000000002</v>
      </c>
      <c r="AA632">
        <v>6.41999999999999E-3</v>
      </c>
      <c r="AB632">
        <v>1.1039999999999999E-2</v>
      </c>
      <c r="AC632">
        <v>32.346710526315697</v>
      </c>
      <c r="AD632">
        <v>-3.9097894736841998</v>
      </c>
      <c r="AE632">
        <v>36.061902219047603</v>
      </c>
      <c r="AF632">
        <v>0.53726490000000005</v>
      </c>
      <c r="AG632">
        <v>1.35105678</v>
      </c>
      <c r="AH632">
        <v>2.3957099999999999E-2</v>
      </c>
      <c r="AI632">
        <v>44.974047619047603</v>
      </c>
      <c r="AJ632">
        <v>0.48518556385447298</v>
      </c>
      <c r="AK632">
        <v>0.80183804056307595</v>
      </c>
      <c r="AL632">
        <v>1.1946109555246101E-2</v>
      </c>
      <c r="AM632">
        <v>3.0040809122721501E-2</v>
      </c>
      <c r="AN632">
        <v>0.155645319258196</v>
      </c>
      <c r="AO632">
        <v>5.3268721114293398E-4</v>
      </c>
      <c r="AP632">
        <v>36.061902219047603</v>
      </c>
      <c r="AQ632">
        <v>0.35852512734943798</v>
      </c>
      <c r="AR632">
        <v>6.52159392349283</v>
      </c>
      <c r="AS632">
        <v>1.4235141272058101</v>
      </c>
      <c r="AT632">
        <v>0.84504769656533696</v>
      </c>
      <c r="AU632">
        <v>94.154839999999993</v>
      </c>
      <c r="AV632">
        <v>44.365535397095698</v>
      </c>
      <c r="AW632">
        <v>0.60851222195191201</v>
      </c>
      <c r="AX632">
        <v>-7.2457347205818895E-2</v>
      </c>
      <c r="AY632">
        <v>0.17873977265056101</v>
      </c>
      <c r="AZ632">
        <v>0.47840607650716699</v>
      </c>
      <c r="BA632">
        <v>-5.3630127377636103E-2</v>
      </c>
      <c r="BB632">
        <v>6.8343725215309598E-2</v>
      </c>
      <c r="BC632">
        <v>0.33268462661633202</v>
      </c>
      <c r="BD632">
        <v>0.58468850195190902</v>
      </c>
      <c r="BE632">
        <v>-2.38237200000024E-2</v>
      </c>
      <c r="BF632">
        <v>-9.3334255151528406E-2</v>
      </c>
      <c r="BG632">
        <v>0.23023950212952199</v>
      </c>
      <c r="BH632">
        <v>0.61624771721114902</v>
      </c>
      <c r="BI632">
        <v>-9.3334255151528406E-2</v>
      </c>
      <c r="BJ632">
        <v>0.273810493955987</v>
      </c>
      <c r="BK632">
        <v>1.23249543442229</v>
      </c>
      <c r="BL632">
        <v>-2.4668274446046299</v>
      </c>
      <c r="BM632">
        <v>-6.6025889016917603</v>
      </c>
      <c r="BN632">
        <v>2.67655077218016</v>
      </c>
      <c r="BO632">
        <v>4.4934522758997497</v>
      </c>
      <c r="BP632">
        <v>-2.19335499606091</v>
      </c>
      <c r="BQ632">
        <v>6.6868072719606699</v>
      </c>
      <c r="BR632">
        <v>1.39116366817989</v>
      </c>
      <c r="BS632">
        <v>0.31114419601659798</v>
      </c>
      <c r="BT632">
        <v>4.47112202634717</v>
      </c>
    </row>
    <row r="633" spans="1:72" x14ac:dyDescent="0.2">
      <c r="A633">
        <v>631</v>
      </c>
      <c r="B633" s="244">
        <v>44763.486111111109</v>
      </c>
      <c r="C633">
        <v>0</v>
      </c>
      <c r="D633">
        <v>1.3581818181818099</v>
      </c>
      <c r="E633">
        <v>31.049473684210501</v>
      </c>
      <c r="F633">
        <v>36.310749999999999</v>
      </c>
      <c r="G633">
        <v>7</v>
      </c>
      <c r="H633">
        <v>2.5640000000000001</v>
      </c>
      <c r="I633">
        <v>1.35</v>
      </c>
      <c r="J633">
        <v>34.053809523809498</v>
      </c>
      <c r="K633">
        <v>0.61850000000000005</v>
      </c>
      <c r="L633">
        <v>37.986363636363599</v>
      </c>
      <c r="M633">
        <v>7.8947368421052599E-2</v>
      </c>
      <c r="N633">
        <v>1600.1481481481401</v>
      </c>
      <c r="O633">
        <v>89.717500000000001</v>
      </c>
      <c r="P633">
        <v>2.3775714285714198</v>
      </c>
      <c r="Q633">
        <v>64.233000000000004</v>
      </c>
      <c r="R633">
        <v>6.9867999999999899</v>
      </c>
      <c r="S633">
        <v>-0.91153846153846096</v>
      </c>
      <c r="T633">
        <v>5</v>
      </c>
      <c r="U633">
        <v>1.68346</v>
      </c>
      <c r="V633">
        <v>4.394E-2</v>
      </c>
      <c r="W633">
        <v>14.8924</v>
      </c>
      <c r="X633">
        <v>0.84996000000000005</v>
      </c>
      <c r="Y633">
        <v>73.524000000000001</v>
      </c>
      <c r="Z633">
        <v>2.2930199999999998</v>
      </c>
      <c r="AA633">
        <v>5.75999999999999E-3</v>
      </c>
      <c r="AB633">
        <v>2.6800000000000001E-3</v>
      </c>
      <c r="AC633">
        <v>32.407655502392302</v>
      </c>
      <c r="AD633">
        <v>-3.90309449760765</v>
      </c>
      <c r="AE633">
        <v>36.0558832838095</v>
      </c>
      <c r="AF633">
        <v>0.53705544000000005</v>
      </c>
      <c r="AG633">
        <v>1.3510563680000001</v>
      </c>
      <c r="AH633">
        <v>2.3947759999999998E-2</v>
      </c>
      <c r="AI633">
        <v>44.9678095238095</v>
      </c>
      <c r="AJ633">
        <v>0.49039610581319698</v>
      </c>
      <c r="AK633">
        <v>0.80181542453649302</v>
      </c>
      <c r="AL633">
        <v>1.1943108763517601E-2</v>
      </c>
      <c r="AM633">
        <v>3.0044967329009901E-2</v>
      </c>
      <c r="AN633">
        <v>0.155666910933111</v>
      </c>
      <c r="AO633">
        <v>5.32553403281077E-4</v>
      </c>
      <c r="AP633">
        <v>36.0558832838095</v>
      </c>
      <c r="AQ633">
        <v>0.36689062732298899</v>
      </c>
      <c r="AR633">
        <v>6.4761766709669901</v>
      </c>
      <c r="AS633">
        <v>1.44449151397761</v>
      </c>
      <c r="AT633">
        <v>0.82556222829228498</v>
      </c>
      <c r="AU633">
        <v>93.242839999999902</v>
      </c>
      <c r="AV633">
        <v>44.343442096077098</v>
      </c>
      <c r="AW633">
        <v>0.62436742773240805</v>
      </c>
      <c r="AX633">
        <v>-9.3435145977610795E-2</v>
      </c>
      <c r="AY633">
        <v>0.17016481267701</v>
      </c>
      <c r="AZ633">
        <v>0.52382332903300599</v>
      </c>
      <c r="BA633">
        <v>-6.9157104167256095E-2</v>
      </c>
      <c r="BB633">
        <v>7.4831904147572306E-2</v>
      </c>
      <c r="BC633">
        <v>0.31684775910101598</v>
      </c>
      <c r="BD633">
        <v>0.60055299573240495</v>
      </c>
      <c r="BE633">
        <v>-2.3814432000003299E-2</v>
      </c>
      <c r="BF633">
        <v>-0.120129982315846</v>
      </c>
      <c r="BG633">
        <v>0.218781655701238</v>
      </c>
      <c r="BH633">
        <v>0.67348198148522997</v>
      </c>
      <c r="BI633">
        <v>-0.120129982315846</v>
      </c>
      <c r="BJ633">
        <v>0.19730334677078301</v>
      </c>
      <c r="BK633">
        <v>1.3469639629704599</v>
      </c>
      <c r="BL633">
        <v>-1.82120775749401</v>
      </c>
      <c r="BM633">
        <v>-5.6062772049237797</v>
      </c>
      <c r="BN633">
        <v>3.0783293020001401</v>
      </c>
      <c r="BO633">
        <v>3.0622577235128299</v>
      </c>
      <c r="BP633">
        <v>-2.8230545844224002</v>
      </c>
      <c r="BQ633">
        <v>5.8853123079352301</v>
      </c>
      <c r="BR633">
        <v>1.5511849329073999</v>
      </c>
      <c r="BS633">
        <v>0.245355339697122</v>
      </c>
      <c r="BT633">
        <v>6.3221975719878403</v>
      </c>
    </row>
    <row r="634" spans="1:72" x14ac:dyDescent="0.2">
      <c r="A634">
        <v>632</v>
      </c>
      <c r="B634" s="244">
        <v>44763.5</v>
      </c>
      <c r="C634">
        <v>0</v>
      </c>
      <c r="D634">
        <v>1.33222222222222</v>
      </c>
      <c r="E634">
        <v>31.095263157894699</v>
      </c>
      <c r="F634">
        <v>36.39575</v>
      </c>
      <c r="G634">
        <v>7</v>
      </c>
      <c r="H634">
        <v>2.57</v>
      </c>
      <c r="I634">
        <v>1.35</v>
      </c>
      <c r="J634">
        <v>34.042400000000001</v>
      </c>
      <c r="K634">
        <v>0.60850000000000004</v>
      </c>
      <c r="L634">
        <v>37.9625925925925</v>
      </c>
      <c r="M634">
        <v>-4.3478260869565202E-2</v>
      </c>
      <c r="N634">
        <v>1599.8125</v>
      </c>
      <c r="O634">
        <v>89.262857142857101</v>
      </c>
      <c r="P634">
        <v>2.37622222222222</v>
      </c>
      <c r="Q634">
        <v>64.14</v>
      </c>
      <c r="R634">
        <v>6.9918181818181804</v>
      </c>
      <c r="S634">
        <v>-0.71487179487179497</v>
      </c>
      <c r="T634">
        <v>5</v>
      </c>
      <c r="U634">
        <v>1.6532750000000001</v>
      </c>
      <c r="V634">
        <v>4.1424999999999997E-2</v>
      </c>
      <c r="W634">
        <v>14.854100000000001</v>
      </c>
      <c r="X634">
        <v>0.81469999999999998</v>
      </c>
      <c r="Y634">
        <v>73.634349999999998</v>
      </c>
      <c r="Z634">
        <v>2.3045249999999999</v>
      </c>
      <c r="AA634">
        <v>9.2499999999999995E-3</v>
      </c>
      <c r="AB634">
        <v>0</v>
      </c>
      <c r="AC634">
        <v>32.427485380116899</v>
      </c>
      <c r="AD634">
        <v>-3.9682646198830298</v>
      </c>
      <c r="AE634">
        <v>36.049158800000001</v>
      </c>
      <c r="AF634">
        <v>0.53831220000000002</v>
      </c>
      <c r="AG634">
        <v>1.3510588400000001</v>
      </c>
      <c r="AH634">
        <v>2.4003799999999999E-2</v>
      </c>
      <c r="AI634">
        <v>44.962400000000002</v>
      </c>
      <c r="AJ634">
        <v>0.48956986515125001</v>
      </c>
      <c r="AK634">
        <v>0.80176233475081304</v>
      </c>
      <c r="AL634">
        <v>1.1972497019731999E-2</v>
      </c>
      <c r="AM634">
        <v>3.00486370834297E-2</v>
      </c>
      <c r="AN634">
        <v>0.155685639556607</v>
      </c>
      <c r="AO634">
        <v>5.3386385068412696E-4</v>
      </c>
      <c r="AP634">
        <v>36.049158800000001</v>
      </c>
      <c r="AQ634">
        <v>0.35167042458473302</v>
      </c>
      <c r="AR634">
        <v>6.45952135909664</v>
      </c>
      <c r="AS634">
        <v>1.45173910661453</v>
      </c>
      <c r="AT634">
        <v>0.80939361880793403</v>
      </c>
      <c r="AU634">
        <v>93.260949999999994</v>
      </c>
      <c r="AV634">
        <v>44.312089690295899</v>
      </c>
      <c r="AW634">
        <v>0.65031030970409598</v>
      </c>
      <c r="AX634">
        <v>-0.100680266614531</v>
      </c>
      <c r="AY634">
        <v>0.186641775415266</v>
      </c>
      <c r="AZ634">
        <v>0.54047864090335795</v>
      </c>
      <c r="BA634">
        <v>-7.45195276724821E-2</v>
      </c>
      <c r="BB634">
        <v>7.7211234414765406E-2</v>
      </c>
      <c r="BC634">
        <v>0.346716599429228</v>
      </c>
      <c r="BD634">
        <v>0.62644014970409301</v>
      </c>
      <c r="BE634">
        <v>-2.3870160000002801E-2</v>
      </c>
      <c r="BF634">
        <v>-0.12936590857307101</v>
      </c>
      <c r="BG634">
        <v>0.23981941711308599</v>
      </c>
      <c r="BH634">
        <v>0.69447085110032702</v>
      </c>
      <c r="BI634">
        <v>-0.12936590857307101</v>
      </c>
      <c r="BJ634">
        <v>0.22090701708002999</v>
      </c>
      <c r="BK634">
        <v>1.3889417022006501</v>
      </c>
      <c r="BL634">
        <v>-1.8538069245470901</v>
      </c>
      <c r="BM634">
        <v>-5.3682678749019903</v>
      </c>
      <c r="BN634">
        <v>2.8958074348619101</v>
      </c>
      <c r="BO634">
        <v>3.3710630726042798</v>
      </c>
      <c r="BP634">
        <v>-3.0400988514671701</v>
      </c>
      <c r="BQ634">
        <v>6.4111619240714601</v>
      </c>
      <c r="BR634">
        <v>1.6088637467748701</v>
      </c>
      <c r="BS634">
        <v>0.27265338050925803</v>
      </c>
      <c r="BT634">
        <v>5.9007658139791204</v>
      </c>
    </row>
    <row r="635" spans="1:72" x14ac:dyDescent="0.2">
      <c r="A635">
        <v>633</v>
      </c>
      <c r="B635" s="244">
        <v>44763.513888888891</v>
      </c>
      <c r="C635">
        <v>0</v>
      </c>
      <c r="D635">
        <v>1.3444444444444399</v>
      </c>
      <c r="E635">
        <v>31.0643589743589</v>
      </c>
      <c r="F635">
        <v>36.398249999999997</v>
      </c>
      <c r="G635">
        <v>7</v>
      </c>
      <c r="H635">
        <v>2.5659999999999998</v>
      </c>
      <c r="I635">
        <v>1.35</v>
      </c>
      <c r="J635">
        <v>34.016896551724102</v>
      </c>
      <c r="K635">
        <v>0.55846153846153801</v>
      </c>
      <c r="L635">
        <v>37.930333333333301</v>
      </c>
      <c r="M635">
        <v>4.6666666666666599E-2</v>
      </c>
      <c r="N635">
        <v>1599.5</v>
      </c>
      <c r="O635">
        <v>87.528947368421001</v>
      </c>
      <c r="P635">
        <v>2.3743124999999998</v>
      </c>
      <c r="Q635">
        <v>64.131249999999994</v>
      </c>
      <c r="R635">
        <v>6.9970967741935404</v>
      </c>
      <c r="S635">
        <v>-0.71125000000000005</v>
      </c>
      <c r="T635">
        <v>5</v>
      </c>
      <c r="U635">
        <v>1.64197999999999</v>
      </c>
      <c r="V635">
        <v>3.08199999999999E-2</v>
      </c>
      <c r="W635">
        <v>14.8098799999999</v>
      </c>
      <c r="X635">
        <v>0.83715999999999902</v>
      </c>
      <c r="Y635">
        <v>73.338179999999994</v>
      </c>
      <c r="Z635">
        <v>2.3110599999999999</v>
      </c>
      <c r="AA635">
        <v>3.1800000000000001E-3</v>
      </c>
      <c r="AB635">
        <v>5.8599999999999998E-3</v>
      </c>
      <c r="AC635">
        <v>32.408803418803402</v>
      </c>
      <c r="AD635">
        <v>-3.9894465811965798</v>
      </c>
      <c r="AE635">
        <v>36.020531991724098</v>
      </c>
      <c r="AF635">
        <v>0.53747436000000004</v>
      </c>
      <c r="AG635">
        <v>1.3510571920000001</v>
      </c>
      <c r="AH635">
        <v>2.3966439999999901E-2</v>
      </c>
      <c r="AI635">
        <v>44.932896551724099</v>
      </c>
      <c r="AJ635">
        <v>0.491156611627451</v>
      </c>
      <c r="AK635">
        <v>0.80165167963875605</v>
      </c>
      <c r="AL635">
        <v>1.19617118246826E-2</v>
      </c>
      <c r="AM635">
        <v>3.0068330681614099E-2</v>
      </c>
      <c r="AN635">
        <v>0.15578786450906801</v>
      </c>
      <c r="AO635">
        <v>5.3338292964067401E-4</v>
      </c>
      <c r="AP635">
        <v>36.020531991724098</v>
      </c>
      <c r="AQ635">
        <v>0.36136542610206801</v>
      </c>
      <c r="AR635">
        <v>6.4402916491512796</v>
      </c>
      <c r="AS635">
        <v>1.45585584002455</v>
      </c>
      <c r="AT635">
        <v>0.80646933316004199</v>
      </c>
      <c r="AU635">
        <v>92.9382599999999</v>
      </c>
      <c r="AV635">
        <v>44.278044907001998</v>
      </c>
      <c r="AW635">
        <v>0.65485164472209301</v>
      </c>
      <c r="AX635">
        <v>-0.10479864802455099</v>
      </c>
      <c r="AY635">
        <v>0.176108933897931</v>
      </c>
      <c r="AZ635">
        <v>0.55970835084871096</v>
      </c>
      <c r="BA635">
        <v>-7.7567884353893002E-2</v>
      </c>
      <c r="BB635">
        <v>7.9958335835530206E-2</v>
      </c>
      <c r="BC635">
        <v>0.32766015833375101</v>
      </c>
      <c r="BD635">
        <v>0.63101863672209102</v>
      </c>
      <c r="BE635">
        <v>-2.3833008000001699E-2</v>
      </c>
      <c r="BF635">
        <v>-0.13473531490591301</v>
      </c>
      <c r="BG635">
        <v>0.22641601884905599</v>
      </c>
      <c r="BH635">
        <v>0.719594024623326</v>
      </c>
      <c r="BI635">
        <v>-0.13473531490591301</v>
      </c>
      <c r="BJ635">
        <v>0.18336140788628499</v>
      </c>
      <c r="BK635">
        <v>1.43918804924665</v>
      </c>
      <c r="BL635">
        <v>-1.68045043726779</v>
      </c>
      <c r="BM635">
        <v>-5.3407974377454401</v>
      </c>
      <c r="BN635">
        <v>3.1781939647258599</v>
      </c>
      <c r="BO635">
        <v>2.7561467965562598</v>
      </c>
      <c r="BP635">
        <v>-3.1662799002889601</v>
      </c>
      <c r="BQ635">
        <v>5.9224266968452302</v>
      </c>
      <c r="BR635">
        <v>1.6682380845867</v>
      </c>
      <c r="BS635">
        <v>0.237255533848651</v>
      </c>
      <c r="BT635">
        <v>7.0313979932324697</v>
      </c>
    </row>
    <row r="636" spans="1:72" x14ac:dyDescent="0.2">
      <c r="A636">
        <v>634</v>
      </c>
      <c r="B636" s="244">
        <v>44763.527777777781</v>
      </c>
      <c r="C636">
        <v>0</v>
      </c>
      <c r="D636">
        <v>1.3316666666666599</v>
      </c>
      <c r="E636">
        <v>31.053939393939299</v>
      </c>
      <c r="F636">
        <v>36.409500000000001</v>
      </c>
      <c r="G636">
        <v>7</v>
      </c>
      <c r="H636">
        <v>2.5649999999999999</v>
      </c>
      <c r="I636">
        <v>1.35</v>
      </c>
      <c r="J636">
        <v>34.039629629629601</v>
      </c>
      <c r="K636">
        <v>0.60624999999999996</v>
      </c>
      <c r="L636">
        <v>37.942758620689602</v>
      </c>
      <c r="M636">
        <v>-1.42857142857142E-2</v>
      </c>
      <c r="N636">
        <v>1599.59375</v>
      </c>
      <c r="O636">
        <v>87.645945945945897</v>
      </c>
      <c r="P636">
        <v>2.3749333333333298</v>
      </c>
      <c r="Q636">
        <v>64.097750000000005</v>
      </c>
      <c r="R636">
        <v>6.9822222222222203</v>
      </c>
      <c r="S636">
        <v>-0.93228571428571305</v>
      </c>
      <c r="T636">
        <v>5</v>
      </c>
      <c r="U636">
        <v>1.66042499999999</v>
      </c>
      <c r="V636">
        <v>4.0825E-2</v>
      </c>
      <c r="W636">
        <v>14.838775</v>
      </c>
      <c r="X636">
        <v>0.87339999999999995</v>
      </c>
      <c r="Y636">
        <v>73.653599999999997</v>
      </c>
      <c r="Z636">
        <v>2.318425</v>
      </c>
      <c r="AA636">
        <v>3.7000000000000002E-3</v>
      </c>
      <c r="AB636">
        <v>1.5E-3</v>
      </c>
      <c r="AC636">
        <v>32.385606060606001</v>
      </c>
      <c r="AD636">
        <v>-4.0238939393939397</v>
      </c>
      <c r="AE636">
        <v>36.042484229629601</v>
      </c>
      <c r="AF636">
        <v>0.53726490000000005</v>
      </c>
      <c r="AG636">
        <v>1.35105678</v>
      </c>
      <c r="AH636">
        <v>2.3957099999999999E-2</v>
      </c>
      <c r="AI636">
        <v>44.954629629629601</v>
      </c>
      <c r="AJ636">
        <v>0.48935129076690898</v>
      </c>
      <c r="AK636">
        <v>0.80175244522254896</v>
      </c>
      <c r="AL636">
        <v>1.19512696339931E-2</v>
      </c>
      <c r="AM636">
        <v>3.0053785141397699E-2</v>
      </c>
      <c r="AN636">
        <v>0.15571254969001599</v>
      </c>
      <c r="AO636">
        <v>5.3291730345409903E-4</v>
      </c>
      <c r="AP636">
        <v>36.042484229629601</v>
      </c>
      <c r="AQ636">
        <v>0.37700865205880102</v>
      </c>
      <c r="AR636">
        <v>6.4528570600258002</v>
      </c>
      <c r="AS636">
        <v>1.46049543322497</v>
      </c>
      <c r="AT636">
        <v>0.81253111697164504</v>
      </c>
      <c r="AU636">
        <v>93.344624999999994</v>
      </c>
      <c r="AV636">
        <v>44.332845374939197</v>
      </c>
      <c r="AW636">
        <v>0.62178425469041798</v>
      </c>
      <c r="AX636">
        <v>-0.109438653224979</v>
      </c>
      <c r="AY636">
        <v>0.160256247941198</v>
      </c>
      <c r="AZ636">
        <v>0.54714293997419805</v>
      </c>
      <c r="BA636">
        <v>-8.1002260486031902E-2</v>
      </c>
      <c r="BB636">
        <v>7.8163277139171095E-2</v>
      </c>
      <c r="BC636">
        <v>0.298281625956205</v>
      </c>
      <c r="BD636">
        <v>0.59796053469041599</v>
      </c>
      <c r="BE636">
        <v>-2.3823720000001401E-2</v>
      </c>
      <c r="BF636">
        <v>-0.14080156091075499</v>
      </c>
      <c r="BG636">
        <v>0.20618245191152701</v>
      </c>
      <c r="BH636">
        <v>0.70394305594472095</v>
      </c>
      <c r="BI636">
        <v>-0.14080156091075499</v>
      </c>
      <c r="BJ636">
        <v>0.13076178200154401</v>
      </c>
      <c r="BK636">
        <v>1.4078861118894399</v>
      </c>
      <c r="BL636">
        <v>-1.4643477712737301</v>
      </c>
      <c r="BM636">
        <v>-4.9995401428177599</v>
      </c>
      <c r="BN636">
        <v>3.4141754034760501</v>
      </c>
      <c r="BO636">
        <v>1.81045589298509</v>
      </c>
      <c r="BP636">
        <v>-3.3088366814027399</v>
      </c>
      <c r="BQ636">
        <v>5.1192925743878401</v>
      </c>
      <c r="BR636">
        <v>1.6472487654377199</v>
      </c>
      <c r="BS636">
        <v>0.187082406365846</v>
      </c>
      <c r="BT636">
        <v>8.8049368053159807</v>
      </c>
    </row>
    <row r="637" spans="1:72" x14ac:dyDescent="0.2">
      <c r="A637">
        <v>635</v>
      </c>
      <c r="B637" s="244">
        <v>44763.541666666664</v>
      </c>
      <c r="C637">
        <v>0</v>
      </c>
      <c r="D637">
        <v>1.3125</v>
      </c>
      <c r="E637">
        <v>31.1241666666666</v>
      </c>
      <c r="F637">
        <v>36.354102564102497</v>
      </c>
      <c r="G637">
        <v>7</v>
      </c>
      <c r="H637">
        <v>2.5625</v>
      </c>
      <c r="I637">
        <v>1.3474999999999999</v>
      </c>
      <c r="J637">
        <v>34.039000000000001</v>
      </c>
      <c r="K637">
        <v>0.60487179487179399</v>
      </c>
      <c r="L637">
        <v>37.955909090909003</v>
      </c>
      <c r="M637">
        <v>0.107142857142857</v>
      </c>
      <c r="N637">
        <v>1599.74285714285</v>
      </c>
      <c r="O637">
        <v>87.262162162162099</v>
      </c>
      <c r="P637">
        <v>2.37105263157894</v>
      </c>
      <c r="Q637">
        <v>64.050769230769205</v>
      </c>
      <c r="R637">
        <v>6.9883333333333297</v>
      </c>
      <c r="S637">
        <v>-0.83555555555555505</v>
      </c>
      <c r="T637">
        <v>5</v>
      </c>
      <c r="U637">
        <v>1.73028</v>
      </c>
      <c r="V637">
        <v>2.1899999999999999E-2</v>
      </c>
      <c r="W637">
        <v>14.87224</v>
      </c>
      <c r="X637">
        <v>0.76941999999999999</v>
      </c>
      <c r="Y637">
        <v>73.343360000000004</v>
      </c>
      <c r="Z637">
        <v>2.3931200000000001</v>
      </c>
      <c r="AA637">
        <v>4.62E-3</v>
      </c>
      <c r="AB637">
        <v>0</v>
      </c>
      <c r="AC637">
        <v>32.436666666666603</v>
      </c>
      <c r="AD637">
        <v>-3.9174358974358898</v>
      </c>
      <c r="AE637">
        <v>36.039902499999997</v>
      </c>
      <c r="AF637">
        <v>0.53674124999999995</v>
      </c>
      <c r="AG637">
        <v>1.3485557500000001</v>
      </c>
      <c r="AH637">
        <v>2.39337499999999E-2</v>
      </c>
      <c r="AI637">
        <v>44.948999999999998</v>
      </c>
      <c r="AJ637">
        <v>0.49138603003734699</v>
      </c>
      <c r="AK637">
        <v>0.80179542370241796</v>
      </c>
      <c r="AL637">
        <v>1.1941116598811899E-2</v>
      </c>
      <c r="AM637">
        <v>3.0001907717635501E-2</v>
      </c>
      <c r="AN637">
        <v>0.15573205188101999</v>
      </c>
      <c r="AO637">
        <v>5.3246457095819605E-4</v>
      </c>
      <c r="AP637">
        <v>36.039902499999997</v>
      </c>
      <c r="AQ637">
        <v>0.33212502526572402</v>
      </c>
      <c r="AR637">
        <v>6.4674098018467197</v>
      </c>
      <c r="AS637">
        <v>1.5075496646039199</v>
      </c>
      <c r="AT637">
        <v>0.850235420053022</v>
      </c>
      <c r="AU637">
        <v>93.108419999999995</v>
      </c>
      <c r="AV637">
        <v>44.3469869917163</v>
      </c>
      <c r="AW637">
        <v>0.60201300828362003</v>
      </c>
      <c r="AX637">
        <v>-0.158993914603928</v>
      </c>
      <c r="AY637">
        <v>0.20461622473427599</v>
      </c>
      <c r="AZ637">
        <v>0.53259019815327502</v>
      </c>
      <c r="BA637">
        <v>-0.117899400602406</v>
      </c>
      <c r="BB637">
        <v>7.6084314021896401E-2</v>
      </c>
      <c r="BC637">
        <v>0.38121948841136299</v>
      </c>
      <c r="BD637">
        <v>0.57821250828362203</v>
      </c>
      <c r="BE637">
        <v>-2.3800499999998101E-2</v>
      </c>
      <c r="BF637">
        <v>-0.20423635109948701</v>
      </c>
      <c r="BG637">
        <v>0.26284069563029999</v>
      </c>
      <c r="BH637">
        <v>0.68414114447805296</v>
      </c>
      <c r="BI637">
        <v>-0.20423635109948701</v>
      </c>
      <c r="BJ637">
        <v>0.117208689061625</v>
      </c>
      <c r="BK637">
        <v>1.3682822889560999</v>
      </c>
      <c r="BL637">
        <v>-1.2869437502938199</v>
      </c>
      <c r="BM637">
        <v>-3.34975209258804</v>
      </c>
      <c r="BN637">
        <v>2.6028737400708102</v>
      </c>
      <c r="BO637">
        <v>0.79278510074827402</v>
      </c>
      <c r="BP637">
        <v>-4.7995542508379403</v>
      </c>
      <c r="BQ637">
        <v>5.5923393515862196</v>
      </c>
      <c r="BR637">
        <v>1.71548408582523</v>
      </c>
      <c r="BS637">
        <v>0.19890322950142</v>
      </c>
      <c r="BT637">
        <v>8.6247171055258391</v>
      </c>
    </row>
    <row r="638" spans="1:72" x14ac:dyDescent="0.2">
      <c r="A638">
        <v>636</v>
      </c>
      <c r="B638" s="244">
        <v>44763.555555555555</v>
      </c>
      <c r="C638">
        <v>0</v>
      </c>
      <c r="D638">
        <v>1.2494444444444399</v>
      </c>
      <c r="E638">
        <v>31.115897435897399</v>
      </c>
      <c r="F638">
        <v>36.324249999999999</v>
      </c>
      <c r="G638">
        <v>7</v>
      </c>
      <c r="H638">
        <v>2.5720000000000001</v>
      </c>
      <c r="I638">
        <v>1.3520000000000001</v>
      </c>
      <c r="J638">
        <v>34.11</v>
      </c>
      <c r="K638">
        <v>0.62949999999999995</v>
      </c>
      <c r="L638">
        <v>38.002631578947302</v>
      </c>
      <c r="M638">
        <v>-0.128571428571428</v>
      </c>
      <c r="N638">
        <v>1599.7941176470499</v>
      </c>
      <c r="O638">
        <v>86.564102564102498</v>
      </c>
      <c r="P638">
        <v>2.3712499999999999</v>
      </c>
      <c r="Q638">
        <v>64.048249999999996</v>
      </c>
      <c r="R638">
        <v>7.0078571428571399</v>
      </c>
      <c r="S638">
        <v>-1.18675</v>
      </c>
      <c r="T638">
        <v>5</v>
      </c>
      <c r="U638">
        <v>1.595675</v>
      </c>
      <c r="V638">
        <v>2.7099999999999999E-2</v>
      </c>
      <c r="W638">
        <v>14.9001</v>
      </c>
      <c r="X638">
        <v>0.72852499999999998</v>
      </c>
      <c r="Y638">
        <v>73.559524999999994</v>
      </c>
      <c r="Z638">
        <v>2.36042499999999</v>
      </c>
      <c r="AA638">
        <v>7.4250000000000002E-3</v>
      </c>
      <c r="AB638">
        <v>0</v>
      </c>
      <c r="AC638">
        <v>32.365341880341802</v>
      </c>
      <c r="AD638">
        <v>-3.9589081196581302</v>
      </c>
      <c r="AE638">
        <v>36.118320480000001</v>
      </c>
      <c r="AF638">
        <v>0.53873112000000001</v>
      </c>
      <c r="AG638">
        <v>1.3530596640000001</v>
      </c>
      <c r="AH638">
        <v>2.4022479999999999E-2</v>
      </c>
      <c r="AI638">
        <v>45.033999999999999</v>
      </c>
      <c r="AJ638">
        <v>0.491008071082568</v>
      </c>
      <c r="AK638">
        <v>0.80202337078651598</v>
      </c>
      <c r="AL638">
        <v>1.1962764133765499E-2</v>
      </c>
      <c r="AM638">
        <v>3.00452916463116E-2</v>
      </c>
      <c r="AN638">
        <v>0.155438113425411</v>
      </c>
      <c r="AO638">
        <v>5.3342985299995504E-4</v>
      </c>
      <c r="AP638">
        <v>36.118320480000001</v>
      </c>
      <c r="AQ638">
        <v>0.31447243902122501</v>
      </c>
      <c r="AR638">
        <v>6.47952512792265</v>
      </c>
      <c r="AS638">
        <v>1.4869533985227299</v>
      </c>
      <c r="AT638">
        <v>0.78348930382467796</v>
      </c>
      <c r="AU638">
        <v>93.14425</v>
      </c>
      <c r="AV638">
        <v>44.399271445466603</v>
      </c>
      <c r="AW638">
        <v>0.63472855453339605</v>
      </c>
      <c r="AX638">
        <v>-0.13389373452273401</v>
      </c>
      <c r="AY638">
        <v>0.22425868097877399</v>
      </c>
      <c r="AZ638">
        <v>0.52047487207734799</v>
      </c>
      <c r="BA638">
        <v>-9.8956267846245394E-2</v>
      </c>
      <c r="BB638">
        <v>7.4353553153906807E-2</v>
      </c>
      <c r="BC638">
        <v>0.416272000360354</v>
      </c>
      <c r="BD638">
        <v>0.61083981853338698</v>
      </c>
      <c r="BE638">
        <v>-2.3888736000008601E-2</v>
      </c>
      <c r="BF638">
        <v>-0.172372830966524</v>
      </c>
      <c r="BG638">
        <v>0.28870733830018203</v>
      </c>
      <c r="BH638">
        <v>0.67005172024445003</v>
      </c>
      <c r="BI638">
        <v>-0.172372830966524</v>
      </c>
      <c r="BJ638">
        <v>0.23266901466731499</v>
      </c>
      <c r="BK638">
        <v>1.3401034404889001</v>
      </c>
      <c r="BL638">
        <v>-1.67490048565861</v>
      </c>
      <c r="BM638">
        <v>-3.8872235055104198</v>
      </c>
      <c r="BN638">
        <v>2.32086833742953</v>
      </c>
      <c r="BO638">
        <v>2.9943337035676398</v>
      </c>
      <c r="BP638">
        <v>-4.0507615277133304</v>
      </c>
      <c r="BQ638">
        <v>7.04509523128098</v>
      </c>
      <c r="BR638">
        <v>1.6331372531319901</v>
      </c>
      <c r="BS638">
        <v>0.30161814705392498</v>
      </c>
      <c r="BT638">
        <v>5.4145855250546697</v>
      </c>
    </row>
    <row r="639" spans="1:72" x14ac:dyDescent="0.2">
      <c r="A639">
        <v>637</v>
      </c>
      <c r="B639" s="244">
        <v>44763.569444444445</v>
      </c>
      <c r="C639">
        <v>0</v>
      </c>
      <c r="D639">
        <v>1.31076923076923</v>
      </c>
      <c r="E639">
        <v>31.103513513513501</v>
      </c>
      <c r="F639">
        <v>36.208999999999897</v>
      </c>
      <c r="G639">
        <v>7</v>
      </c>
      <c r="H639">
        <v>2.5625</v>
      </c>
      <c r="I639">
        <v>1.345</v>
      </c>
      <c r="J639">
        <v>34.038461538461497</v>
      </c>
      <c r="K639">
        <v>0.58399999999999896</v>
      </c>
      <c r="L639">
        <v>37.947142857142801</v>
      </c>
      <c r="M639">
        <v>-5.1724137931034399E-2</v>
      </c>
      <c r="N639">
        <v>1599.9166666666599</v>
      </c>
      <c r="O639">
        <v>86.4914285714285</v>
      </c>
      <c r="P639">
        <v>2.3696250000000001</v>
      </c>
      <c r="Q639">
        <v>64.040999999999997</v>
      </c>
      <c r="R639">
        <v>6.9817391304347796</v>
      </c>
      <c r="S639">
        <v>-0.88375000000000004</v>
      </c>
      <c r="T639">
        <v>5</v>
      </c>
      <c r="U639">
        <v>1.6236599999999899</v>
      </c>
      <c r="V639">
        <v>4.4679999999999997E-2</v>
      </c>
      <c r="W639">
        <v>14.810919999999999</v>
      </c>
      <c r="X639">
        <v>0.77251999999999998</v>
      </c>
      <c r="Y639">
        <v>73.533379999999994</v>
      </c>
      <c r="Z639">
        <v>2.2332999999999998</v>
      </c>
      <c r="AA639">
        <v>2.66E-3</v>
      </c>
      <c r="AB639">
        <v>6.0800000000000003E-3</v>
      </c>
      <c r="AC639">
        <v>32.414282744282701</v>
      </c>
      <c r="AD639">
        <v>-3.7947172557172499</v>
      </c>
      <c r="AE639">
        <v>36.0393640384615</v>
      </c>
      <c r="AF639">
        <v>0.53674124999999995</v>
      </c>
      <c r="AG639">
        <v>1.3460557500000001</v>
      </c>
      <c r="AH639">
        <v>2.39337499999999E-2</v>
      </c>
      <c r="AI639">
        <v>44.945961538461503</v>
      </c>
      <c r="AJ639">
        <v>0.490108900725922</v>
      </c>
      <c r="AK639">
        <v>0.80183764691787995</v>
      </c>
      <c r="AL639">
        <v>1.1941923848724299E-2</v>
      </c>
      <c r="AM639">
        <v>2.99483135731369E-2</v>
      </c>
      <c r="AN639">
        <v>0.155742579764589</v>
      </c>
      <c r="AO639">
        <v>5.3250056692010395E-4</v>
      </c>
      <c r="AP639">
        <v>36.0393640384615</v>
      </c>
      <c r="AQ639">
        <v>0.33346315993641601</v>
      </c>
      <c r="AR639">
        <v>6.4407439082725704</v>
      </c>
      <c r="AS639">
        <v>1.4068708071304199</v>
      </c>
      <c r="AT639">
        <v>0.795770217752651</v>
      </c>
      <c r="AU639">
        <v>92.973779999999905</v>
      </c>
      <c r="AV639">
        <v>44.220441913800897</v>
      </c>
      <c r="AW639">
        <v>0.72551962466058395</v>
      </c>
      <c r="AX639">
        <v>-6.0815057130421103E-2</v>
      </c>
      <c r="AY639">
        <v>0.20327809006358399</v>
      </c>
      <c r="AZ639">
        <v>0.55925609172742696</v>
      </c>
      <c r="BA639">
        <v>-4.5180191927727403E-2</v>
      </c>
      <c r="BB639">
        <v>7.9893727389632394E-2</v>
      </c>
      <c r="BC639">
        <v>0.37872641624541398</v>
      </c>
      <c r="BD639">
        <v>0.70171912466058906</v>
      </c>
      <c r="BE639">
        <v>-2.3800499999994999E-2</v>
      </c>
      <c r="BF639">
        <v>-7.8174202827748396E-2</v>
      </c>
      <c r="BG639">
        <v>0.26130210827540001</v>
      </c>
      <c r="BH639">
        <v>0.71889103143642796</v>
      </c>
      <c r="BI639">
        <v>-7.8174202827748396E-2</v>
      </c>
      <c r="BJ639">
        <v>0.36625581089530301</v>
      </c>
      <c r="BK639">
        <v>1.4377820628728499</v>
      </c>
      <c r="BL639">
        <v>-3.3425618531878198</v>
      </c>
      <c r="BM639">
        <v>-9.1960135880177205</v>
      </c>
      <c r="BN639">
        <v>2.75118726052815</v>
      </c>
      <c r="BO639">
        <v>6.3597846032647203</v>
      </c>
      <c r="BP639">
        <v>-1.8370937664520799</v>
      </c>
      <c r="BQ639">
        <v>8.1968783697168099</v>
      </c>
      <c r="BR639">
        <v>1.5706782076800201</v>
      </c>
      <c r="BS639">
        <v>0.39752549202640203</v>
      </c>
      <c r="BT639">
        <v>3.9511383274401601</v>
      </c>
    </row>
    <row r="640" spans="1:72" x14ac:dyDescent="0.2">
      <c r="A640">
        <v>638</v>
      </c>
      <c r="B640" s="244">
        <v>44763.583333333336</v>
      </c>
      <c r="C640">
        <v>0</v>
      </c>
      <c r="D640">
        <v>1.2963636363636299</v>
      </c>
      <c r="E640">
        <v>31.1444444444444</v>
      </c>
      <c r="F640">
        <v>36.441025641025597</v>
      </c>
      <c r="G640">
        <v>7</v>
      </c>
      <c r="H640">
        <v>2.5659999999999998</v>
      </c>
      <c r="I640">
        <v>1.3460000000000001</v>
      </c>
      <c r="J640">
        <v>34.034999999999997</v>
      </c>
      <c r="K640">
        <v>0.59975000000000001</v>
      </c>
      <c r="L640">
        <v>37.944687500000001</v>
      </c>
      <c r="M640">
        <v>-0.12727272727272701</v>
      </c>
      <c r="N640">
        <v>1599.8684210526301</v>
      </c>
      <c r="O640">
        <v>87.534210526315704</v>
      </c>
      <c r="P640">
        <v>2.3692272727272701</v>
      </c>
      <c r="Q640">
        <v>64.026749999999893</v>
      </c>
      <c r="R640">
        <v>7.00285714285714</v>
      </c>
      <c r="S640">
        <v>-0.56499999999999995</v>
      </c>
      <c r="T640">
        <v>5</v>
      </c>
      <c r="U640">
        <v>1.7440499999999901</v>
      </c>
      <c r="V640">
        <v>0.05</v>
      </c>
      <c r="W640">
        <v>14.781725</v>
      </c>
      <c r="X640">
        <v>0.69137499999999996</v>
      </c>
      <c r="Y640">
        <v>73.108074999999999</v>
      </c>
      <c r="Z640">
        <v>2.2841</v>
      </c>
      <c r="AA640">
        <v>1.5499999999999999E-3</v>
      </c>
      <c r="AB640">
        <v>1.3475000000000001E-2</v>
      </c>
      <c r="AC640">
        <v>32.440808080807997</v>
      </c>
      <c r="AD640">
        <v>-4.0002175602175596</v>
      </c>
      <c r="AE640">
        <v>36.038635439999901</v>
      </c>
      <c r="AF640">
        <v>0.53747436000000004</v>
      </c>
      <c r="AG640">
        <v>1.3470571920000001</v>
      </c>
      <c r="AH640">
        <v>2.3966439999999901E-2</v>
      </c>
      <c r="AI640">
        <v>44.947000000000003</v>
      </c>
      <c r="AJ640">
        <v>0.49295013498850798</v>
      </c>
      <c r="AK640">
        <v>0.80180291098404699</v>
      </c>
      <c r="AL640">
        <v>1.19579584844372E-2</v>
      </c>
      <c r="AM640">
        <v>2.99699021514227E-2</v>
      </c>
      <c r="AN640">
        <v>0.155738981467061</v>
      </c>
      <c r="AO640">
        <v>5.3321556499877603E-4</v>
      </c>
      <c r="AP640">
        <v>36.038635439999901</v>
      </c>
      <c r="AQ640">
        <v>0.29843640579019198</v>
      </c>
      <c r="AR640">
        <v>6.4280480380361498</v>
      </c>
      <c r="AS640">
        <v>1.43887234610961</v>
      </c>
      <c r="AT640">
        <v>0.85972968292670704</v>
      </c>
      <c r="AU640">
        <v>92.609324999999899</v>
      </c>
      <c r="AV640">
        <v>44.203992229935899</v>
      </c>
      <c r="AW640">
        <v>0.74300777006405305</v>
      </c>
      <c r="AX640">
        <v>-9.1815154109611496E-2</v>
      </c>
      <c r="AY640">
        <v>0.239037954209807</v>
      </c>
      <c r="AZ640">
        <v>0.57195196196384701</v>
      </c>
      <c r="BA640">
        <v>-6.8159803945140499E-2</v>
      </c>
      <c r="BB640">
        <v>8.1707423137692498E-2</v>
      </c>
      <c r="BC640">
        <v>0.44474299054899502</v>
      </c>
      <c r="BD640">
        <v>0.71917476206404296</v>
      </c>
      <c r="BE640">
        <v>-2.38330080000103E-2</v>
      </c>
      <c r="BF640">
        <v>-0.117926514398297</v>
      </c>
      <c r="BG640">
        <v>0.30701808456597102</v>
      </c>
      <c r="BH640">
        <v>0.73460968324621401</v>
      </c>
      <c r="BI640">
        <v>-0.117926514398297</v>
      </c>
      <c r="BJ640">
        <v>0.378183140335347</v>
      </c>
      <c r="BK640">
        <v>1.46921936649242</v>
      </c>
      <c r="BL640">
        <v>-2.6034695092319602</v>
      </c>
      <c r="BM640">
        <v>-6.22938519801464</v>
      </c>
      <c r="BN640">
        <v>2.3927244686081699</v>
      </c>
      <c r="BO640">
        <v>6.1050314390784202</v>
      </c>
      <c r="BP640">
        <v>-2.7712730883599801</v>
      </c>
      <c r="BQ640">
        <v>8.8763045274384105</v>
      </c>
      <c r="BR640">
        <v>1.66969444096953</v>
      </c>
      <c r="BS640">
        <v>0.42535374609466597</v>
      </c>
      <c r="BT640">
        <v>3.92542549889269</v>
      </c>
    </row>
    <row r="641" spans="1:72" x14ac:dyDescent="0.2">
      <c r="A641">
        <v>639</v>
      </c>
      <c r="B641" s="244">
        <v>44763.597222222219</v>
      </c>
      <c r="C641">
        <v>0</v>
      </c>
      <c r="D641">
        <v>1.26285714285714</v>
      </c>
      <c r="E641">
        <v>31.068823529411699</v>
      </c>
      <c r="F641">
        <v>36.274000000000001</v>
      </c>
      <c r="G641">
        <v>7</v>
      </c>
      <c r="H641">
        <v>2.5649999999999999</v>
      </c>
      <c r="I641">
        <v>1.3474999999999999</v>
      </c>
      <c r="J641">
        <v>34.035925925925902</v>
      </c>
      <c r="K641">
        <v>0.60675000000000001</v>
      </c>
      <c r="L641">
        <v>37.975517241379301</v>
      </c>
      <c r="M641">
        <v>-6.25E-2</v>
      </c>
      <c r="N641">
        <v>1600</v>
      </c>
      <c r="O641">
        <v>86.897435897435798</v>
      </c>
      <c r="P641">
        <v>2.3740454545454499</v>
      </c>
      <c r="Q641">
        <v>64.091250000000002</v>
      </c>
      <c r="R641">
        <v>6.9924999999999997</v>
      </c>
      <c r="S641">
        <v>-0.60923076923076902</v>
      </c>
      <c r="T641">
        <v>5</v>
      </c>
      <c r="U641">
        <v>1.62862</v>
      </c>
      <c r="V641">
        <v>5.2380000000000003E-2</v>
      </c>
      <c r="W641">
        <v>14.7834</v>
      </c>
      <c r="X641">
        <v>0.71038000000000001</v>
      </c>
      <c r="Y641">
        <v>72.959419999999994</v>
      </c>
      <c r="Z641">
        <v>2.2832599999999998</v>
      </c>
      <c r="AA641">
        <v>0</v>
      </c>
      <c r="AB641">
        <v>2.32399999999999E-2</v>
      </c>
      <c r="AC641">
        <v>32.331680672268902</v>
      </c>
      <c r="AD641">
        <v>-3.9423193277311102</v>
      </c>
      <c r="AE641">
        <v>36.038780525925901</v>
      </c>
      <c r="AF641">
        <v>0.53726490000000005</v>
      </c>
      <c r="AG641">
        <v>1.34855678</v>
      </c>
      <c r="AH641">
        <v>2.3957099999999999E-2</v>
      </c>
      <c r="AI641">
        <v>44.948425925925903</v>
      </c>
      <c r="AJ641">
        <v>0.49395651070041302</v>
      </c>
      <c r="AK641">
        <v>0.80178070273955904</v>
      </c>
      <c r="AL641">
        <v>1.1952919127477301E-2</v>
      </c>
      <c r="AM641">
        <v>3.0002313812332201E-2</v>
      </c>
      <c r="AN641">
        <v>0.15573404086576501</v>
      </c>
      <c r="AO641">
        <v>5.3299085577503396E-4</v>
      </c>
      <c r="AP641">
        <v>36.038780525925901</v>
      </c>
      <c r="AQ641">
        <v>0.30664003463422401</v>
      </c>
      <c r="AR641">
        <v>6.42877643614014</v>
      </c>
      <c r="AS641">
        <v>1.43834318680365</v>
      </c>
      <c r="AT641">
        <v>0.80446745245690598</v>
      </c>
      <c r="AU641">
        <v>92.365079999999907</v>
      </c>
      <c r="AV641">
        <v>44.212540183503897</v>
      </c>
      <c r="AW641">
        <v>0.73588574242197702</v>
      </c>
      <c r="AX641">
        <v>-8.9786406803656002E-2</v>
      </c>
      <c r="AY641">
        <v>0.23062486536577501</v>
      </c>
      <c r="AZ641">
        <v>0.57122356385985695</v>
      </c>
      <c r="BA641">
        <v>-6.6579626557256202E-2</v>
      </c>
      <c r="BB641">
        <v>8.1603366265693894E-2</v>
      </c>
      <c r="BC641">
        <v>0.42925727209385001</v>
      </c>
      <c r="BD641">
        <v>0.71206202242197603</v>
      </c>
      <c r="BE641">
        <v>-2.3823720000001099E-2</v>
      </c>
      <c r="BF641">
        <v>-0.115710046793033</v>
      </c>
      <c r="BG641">
        <v>0.29721218292504797</v>
      </c>
      <c r="BH641">
        <v>0.73615046705284004</v>
      </c>
      <c r="BI641">
        <v>-0.115710046793033</v>
      </c>
      <c r="BJ641">
        <v>0.36300427226402898</v>
      </c>
      <c r="BK641">
        <v>1.4723009341056801</v>
      </c>
      <c r="BL641">
        <v>-2.5685944406941599</v>
      </c>
      <c r="BM641">
        <v>-6.3620272176500201</v>
      </c>
      <c r="BN641">
        <v>2.4768515873337602</v>
      </c>
      <c r="BO641">
        <v>5.8918487288137404</v>
      </c>
      <c r="BP641">
        <v>-2.71918609963629</v>
      </c>
      <c r="BQ641">
        <v>8.6110348284500393</v>
      </c>
      <c r="BR641">
        <v>1.6690080136538299</v>
      </c>
      <c r="BS641">
        <v>0.40928829098124198</v>
      </c>
      <c r="BT641">
        <v>4.0778298583927102</v>
      </c>
    </row>
    <row r="642" spans="1:72" x14ac:dyDescent="0.2">
      <c r="A642">
        <v>640</v>
      </c>
      <c r="B642" s="244">
        <v>44763.611111111109</v>
      </c>
      <c r="C642">
        <v>0</v>
      </c>
      <c r="D642">
        <v>1.2976923076922999</v>
      </c>
      <c r="E642">
        <v>31.145142857142801</v>
      </c>
      <c r="F642">
        <v>36.334210526315701</v>
      </c>
      <c r="G642">
        <v>7</v>
      </c>
      <c r="H642">
        <v>2.57</v>
      </c>
      <c r="I642">
        <v>1.35</v>
      </c>
      <c r="J642">
        <v>34.014761904761897</v>
      </c>
      <c r="K642">
        <v>0.57974999999999999</v>
      </c>
      <c r="L642">
        <v>37.947499999999899</v>
      </c>
      <c r="M642">
        <v>-0.105</v>
      </c>
      <c r="N642">
        <v>1600.12121212121</v>
      </c>
      <c r="O642">
        <v>86.784210526315704</v>
      </c>
      <c r="P642">
        <v>2.3717333333333301</v>
      </c>
      <c r="Q642">
        <v>64.026750000000007</v>
      </c>
      <c r="R642">
        <v>6.9968181818181803</v>
      </c>
      <c r="S642">
        <v>-0.86550000000000005</v>
      </c>
      <c r="T642">
        <v>5</v>
      </c>
      <c r="U642">
        <v>1.6808999999999901</v>
      </c>
      <c r="V642">
        <v>4.8274999999999998E-2</v>
      </c>
      <c r="W642">
        <v>14.788125000000001</v>
      </c>
      <c r="X642">
        <v>0.76395000000000002</v>
      </c>
      <c r="Y642">
        <v>73.143074999999996</v>
      </c>
      <c r="Z642">
        <v>2.1834750000000001</v>
      </c>
      <c r="AA642">
        <v>0</v>
      </c>
      <c r="AB642">
        <v>2.4750000000000001E-2</v>
      </c>
      <c r="AC642">
        <v>32.442835164835103</v>
      </c>
      <c r="AD642">
        <v>-3.8913753614806401</v>
      </c>
      <c r="AE642">
        <v>36.021520704761897</v>
      </c>
      <c r="AF642">
        <v>0.53831220000000002</v>
      </c>
      <c r="AG642">
        <v>1.3510588400000001</v>
      </c>
      <c r="AH642">
        <v>2.4003799999999902E-2</v>
      </c>
      <c r="AI642">
        <v>44.934761904761899</v>
      </c>
      <c r="AJ642">
        <v>0.49248026152526198</v>
      </c>
      <c r="AK642">
        <v>0.80164040439578998</v>
      </c>
      <c r="AL642">
        <v>1.1979860962453501E-2</v>
      </c>
      <c r="AM642">
        <v>3.0067119146275498E-2</v>
      </c>
      <c r="AN642">
        <v>0.15578139736973101</v>
      </c>
      <c r="AO642">
        <v>5.3419221516908097E-4</v>
      </c>
      <c r="AP642">
        <v>36.021520704761897</v>
      </c>
      <c r="AQ642">
        <v>0.32976386505647098</v>
      </c>
      <c r="AR642">
        <v>6.4308311710902002</v>
      </c>
      <c r="AS642">
        <v>1.37548347091707</v>
      </c>
      <c r="AT642">
        <v>0.82781007159781395</v>
      </c>
      <c r="AU642">
        <v>92.559524999999994</v>
      </c>
      <c r="AV642">
        <v>44.157599211825598</v>
      </c>
      <c r="AW642">
        <v>0.77716269293625095</v>
      </c>
      <c r="AX642">
        <v>-2.44246309170719E-2</v>
      </c>
      <c r="AY642">
        <v>0.20854833494352901</v>
      </c>
      <c r="AZ642">
        <v>0.56916882890979403</v>
      </c>
      <c r="BA642">
        <v>-1.80781400439021E-2</v>
      </c>
      <c r="BB642">
        <v>8.1309832701399201E-2</v>
      </c>
      <c r="BC642">
        <v>0.38741149642071798</v>
      </c>
      <c r="BD642">
        <v>0.75329253293625098</v>
      </c>
      <c r="BE642">
        <v>-2.3870159999999498E-2</v>
      </c>
      <c r="BF642">
        <v>-3.13688045359573E-2</v>
      </c>
      <c r="BG642">
        <v>0.26784077013709801</v>
      </c>
      <c r="BH642">
        <v>0.73098937718447499</v>
      </c>
      <c r="BI642">
        <v>-3.13688045359573E-2</v>
      </c>
      <c r="BJ642">
        <v>0.47294393120228101</v>
      </c>
      <c r="BK642">
        <v>1.46197875436895</v>
      </c>
      <c r="BL642">
        <v>-8.5384436576178206</v>
      </c>
      <c r="BM642">
        <v>-23.303067745108301</v>
      </c>
      <c r="BN642">
        <v>2.7291938296410501</v>
      </c>
      <c r="BO642">
        <v>8.6526559991739607</v>
      </c>
      <c r="BP642">
        <v>-0.73716690659499695</v>
      </c>
      <c r="BQ642">
        <v>9.3898229057689608</v>
      </c>
      <c r="BR642">
        <v>1.5153057220800701</v>
      </c>
      <c r="BS642">
        <v>0.48549145301666402</v>
      </c>
      <c r="BT642">
        <v>3.1211789881459802</v>
      </c>
    </row>
    <row r="643" spans="1:72" x14ac:dyDescent="0.2">
      <c r="A643">
        <v>641</v>
      </c>
      <c r="B643" s="244">
        <v>44763.625</v>
      </c>
      <c r="C643">
        <v>0</v>
      </c>
      <c r="D643">
        <v>1.34249999999999</v>
      </c>
      <c r="E643">
        <v>31.0917142857142</v>
      </c>
      <c r="F643">
        <v>36.463000000000001</v>
      </c>
      <c r="G643">
        <v>7</v>
      </c>
      <c r="H643">
        <v>2.57</v>
      </c>
      <c r="I643">
        <v>1.35</v>
      </c>
      <c r="J643">
        <v>34.065333333333299</v>
      </c>
      <c r="K643">
        <v>0.64249999999999996</v>
      </c>
      <c r="L643">
        <v>37.980344827586201</v>
      </c>
      <c r="M643">
        <v>-0.10666666666666599</v>
      </c>
      <c r="N643">
        <v>1599.88235294117</v>
      </c>
      <c r="O643">
        <v>87.322857142857103</v>
      </c>
      <c r="P643">
        <v>2.3743124999999998</v>
      </c>
      <c r="Q643">
        <v>64.107499999999902</v>
      </c>
      <c r="R643">
        <v>6.9958620689655104</v>
      </c>
      <c r="S643">
        <v>-0.588749999999999</v>
      </c>
      <c r="T643">
        <v>5</v>
      </c>
      <c r="U643">
        <v>1.79376</v>
      </c>
      <c r="V643">
        <v>5.1900000000000002E-2</v>
      </c>
      <c r="W643">
        <v>14.80396</v>
      </c>
      <c r="X643">
        <v>0.79796</v>
      </c>
      <c r="Y643">
        <v>73.286119999999997</v>
      </c>
      <c r="Z643">
        <v>2.1823399999999999</v>
      </c>
      <c r="AA643">
        <v>0</v>
      </c>
      <c r="AB643">
        <v>2.0299999999999999E-2</v>
      </c>
      <c r="AC643">
        <v>32.434214285714198</v>
      </c>
      <c r="AD643">
        <v>-4.0287857142857098</v>
      </c>
      <c r="AE643">
        <v>36.0720921333333</v>
      </c>
      <c r="AF643">
        <v>0.53831220000000002</v>
      </c>
      <c r="AG643">
        <v>1.3510588400000001</v>
      </c>
      <c r="AH643">
        <v>2.4003799999999999E-2</v>
      </c>
      <c r="AI643">
        <v>44.985333333333301</v>
      </c>
      <c r="AJ643">
        <v>0.492209058595724</v>
      </c>
      <c r="AK643">
        <v>0.80186339547704399</v>
      </c>
      <c r="AL643">
        <v>1.19663934912119E-2</v>
      </c>
      <c r="AM643">
        <v>3.0033318414890701E-2</v>
      </c>
      <c r="AN643">
        <v>0.15560627167373001</v>
      </c>
      <c r="AO643">
        <v>5.3359168914312801E-4</v>
      </c>
      <c r="AP643">
        <v>36.0720921333333</v>
      </c>
      <c r="AQ643">
        <v>0.34444449736299698</v>
      </c>
      <c r="AR643">
        <v>6.4377172510762897</v>
      </c>
      <c r="AS643">
        <v>1.3747684759024701</v>
      </c>
      <c r="AT643">
        <v>0.88290492094666695</v>
      </c>
      <c r="AU643">
        <v>92.864140000000006</v>
      </c>
      <c r="AV643">
        <v>44.229022357675099</v>
      </c>
      <c r="AW643">
        <v>0.75631097565823002</v>
      </c>
      <c r="AX643">
        <v>-2.3709635902477499E-2</v>
      </c>
      <c r="AY643">
        <v>0.19386770263700301</v>
      </c>
      <c r="AZ643">
        <v>0.56228274892371</v>
      </c>
      <c r="BA643">
        <v>-1.7548929180965601E-2</v>
      </c>
      <c r="BB643">
        <v>8.0326106989101406E-2</v>
      </c>
      <c r="BC643">
        <v>0.36013990141223401</v>
      </c>
      <c r="BD643">
        <v>0.73244081565823504</v>
      </c>
      <c r="BE643">
        <v>-2.3870159999994801E-2</v>
      </c>
      <c r="BF643">
        <v>-3.0458622713474701E-2</v>
      </c>
      <c r="BG643">
        <v>0.249052462688031</v>
      </c>
      <c r="BH643">
        <v>0.72233745715062203</v>
      </c>
      <c r="BI643">
        <v>-3.0458622713474701E-2</v>
      </c>
      <c r="BJ643">
        <v>0.43718767994911201</v>
      </c>
      <c r="BK643">
        <v>1.4446749143012401</v>
      </c>
      <c r="BL643">
        <v>-8.1767473543001401</v>
      </c>
      <c r="BM643">
        <v>-23.715368352196101</v>
      </c>
      <c r="BN643">
        <v>2.9003425597739998</v>
      </c>
      <c r="BO643">
        <v>8.0741743209253496</v>
      </c>
      <c r="BP643">
        <v>-0.71577763376665604</v>
      </c>
      <c r="BQ643">
        <v>8.7899519546920004</v>
      </c>
      <c r="BR643">
        <v>1.4964545729141501</v>
      </c>
      <c r="BS643">
        <v>0.44937112903450199</v>
      </c>
      <c r="BT643">
        <v>3.3301084031129502</v>
      </c>
    </row>
    <row r="644" spans="1:72" x14ac:dyDescent="0.2">
      <c r="A644">
        <v>642</v>
      </c>
      <c r="B644" s="244">
        <v>44763.638888888891</v>
      </c>
      <c r="C644">
        <v>0</v>
      </c>
      <c r="D644">
        <v>1.33928571428571</v>
      </c>
      <c r="E644">
        <v>31.107499999999899</v>
      </c>
      <c r="F644">
        <v>36.396410256410199</v>
      </c>
      <c r="G644">
        <v>7</v>
      </c>
      <c r="H644">
        <v>2.56</v>
      </c>
      <c r="I644">
        <v>1.3460000000000001</v>
      </c>
      <c r="J644">
        <v>34.059090909090898</v>
      </c>
      <c r="K644">
        <v>0.60750000000000004</v>
      </c>
      <c r="L644">
        <v>37.984074074074002</v>
      </c>
      <c r="M644">
        <v>9.9999999999999895E-2</v>
      </c>
      <c r="N644">
        <v>1599.8717948717899</v>
      </c>
      <c r="O644">
        <v>87.192307692307693</v>
      </c>
      <c r="P644">
        <v>2.3739473684210499</v>
      </c>
      <c r="Q644">
        <v>64.128749999999997</v>
      </c>
      <c r="R644">
        <v>6.9952380952380899</v>
      </c>
      <c r="S644">
        <v>-0.57729729729729695</v>
      </c>
      <c r="T644">
        <v>5</v>
      </c>
      <c r="U644">
        <v>1.75196</v>
      </c>
      <c r="V644">
        <v>5.2839999999999998E-2</v>
      </c>
      <c r="W644">
        <v>14.815799999999999</v>
      </c>
      <c r="X644">
        <v>0.86306000000000005</v>
      </c>
      <c r="Y644">
        <v>73.210679999999996</v>
      </c>
      <c r="Z644">
        <v>2.24683999999999</v>
      </c>
      <c r="AA644">
        <v>0</v>
      </c>
      <c r="AB644">
        <v>2.0379999999999999E-2</v>
      </c>
      <c r="AC644">
        <v>32.446785714285703</v>
      </c>
      <c r="AD644">
        <v>-3.9496245421245302</v>
      </c>
      <c r="AE644">
        <v>36.058041309090903</v>
      </c>
      <c r="AF644">
        <v>0.53621759999999996</v>
      </c>
      <c r="AG644">
        <v>1.34705472</v>
      </c>
      <c r="AH644">
        <v>2.3910399999999998E-2</v>
      </c>
      <c r="AI644">
        <v>44.965090909090897</v>
      </c>
      <c r="AJ644">
        <v>0.492524332639594</v>
      </c>
      <c r="AK644">
        <v>0.80191189609717395</v>
      </c>
      <c r="AL644">
        <v>1.1925197729147401E-2</v>
      </c>
      <c r="AM644">
        <v>2.9957789315347601E-2</v>
      </c>
      <c r="AN644">
        <v>0.15567632264221101</v>
      </c>
      <c r="AO644">
        <v>5.3175473498633195E-4</v>
      </c>
      <c r="AP644">
        <v>36.058041309090903</v>
      </c>
      <c r="AQ644">
        <v>0.372545325447526</v>
      </c>
      <c r="AR644">
        <v>6.44286604722629</v>
      </c>
      <c r="AS644">
        <v>1.4154003511811699</v>
      </c>
      <c r="AT644">
        <v>0.86288292981126402</v>
      </c>
      <c r="AU644">
        <v>92.888339999999999</v>
      </c>
      <c r="AV644">
        <v>44.288853032945902</v>
      </c>
      <c r="AW644">
        <v>0.67623787614501596</v>
      </c>
      <c r="AX644">
        <v>-6.8345631181173594E-2</v>
      </c>
      <c r="AY644">
        <v>0.16367227455247299</v>
      </c>
      <c r="AZ644">
        <v>0.55713395277371003</v>
      </c>
      <c r="BA644">
        <v>-5.07370860043262E-2</v>
      </c>
      <c r="BB644">
        <v>7.9590564681958506E-2</v>
      </c>
      <c r="BC644">
        <v>0.30523480496066002</v>
      </c>
      <c r="BD644">
        <v>0.65246059614500895</v>
      </c>
      <c r="BE644">
        <v>-2.37772800000066E-2</v>
      </c>
      <c r="BF644">
        <v>-8.7766309354183503E-2</v>
      </c>
      <c r="BG644">
        <v>0.21018039094548799</v>
      </c>
      <c r="BH644">
        <v>0.71544574255575399</v>
      </c>
      <c r="BI644">
        <v>-8.7766309354183503E-2</v>
      </c>
      <c r="BJ644">
        <v>0.24482816318261</v>
      </c>
      <c r="BK644">
        <v>1.4308914851115</v>
      </c>
      <c r="BL644">
        <v>-2.3947730341183502</v>
      </c>
      <c r="BM644">
        <v>-8.1517127451326701</v>
      </c>
      <c r="BN644">
        <v>3.4039604709904099</v>
      </c>
      <c r="BO644">
        <v>4.2949463837830599</v>
      </c>
      <c r="BP644">
        <v>-2.0625082698233101</v>
      </c>
      <c r="BQ644">
        <v>6.3574546536063803</v>
      </c>
      <c r="BR644">
        <v>1.58009421101362</v>
      </c>
      <c r="BS644">
        <v>0.27993468692428303</v>
      </c>
      <c r="BT644">
        <v>5.6445102547831203</v>
      </c>
    </row>
    <row r="645" spans="1:72" x14ac:dyDescent="0.2">
      <c r="A645">
        <v>643</v>
      </c>
      <c r="B645" s="244">
        <v>44763.652777777781</v>
      </c>
      <c r="C645">
        <v>0</v>
      </c>
      <c r="D645">
        <v>1.3333333333333299</v>
      </c>
      <c r="E645">
        <v>31.106388888888802</v>
      </c>
      <c r="F645">
        <v>36.516923076923</v>
      </c>
      <c r="G645">
        <v>7</v>
      </c>
      <c r="H645">
        <v>2.5649999999999999</v>
      </c>
      <c r="I645">
        <v>1.35</v>
      </c>
      <c r="J645">
        <v>34.057000000000002</v>
      </c>
      <c r="K645">
        <v>0.622</v>
      </c>
      <c r="L645">
        <v>37.952399999999997</v>
      </c>
      <c r="M645">
        <v>5.29411764705882E-2</v>
      </c>
      <c r="N645">
        <v>1599.9722222222199</v>
      </c>
      <c r="O645">
        <v>87.259459459459407</v>
      </c>
      <c r="P645">
        <v>2.3760833333333302</v>
      </c>
      <c r="Q645">
        <v>64.086999999999904</v>
      </c>
      <c r="R645">
        <v>6.9884000000000004</v>
      </c>
      <c r="S645">
        <v>-0.98794871794871797</v>
      </c>
      <c r="T645">
        <v>5</v>
      </c>
      <c r="U645">
        <v>1.743125</v>
      </c>
      <c r="V645">
        <v>4.2049999999999997E-2</v>
      </c>
      <c r="W645">
        <v>14.807824999999999</v>
      </c>
      <c r="X645">
        <v>0.86267499999999997</v>
      </c>
      <c r="Y645">
        <v>73.37885</v>
      </c>
      <c r="Z645">
        <v>2.254575</v>
      </c>
      <c r="AA645">
        <v>0</v>
      </c>
      <c r="AB645">
        <v>2.1249999999999901E-2</v>
      </c>
      <c r="AC645">
        <v>32.439722222222201</v>
      </c>
      <c r="AD645">
        <v>-4.07720085470085</v>
      </c>
      <c r="AE645">
        <v>36.059854600000001</v>
      </c>
      <c r="AF645">
        <v>0.53726490000000005</v>
      </c>
      <c r="AG645">
        <v>1.35105678</v>
      </c>
      <c r="AH645">
        <v>2.3957099999999999E-2</v>
      </c>
      <c r="AI645">
        <v>44.972000000000001</v>
      </c>
      <c r="AJ645">
        <v>0.49142027437061198</v>
      </c>
      <c r="AK645">
        <v>0.80182901805567897</v>
      </c>
      <c r="AL645">
        <v>1.1946653473272201E-2</v>
      </c>
      <c r="AM645">
        <v>3.0042176910077299E-2</v>
      </c>
      <c r="AN645">
        <v>0.155652405941474</v>
      </c>
      <c r="AO645">
        <v>5.3271146491149998E-4</v>
      </c>
      <c r="AP645">
        <v>36.059854600000001</v>
      </c>
      <c r="AQ645">
        <v>0.372379137754553</v>
      </c>
      <c r="AR645">
        <v>6.4393980025222097</v>
      </c>
      <c r="AS645">
        <v>1.4202730264568399</v>
      </c>
      <c r="AT645">
        <v>0.85660696576227302</v>
      </c>
      <c r="AU645">
        <v>93.047049999999999</v>
      </c>
      <c r="AV645">
        <v>44.291904766733602</v>
      </c>
      <c r="AW645">
        <v>0.680095233266378</v>
      </c>
      <c r="AX645">
        <v>-6.9216246456843697E-2</v>
      </c>
      <c r="AY645">
        <v>0.16488576224544599</v>
      </c>
      <c r="AZ645">
        <v>0.56060199747778405</v>
      </c>
      <c r="BA645">
        <v>-5.1231189896285299E-2</v>
      </c>
      <c r="BB645">
        <v>8.0085999639683506E-2</v>
      </c>
      <c r="BC645">
        <v>0.30689844478104999</v>
      </c>
      <c r="BD645">
        <v>0.656271513266387</v>
      </c>
      <c r="BE645">
        <v>-2.38237199999905E-2</v>
      </c>
      <c r="BF645">
        <v>-8.8903667216346197E-2</v>
      </c>
      <c r="BG645">
        <v>0.21178480032895999</v>
      </c>
      <c r="BH645">
        <v>0.72005599806194098</v>
      </c>
      <c r="BI645">
        <v>-8.8903667216346197E-2</v>
      </c>
      <c r="BJ645">
        <v>0.24576226622522801</v>
      </c>
      <c r="BK645">
        <v>1.44011199612388</v>
      </c>
      <c r="BL645">
        <v>-2.3821829510540198</v>
      </c>
      <c r="BM645">
        <v>-8.0992834222427703</v>
      </c>
      <c r="BN645">
        <v>3.3999418133099901</v>
      </c>
      <c r="BO645">
        <v>4.3054642491313802</v>
      </c>
      <c r="BP645">
        <v>-2.0892361795841299</v>
      </c>
      <c r="BQ645">
        <v>6.3947004287155202</v>
      </c>
      <c r="BR645">
        <v>1.59124823039167</v>
      </c>
      <c r="BS645">
        <v>0.28132373311176601</v>
      </c>
      <c r="BT645">
        <v>5.6562886209087999</v>
      </c>
    </row>
    <row r="646" spans="1:72" x14ac:dyDescent="0.2">
      <c r="A646">
        <v>644</v>
      </c>
      <c r="B646" s="244">
        <v>44763.666666666664</v>
      </c>
      <c r="C646">
        <v>0</v>
      </c>
      <c r="D646">
        <v>1.3472727272727201</v>
      </c>
      <c r="E646">
        <v>31.078125</v>
      </c>
      <c r="F646">
        <v>36.345999999999897</v>
      </c>
      <c r="G646">
        <v>7</v>
      </c>
      <c r="H646">
        <v>2.57</v>
      </c>
      <c r="I646">
        <v>1.35</v>
      </c>
      <c r="J646">
        <v>34.036190476190399</v>
      </c>
      <c r="K646">
        <v>0.59599999999999997</v>
      </c>
      <c r="L646">
        <v>37.944615384615297</v>
      </c>
      <c r="M646">
        <v>-0.1</v>
      </c>
      <c r="N646">
        <v>1600.4705882352901</v>
      </c>
      <c r="O646">
        <v>87.0552631578947</v>
      </c>
      <c r="P646">
        <v>2.37576923076923</v>
      </c>
      <c r="Q646">
        <v>64.160999999999902</v>
      </c>
      <c r="R646">
        <v>7.0004545454545397</v>
      </c>
      <c r="S646">
        <v>-0.62615384615384595</v>
      </c>
      <c r="T646">
        <v>5</v>
      </c>
      <c r="U646">
        <v>1.7056799999999901</v>
      </c>
      <c r="V646">
        <v>4.9979999999999997E-2</v>
      </c>
      <c r="W646">
        <v>14.80602</v>
      </c>
      <c r="X646">
        <v>0.77417999999999998</v>
      </c>
      <c r="Y646">
        <v>73.177679999999995</v>
      </c>
      <c r="Z646">
        <v>2.27903999999999</v>
      </c>
      <c r="AA646">
        <v>5.8E-4</v>
      </c>
      <c r="AB646">
        <v>2.0080000000000001E-2</v>
      </c>
      <c r="AC646">
        <v>32.425397727272703</v>
      </c>
      <c r="AD646">
        <v>-3.9206022727272498</v>
      </c>
      <c r="AE646">
        <v>36.042949276190399</v>
      </c>
      <c r="AF646">
        <v>0.53831220000000002</v>
      </c>
      <c r="AG646">
        <v>1.3510588400000001</v>
      </c>
      <c r="AH646">
        <v>2.4003799999999902E-2</v>
      </c>
      <c r="AI646">
        <v>44.9561904761904</v>
      </c>
      <c r="AJ646">
        <v>0.492540201823704</v>
      </c>
      <c r="AK646">
        <v>0.80173495339377998</v>
      </c>
      <c r="AL646">
        <v>1.19741507075671E-2</v>
      </c>
      <c r="AM646">
        <v>3.0052787518006899E-2</v>
      </c>
      <c r="AN646">
        <v>0.15570714346241801</v>
      </c>
      <c r="AO646">
        <v>5.3393759003474205E-4</v>
      </c>
      <c r="AP646">
        <v>36.042949276190399</v>
      </c>
      <c r="AQ646">
        <v>0.334179709469754</v>
      </c>
      <c r="AR646">
        <v>6.4386130720280601</v>
      </c>
      <c r="AS646">
        <v>1.4356847912427799</v>
      </c>
      <c r="AT646">
        <v>0.84011597144665595</v>
      </c>
      <c r="AU646">
        <v>92.742599999999996</v>
      </c>
      <c r="AV646">
        <v>44.251426848930997</v>
      </c>
      <c r="AW646">
        <v>0.704763627259403</v>
      </c>
      <c r="AX646">
        <v>-8.4625951242786199E-2</v>
      </c>
      <c r="AY646">
        <v>0.20413249053024499</v>
      </c>
      <c r="AZ646">
        <v>0.56138692797193601</v>
      </c>
      <c r="BA646">
        <v>-6.2636762172982904E-2</v>
      </c>
      <c r="BB646">
        <v>8.0198132567419395E-2</v>
      </c>
      <c r="BC646">
        <v>0.37920836743110298</v>
      </c>
      <c r="BD646">
        <v>0.68089346725939504</v>
      </c>
      <c r="BE646">
        <v>-2.3870160000007402E-2</v>
      </c>
      <c r="BF646">
        <v>-0.10874442717527499</v>
      </c>
      <c r="BG646">
        <v>0.26231044289107702</v>
      </c>
      <c r="BH646">
        <v>0.72138273200444303</v>
      </c>
      <c r="BI646">
        <v>-0.10874442717527499</v>
      </c>
      <c r="BJ646">
        <v>0.307132031431603</v>
      </c>
      <c r="BK646">
        <v>1.4427654640088801</v>
      </c>
      <c r="BL646">
        <v>-2.4121736598812702</v>
      </c>
      <c r="BM646">
        <v>-6.6337443742446602</v>
      </c>
      <c r="BN646">
        <v>2.75011060960311</v>
      </c>
      <c r="BO646">
        <v>5.0519448408112302</v>
      </c>
      <c r="BP646">
        <v>-2.5554940386189799</v>
      </c>
      <c r="BQ646">
        <v>7.6074388794302097</v>
      </c>
      <c r="BR646">
        <v>1.62763099020685</v>
      </c>
      <c r="BS646">
        <v>0.35062980230171298</v>
      </c>
      <c r="BT646">
        <v>4.6420212415551996</v>
      </c>
    </row>
    <row r="647" spans="1:72" x14ac:dyDescent="0.2">
      <c r="A647">
        <v>645</v>
      </c>
      <c r="B647" s="244">
        <v>44763.680555555555</v>
      </c>
      <c r="C647">
        <v>0</v>
      </c>
      <c r="D647">
        <v>1.2927272727272701</v>
      </c>
      <c r="E647">
        <v>31.042972972972901</v>
      </c>
      <c r="F647">
        <v>36.267179487179398</v>
      </c>
      <c r="G647">
        <v>7</v>
      </c>
      <c r="H647">
        <v>2.5720000000000001</v>
      </c>
      <c r="I647">
        <v>1.3519999999999901</v>
      </c>
      <c r="J647">
        <v>34.029333333333298</v>
      </c>
      <c r="K647">
        <v>0.63124999999999998</v>
      </c>
      <c r="L647">
        <v>37.9321428571428</v>
      </c>
      <c r="M647">
        <v>-5.29411764705882E-2</v>
      </c>
      <c r="N647">
        <v>1600.06666666666</v>
      </c>
      <c r="O647">
        <v>87.244444444444397</v>
      </c>
      <c r="P647">
        <v>2.3736666666666602</v>
      </c>
      <c r="Q647">
        <v>64.121250000000003</v>
      </c>
      <c r="R647">
        <v>6.9938461538461496</v>
      </c>
      <c r="S647">
        <v>-0.81421052631578905</v>
      </c>
      <c r="T647">
        <v>5</v>
      </c>
      <c r="U647">
        <v>1.6951750000000001</v>
      </c>
      <c r="V647">
        <v>4.0349999999999997E-2</v>
      </c>
      <c r="W647">
        <v>14.849699999999901</v>
      </c>
      <c r="X647">
        <v>0.75122500000000003</v>
      </c>
      <c r="Y647">
        <v>73.251149999999996</v>
      </c>
      <c r="Z647">
        <v>2.293275</v>
      </c>
      <c r="AA647">
        <v>9.9500000000000005E-3</v>
      </c>
      <c r="AB647">
        <v>0</v>
      </c>
      <c r="AC647">
        <v>32.335700245700203</v>
      </c>
      <c r="AD647">
        <v>-3.9314792414792401</v>
      </c>
      <c r="AE647">
        <v>36.0376538133333</v>
      </c>
      <c r="AF647">
        <v>0.53873112000000001</v>
      </c>
      <c r="AG647">
        <v>1.3530596639999899</v>
      </c>
      <c r="AH647">
        <v>2.4022479999999999E-2</v>
      </c>
      <c r="AI647">
        <v>44.953333333333298</v>
      </c>
      <c r="AJ647">
        <v>0.49197389820273502</v>
      </c>
      <c r="AK647">
        <v>0.80166811092985302</v>
      </c>
      <c r="AL647">
        <v>1.19842307578229E-2</v>
      </c>
      <c r="AM647">
        <v>3.0099206525285398E-2</v>
      </c>
      <c r="AN647">
        <v>0.155717039893222</v>
      </c>
      <c r="AO647">
        <v>5.3438706807059104E-4</v>
      </c>
      <c r="AP647">
        <v>36.0376538133333</v>
      </c>
      <c r="AQ647">
        <v>0.32427103806145302</v>
      </c>
      <c r="AR647">
        <v>6.4576079551219703</v>
      </c>
      <c r="AS647">
        <v>1.44465215162406</v>
      </c>
      <c r="AT647">
        <v>0.83398185288582205</v>
      </c>
      <c r="AU647">
        <v>92.840525</v>
      </c>
      <c r="AV647">
        <v>44.264184958140802</v>
      </c>
      <c r="AW647">
        <v>0.68914837519250205</v>
      </c>
      <c r="AX647">
        <v>-9.15924876240619E-2</v>
      </c>
      <c r="AY647">
        <v>0.21446008193854599</v>
      </c>
      <c r="AZ647">
        <v>0.54239204487801995</v>
      </c>
      <c r="BA647">
        <v>-6.7692866812162897E-2</v>
      </c>
      <c r="BB647">
        <v>7.7484577839717197E-2</v>
      </c>
      <c r="BC647">
        <v>0.39808370813727301</v>
      </c>
      <c r="BD647">
        <v>0.66525963919250497</v>
      </c>
      <c r="BE647">
        <v>-2.3888735999996798E-2</v>
      </c>
      <c r="BF647">
        <v>-0.11802291652892299</v>
      </c>
      <c r="BG647">
        <v>0.27634585549535601</v>
      </c>
      <c r="BH647">
        <v>0.69890765824962497</v>
      </c>
      <c r="BI647">
        <v>-0.11802291652892299</v>
      </c>
      <c r="BJ647">
        <v>0.31664587793286503</v>
      </c>
      <c r="BK647">
        <v>1.3978153164992499</v>
      </c>
      <c r="BL647">
        <v>-2.3414592997931201</v>
      </c>
      <c r="BM647">
        <v>-5.9217961969135402</v>
      </c>
      <c r="BN647">
        <v>2.52910490369691</v>
      </c>
      <c r="BO647">
        <v>5.047874365078</v>
      </c>
      <c r="BP647">
        <v>-2.7735385384297002</v>
      </c>
      <c r="BQ647">
        <v>7.82141290350771</v>
      </c>
      <c r="BR647">
        <v>1.59845427459842</v>
      </c>
      <c r="BS647">
        <v>0.36385504454443401</v>
      </c>
      <c r="BT647">
        <v>4.3931073612014</v>
      </c>
    </row>
    <row r="648" spans="1:72" x14ac:dyDescent="0.2">
      <c r="A648">
        <v>646</v>
      </c>
      <c r="B648" s="244">
        <v>44763.694444444445</v>
      </c>
      <c r="C648">
        <v>0</v>
      </c>
      <c r="D648">
        <v>1.3570588235294101</v>
      </c>
      <c r="E648">
        <v>31.0475757575757</v>
      </c>
      <c r="F648">
        <v>36.383499999999898</v>
      </c>
      <c r="G648">
        <v>7</v>
      </c>
      <c r="H648">
        <v>2.5649999999999999</v>
      </c>
      <c r="I648">
        <v>1.345</v>
      </c>
      <c r="J648">
        <v>34.017333333333298</v>
      </c>
      <c r="K648">
        <v>0.54425000000000001</v>
      </c>
      <c r="L648">
        <v>37.921481481481401</v>
      </c>
      <c r="M648">
        <v>0.146666666666666</v>
      </c>
      <c r="N648">
        <v>1600</v>
      </c>
      <c r="O648">
        <v>86.711111111111094</v>
      </c>
      <c r="P648">
        <v>2.3754615384615301</v>
      </c>
      <c r="Q648">
        <v>64.114999999999895</v>
      </c>
      <c r="R648">
        <v>6.99</v>
      </c>
      <c r="S648">
        <v>-1.0337499999999999</v>
      </c>
      <c r="T648">
        <v>5</v>
      </c>
      <c r="U648">
        <v>1.7168599999999901</v>
      </c>
      <c r="V648">
        <v>3.8539999999999998E-2</v>
      </c>
      <c r="W648">
        <v>14.8798599999999</v>
      </c>
      <c r="X648">
        <v>0.71858</v>
      </c>
      <c r="Y648">
        <v>72.938339999999997</v>
      </c>
      <c r="Z648">
        <v>2.3630399999999998</v>
      </c>
      <c r="AA648">
        <v>4.8399999999999997E-3</v>
      </c>
      <c r="AB648">
        <v>1.58E-3</v>
      </c>
      <c r="AC648">
        <v>32.4046345811051</v>
      </c>
      <c r="AD648">
        <v>-3.97886541889482</v>
      </c>
      <c r="AE648">
        <v>36.020187933333297</v>
      </c>
      <c r="AF648">
        <v>0.53726490000000005</v>
      </c>
      <c r="AG648">
        <v>1.3460567800000001</v>
      </c>
      <c r="AH648">
        <v>2.3957099999999999E-2</v>
      </c>
      <c r="AI648">
        <v>44.927333333333301</v>
      </c>
      <c r="AJ648">
        <v>0.493844361324007</v>
      </c>
      <c r="AK648">
        <v>0.80174328767936298</v>
      </c>
      <c r="AL648">
        <v>1.19585308127198E-2</v>
      </c>
      <c r="AM648">
        <v>2.9960753958243599E-2</v>
      </c>
      <c r="AN648">
        <v>0.15580715525812</v>
      </c>
      <c r="AO648">
        <v>5.3324108560490202E-4</v>
      </c>
      <c r="AP648">
        <v>36.020187933333297</v>
      </c>
      <c r="AQ648">
        <v>0.310179616666377</v>
      </c>
      <c r="AR648">
        <v>6.4707234696392</v>
      </c>
      <c r="AS648">
        <v>1.48860072183829</v>
      </c>
      <c r="AT648">
        <v>0.84786163018273597</v>
      </c>
      <c r="AU648">
        <v>92.616679999999903</v>
      </c>
      <c r="AV648">
        <v>44.289691741477199</v>
      </c>
      <c r="AW648">
        <v>0.63764159185611602</v>
      </c>
      <c r="AX648">
        <v>-0.14254394183829699</v>
      </c>
      <c r="AY648">
        <v>0.22708528333362199</v>
      </c>
      <c r="AZ648">
        <v>0.52927653036079203</v>
      </c>
      <c r="BA648">
        <v>-0.105897421235304</v>
      </c>
      <c r="BB648">
        <v>7.5610932908684703E-2</v>
      </c>
      <c r="BC648">
        <v>0.42266912157042502</v>
      </c>
      <c r="BD648">
        <v>0.61381787185611703</v>
      </c>
      <c r="BE648">
        <v>-2.3823719999998601E-2</v>
      </c>
      <c r="BF648">
        <v>-0.18328646462787901</v>
      </c>
      <c r="BG648">
        <v>0.29199177611108501</v>
      </c>
      <c r="BH648">
        <v>0.68055662562206498</v>
      </c>
      <c r="BI648">
        <v>-0.18328646462787901</v>
      </c>
      <c r="BJ648">
        <v>0.217410622966413</v>
      </c>
      <c r="BK648">
        <v>1.36111325124413</v>
      </c>
      <c r="BL648">
        <v>-1.5930896845214799</v>
      </c>
      <c r="BM648">
        <v>-3.7130762874595198</v>
      </c>
      <c r="BN648">
        <v>2.33073901835904</v>
      </c>
      <c r="BO648">
        <v>2.6402456431722001</v>
      </c>
      <c r="BP648">
        <v>-4.30723191875515</v>
      </c>
      <c r="BQ648">
        <v>6.9474775619273599</v>
      </c>
      <c r="BR648">
        <v>1.6727002411115199</v>
      </c>
      <c r="BS648">
        <v>0.29072520881756497</v>
      </c>
      <c r="BT648">
        <v>5.7535438633433698</v>
      </c>
    </row>
    <row r="649" spans="1:72" x14ac:dyDescent="0.2">
      <c r="A649">
        <v>647</v>
      </c>
      <c r="B649" s="244">
        <v>44763.708333333336</v>
      </c>
      <c r="C649">
        <v>0</v>
      </c>
      <c r="D649">
        <v>1.4372727272727199</v>
      </c>
      <c r="E649">
        <v>31.053611111111099</v>
      </c>
      <c r="F649">
        <v>36.528717948717897</v>
      </c>
      <c r="G649">
        <v>7</v>
      </c>
      <c r="H649">
        <v>2.5680000000000001</v>
      </c>
      <c r="I649">
        <v>1.3480000000000001</v>
      </c>
      <c r="J649">
        <v>34.0611538461538</v>
      </c>
      <c r="K649">
        <v>0.63358974358974296</v>
      </c>
      <c r="L649">
        <v>37.953636363636299</v>
      </c>
      <c r="M649">
        <v>-4.4444444444444398E-2</v>
      </c>
      <c r="N649">
        <v>1599.83870967741</v>
      </c>
      <c r="O649">
        <v>86.386842105263099</v>
      </c>
      <c r="P649">
        <v>2.3759285714285698</v>
      </c>
      <c r="Q649">
        <v>64.107999999999905</v>
      </c>
      <c r="R649">
        <v>6.9906249999999996</v>
      </c>
      <c r="S649">
        <v>-0.65425</v>
      </c>
      <c r="T649">
        <v>5</v>
      </c>
      <c r="U649">
        <v>1.7158500000000001</v>
      </c>
      <c r="V649">
        <v>3.4699999999999898E-2</v>
      </c>
      <c r="W649">
        <v>14.892424999999999</v>
      </c>
      <c r="X649">
        <v>0.76834999999999898</v>
      </c>
      <c r="Y649">
        <v>73.197074999999998</v>
      </c>
      <c r="Z649">
        <v>2.4156499999999999</v>
      </c>
      <c r="AA649">
        <v>4.6499999999999996E-3</v>
      </c>
      <c r="AB649">
        <v>1.0725E-2</v>
      </c>
      <c r="AC649">
        <v>32.490883838383802</v>
      </c>
      <c r="AD649">
        <v>-4.03783411033411</v>
      </c>
      <c r="AE649">
        <v>36.066350966153799</v>
      </c>
      <c r="AF649">
        <v>0.53789328000000003</v>
      </c>
      <c r="AG649">
        <v>1.3490580160000001</v>
      </c>
      <c r="AH649">
        <v>2.3985119999999999E-2</v>
      </c>
      <c r="AI649">
        <v>44.977153846153797</v>
      </c>
      <c r="AJ649">
        <v>0.49272940163461199</v>
      </c>
      <c r="AK649">
        <v>0.80188157502184798</v>
      </c>
      <c r="AL649">
        <v>1.1959255622085E-2</v>
      </c>
      <c r="AM649">
        <v>2.9994294895015001E-2</v>
      </c>
      <c r="AN649">
        <v>0.15563457002957001</v>
      </c>
      <c r="AO649">
        <v>5.33273405472522E-4</v>
      </c>
      <c r="AP649">
        <v>36.066350966153799</v>
      </c>
      <c r="AQ649">
        <v>0.331663152976162</v>
      </c>
      <c r="AR649">
        <v>6.4761875425804796</v>
      </c>
      <c r="AS649">
        <v>1.5217424731315099</v>
      </c>
      <c r="AT649">
        <v>0.84544974379474902</v>
      </c>
      <c r="AU649">
        <v>92.989350000000002</v>
      </c>
      <c r="AV649">
        <v>44.395944134841997</v>
      </c>
      <c r="AW649">
        <v>0.58120971131184196</v>
      </c>
      <c r="AX649">
        <v>-0.17268445713151001</v>
      </c>
      <c r="AY649">
        <v>0.206230127023837</v>
      </c>
      <c r="AZ649">
        <v>0.52381245741951299</v>
      </c>
      <c r="BA649">
        <v>-0.12800372933072601</v>
      </c>
      <c r="BB649">
        <v>7.4830351059930397E-2</v>
      </c>
      <c r="BC649">
        <v>0.38340342720741399</v>
      </c>
      <c r="BD649">
        <v>0.55735812731183998</v>
      </c>
      <c r="BE649">
        <v>-2.3851584000002399E-2</v>
      </c>
      <c r="BF649">
        <v>-0.22145244646477499</v>
      </c>
      <c r="BG649">
        <v>0.26447178236423002</v>
      </c>
      <c r="BH649">
        <v>0.67174285463303696</v>
      </c>
      <c r="BI649">
        <v>-0.22145244646477499</v>
      </c>
      <c r="BJ649">
        <v>8.6038671798910796E-2</v>
      </c>
      <c r="BK649">
        <v>1.3434857092660699</v>
      </c>
      <c r="BL649">
        <v>-1.1942599261656699</v>
      </c>
      <c r="BM649">
        <v>-3.0333503438621299</v>
      </c>
      <c r="BN649">
        <v>2.5399414963215698</v>
      </c>
      <c r="BO649">
        <v>6.2675100471343698E-2</v>
      </c>
      <c r="BP649">
        <v>-5.2041324919222198</v>
      </c>
      <c r="BQ649">
        <v>5.26680759239356</v>
      </c>
      <c r="BR649">
        <v>1.71995486825619</v>
      </c>
      <c r="BS649">
        <v>0.174619650384821</v>
      </c>
      <c r="BT649">
        <v>9.8497211766591697</v>
      </c>
    </row>
    <row r="650" spans="1:72" x14ac:dyDescent="0.2">
      <c r="A650">
        <v>648</v>
      </c>
      <c r="B650" s="244">
        <v>44763.722222222219</v>
      </c>
      <c r="C650">
        <v>0</v>
      </c>
      <c r="D650">
        <v>1.4290909090909001</v>
      </c>
      <c r="E650">
        <v>31.103235294117599</v>
      </c>
      <c r="F650">
        <v>36.472307692307702</v>
      </c>
      <c r="G650">
        <v>7</v>
      </c>
      <c r="H650">
        <v>2.57</v>
      </c>
      <c r="I650">
        <v>1.35</v>
      </c>
      <c r="J650">
        <v>34.062399999999997</v>
      </c>
      <c r="K650">
        <v>0.61199999999999999</v>
      </c>
      <c r="L650">
        <v>37.970909090908997</v>
      </c>
      <c r="M650">
        <v>2.2222222222222199E-2</v>
      </c>
      <c r="N650">
        <v>1600.13888888888</v>
      </c>
      <c r="O650">
        <v>86.52</v>
      </c>
      <c r="P650">
        <v>2.3772000000000002</v>
      </c>
      <c r="Q650">
        <v>64.1845</v>
      </c>
      <c r="R650">
        <v>6.9983333333333304</v>
      </c>
      <c r="S650">
        <v>-1.02861111111111</v>
      </c>
      <c r="T650">
        <v>5</v>
      </c>
      <c r="U650">
        <v>1.7023999999999999</v>
      </c>
      <c r="V650">
        <v>3.7940000000000002E-2</v>
      </c>
      <c r="W650">
        <v>14.807359999999999</v>
      </c>
      <c r="X650">
        <v>0.81435999999999997</v>
      </c>
      <c r="Y650">
        <v>73.331220000000002</v>
      </c>
      <c r="Z650">
        <v>2.24674</v>
      </c>
      <c r="AA650" s="245">
        <v>8.0000000000000007E-5</v>
      </c>
      <c r="AB650">
        <v>1.26E-2</v>
      </c>
      <c r="AC650">
        <v>32.532326203208498</v>
      </c>
      <c r="AD650">
        <v>-3.93998148909915</v>
      </c>
      <c r="AE650">
        <v>36.069158799999997</v>
      </c>
      <c r="AF650">
        <v>0.53831220000000002</v>
      </c>
      <c r="AG650">
        <v>1.3510588400000001</v>
      </c>
      <c r="AH650">
        <v>2.4003799999999902E-2</v>
      </c>
      <c r="AI650">
        <v>44.982399999999998</v>
      </c>
      <c r="AJ650">
        <v>0.49186634014816599</v>
      </c>
      <c r="AK650">
        <v>0.80185047485238603</v>
      </c>
      <c r="AL650">
        <v>1.1967173827986E-2</v>
      </c>
      <c r="AM650">
        <v>3.0035276908301899E-2</v>
      </c>
      <c r="AN650">
        <v>0.15561641886604499</v>
      </c>
      <c r="AO650">
        <v>5.3362648502525405E-4</v>
      </c>
      <c r="AP650">
        <v>36.069158799999997</v>
      </c>
      <c r="AQ650">
        <v>0.35152366142730201</v>
      </c>
      <c r="AR650">
        <v>6.43919579051125</v>
      </c>
      <c r="AS650">
        <v>1.4153373560257001</v>
      </c>
      <c r="AT650">
        <v>0.83735325746823797</v>
      </c>
      <c r="AU650">
        <v>92.902079999999998</v>
      </c>
      <c r="AV650">
        <v>44.275215607964199</v>
      </c>
      <c r="AW650">
        <v>0.70718439203574202</v>
      </c>
      <c r="AX650">
        <v>-6.4278516025702795E-2</v>
      </c>
      <c r="AY650">
        <v>0.186788538572697</v>
      </c>
      <c r="AZ650">
        <v>0.56080420948874399</v>
      </c>
      <c r="BA650">
        <v>-4.7576400170478698E-2</v>
      </c>
      <c r="BB650">
        <v>8.0114887069820603E-2</v>
      </c>
      <c r="BC650">
        <v>0.346989235192324</v>
      </c>
      <c r="BD650">
        <v>0.68331423203573904</v>
      </c>
      <c r="BE650">
        <v>-2.3870160000002999E-2</v>
      </c>
      <c r="BF650">
        <v>-8.2326467659936495E-2</v>
      </c>
      <c r="BG650">
        <v>0.23923453014850199</v>
      </c>
      <c r="BH650">
        <v>0.71826533141446303</v>
      </c>
      <c r="BI650">
        <v>-8.2326467659936495E-2</v>
      </c>
      <c r="BJ650">
        <v>0.31381612497713002</v>
      </c>
      <c r="BK650">
        <v>1.4365306628289201</v>
      </c>
      <c r="BL650">
        <v>-2.9059248738413102</v>
      </c>
      <c r="BM650">
        <v>-8.7245979553183393</v>
      </c>
      <c r="BN650">
        <v>3.00234807646124</v>
      </c>
      <c r="BO650">
        <v>5.4696710505437798</v>
      </c>
      <c r="BP650">
        <v>-1.9346719900085001</v>
      </c>
      <c r="BQ650">
        <v>7.4043430405522903</v>
      </c>
      <c r="BR650">
        <v>1.57648565785081</v>
      </c>
      <c r="BS650">
        <v>0.34674671204110502</v>
      </c>
      <c r="BT650">
        <v>4.5465049937198296</v>
      </c>
    </row>
    <row r="651" spans="1:72" x14ac:dyDescent="0.2">
      <c r="A651">
        <v>649</v>
      </c>
      <c r="B651" s="244">
        <v>44763.736111111109</v>
      </c>
      <c r="C651">
        <v>0</v>
      </c>
      <c r="D651">
        <v>1.3754999999999999</v>
      </c>
      <c r="E651">
        <v>31.135151515151499</v>
      </c>
      <c r="F651">
        <v>36.540810810810797</v>
      </c>
      <c r="G651">
        <v>7</v>
      </c>
      <c r="H651">
        <v>2.5720000000000001</v>
      </c>
      <c r="I651">
        <v>1.35</v>
      </c>
      <c r="J651">
        <v>34.066206896551698</v>
      </c>
      <c r="K651">
        <v>0.61699999999999999</v>
      </c>
      <c r="L651">
        <v>37.985999999999997</v>
      </c>
      <c r="M651">
        <v>5.2631578947368298E-3</v>
      </c>
      <c r="N651">
        <v>1600.4705882352901</v>
      </c>
      <c r="O651">
        <v>85.744444444444397</v>
      </c>
      <c r="P651">
        <v>2.3771764705882301</v>
      </c>
      <c r="Q651">
        <v>64.124999999999901</v>
      </c>
      <c r="R651">
        <v>6.9991304347826002</v>
      </c>
      <c r="S651">
        <v>-0.72973684210526302</v>
      </c>
      <c r="T651">
        <v>5</v>
      </c>
      <c r="U651">
        <v>1.6569499999999999</v>
      </c>
      <c r="V651">
        <v>4.5174999999999903E-2</v>
      </c>
      <c r="W651">
        <v>14.808450000000001</v>
      </c>
      <c r="X651">
        <v>0.79614999999999903</v>
      </c>
      <c r="Y651">
        <v>72.84975</v>
      </c>
      <c r="Z651">
        <v>2.3190499999999998</v>
      </c>
      <c r="AA651">
        <v>5.0000000000000001E-4</v>
      </c>
      <c r="AB651">
        <v>1.53499999999999E-2</v>
      </c>
      <c r="AC651">
        <v>32.510651515151501</v>
      </c>
      <c r="AD651">
        <v>-4.0301592956592902</v>
      </c>
      <c r="AE651">
        <v>36.0745273765517</v>
      </c>
      <c r="AF651">
        <v>0.53873112000000001</v>
      </c>
      <c r="AG651">
        <v>1.3510596640000001</v>
      </c>
      <c r="AH651">
        <v>2.4022479999999999E-2</v>
      </c>
      <c r="AI651">
        <v>44.988206896551702</v>
      </c>
      <c r="AJ651">
        <v>0.49519081913872998</v>
      </c>
      <c r="AK651">
        <v>0.80186630819724403</v>
      </c>
      <c r="AL651">
        <v>1.1974940927047499E-2</v>
      </c>
      <c r="AM651">
        <v>3.0031418391639801E-2</v>
      </c>
      <c r="AN651">
        <v>0.15559633252545799</v>
      </c>
      <c r="AO651">
        <v>5.3397282659516901E-4</v>
      </c>
      <c r="AP651">
        <v>36.0745273765517</v>
      </c>
      <c r="AQ651">
        <v>0.343663199377851</v>
      </c>
      <c r="AR651">
        <v>6.4396697928595197</v>
      </c>
      <c r="AS651">
        <v>1.4608891529466701</v>
      </c>
      <c r="AT651">
        <v>0.82050642777191896</v>
      </c>
      <c r="AU651">
        <v>92.430350000000004</v>
      </c>
      <c r="AV651">
        <v>44.318749521735697</v>
      </c>
      <c r="AW651">
        <v>0.66945737481595502</v>
      </c>
      <c r="AX651">
        <v>-0.10982948894667199</v>
      </c>
      <c r="AY651">
        <v>0.19506792062214801</v>
      </c>
      <c r="AZ651">
        <v>0.56033020714047499</v>
      </c>
      <c r="BA651">
        <v>-8.1291368451861606E-2</v>
      </c>
      <c r="BB651">
        <v>8.0047172448639403E-2</v>
      </c>
      <c r="BC651">
        <v>0.36208771570899501</v>
      </c>
      <c r="BD651">
        <v>0.64556863881595195</v>
      </c>
      <c r="BE651">
        <v>-2.38887360000032E-2</v>
      </c>
      <c r="BF651">
        <v>-0.140760904283281</v>
      </c>
      <c r="BG651">
        <v>0.250005141303763</v>
      </c>
      <c r="BH651">
        <v>0.71813669908477895</v>
      </c>
      <c r="BI651">
        <v>-0.140760904283281</v>
      </c>
      <c r="BJ651">
        <v>0.218488474040964</v>
      </c>
      <c r="BK651">
        <v>1.4362733981695499</v>
      </c>
      <c r="BL651">
        <v>-1.7760978630872399</v>
      </c>
      <c r="BM651">
        <v>-5.1018193065848001</v>
      </c>
      <c r="BN651">
        <v>2.8724877230113499</v>
      </c>
      <c r="BO651">
        <v>3.2429581314256199</v>
      </c>
      <c r="BP651">
        <v>-3.3078812506571</v>
      </c>
      <c r="BQ651">
        <v>6.5508393820827298</v>
      </c>
      <c r="BR651">
        <v>1.67556693545113</v>
      </c>
      <c r="BS651">
        <v>0.27479283575427699</v>
      </c>
      <c r="BT651">
        <v>6.0975641189912402</v>
      </c>
    </row>
    <row r="652" spans="1:72" x14ac:dyDescent="0.2">
      <c r="A652">
        <v>650</v>
      </c>
      <c r="B652" s="244">
        <v>44763.75</v>
      </c>
      <c r="C652">
        <v>0</v>
      </c>
      <c r="D652">
        <v>1.3133333333333299</v>
      </c>
      <c r="E652">
        <v>31.0681578947368</v>
      </c>
      <c r="F652">
        <v>36.325249999999997</v>
      </c>
      <c r="G652">
        <v>7</v>
      </c>
      <c r="H652">
        <v>2.5625</v>
      </c>
      <c r="I652">
        <v>1.3474999999999999</v>
      </c>
      <c r="J652">
        <v>34.042121212121202</v>
      </c>
      <c r="K652">
        <v>0.59775</v>
      </c>
      <c r="L652">
        <v>37.954705882352897</v>
      </c>
      <c r="M652">
        <v>-0.12777777777777699</v>
      </c>
      <c r="N652">
        <v>1600.1081081080999</v>
      </c>
      <c r="O652">
        <v>86.355555555555497</v>
      </c>
      <c r="P652">
        <v>2.3761176470588201</v>
      </c>
      <c r="Q652">
        <v>64.134210526315798</v>
      </c>
      <c r="R652">
        <v>6.9937037037036998</v>
      </c>
      <c r="S652">
        <v>-0.84799999999999998</v>
      </c>
      <c r="T652">
        <v>5</v>
      </c>
      <c r="U652">
        <v>1.6602399999999999</v>
      </c>
      <c r="V652">
        <v>4.9200000000000001E-2</v>
      </c>
      <c r="W652">
        <v>14.855979999999899</v>
      </c>
      <c r="X652">
        <v>0.80877999999999906</v>
      </c>
      <c r="Y652">
        <v>73.290479999999903</v>
      </c>
      <c r="Z652">
        <v>2.21048</v>
      </c>
      <c r="AA652">
        <v>2.7599999999999999E-3</v>
      </c>
      <c r="AB652">
        <v>4.62E-3</v>
      </c>
      <c r="AC652">
        <v>32.381491228070097</v>
      </c>
      <c r="AD652">
        <v>-3.9437587719298199</v>
      </c>
      <c r="AE652">
        <v>36.043023712121197</v>
      </c>
      <c r="AF652">
        <v>0.53674124999999995</v>
      </c>
      <c r="AG652">
        <v>1.3485557500000001</v>
      </c>
      <c r="AH652">
        <v>2.39337499999999E-2</v>
      </c>
      <c r="AI652">
        <v>44.952121212121199</v>
      </c>
      <c r="AJ652">
        <v>0.49178315808712397</v>
      </c>
      <c r="AK652">
        <v>0.80180918586779104</v>
      </c>
      <c r="AL652">
        <v>1.19402874775855E-2</v>
      </c>
      <c r="AM652">
        <v>2.9999824560812099E-2</v>
      </c>
      <c r="AN652">
        <v>0.155721238759083</v>
      </c>
      <c r="AO652">
        <v>5.3242759973574504E-4</v>
      </c>
      <c r="AP652">
        <v>36.043023712121197</v>
      </c>
      <c r="AQ652">
        <v>0.34911501902005698</v>
      </c>
      <c r="AR652">
        <v>6.4603389044312696</v>
      </c>
      <c r="AS652">
        <v>1.3924953126519699</v>
      </c>
      <c r="AT652">
        <v>0.81647807038256703</v>
      </c>
      <c r="AU652">
        <v>92.825959999999995</v>
      </c>
      <c r="AV652">
        <v>44.2449729482245</v>
      </c>
      <c r="AW652">
        <v>0.70714826389670504</v>
      </c>
      <c r="AX652">
        <v>-4.3939562651973997E-2</v>
      </c>
      <c r="AY652">
        <v>0.18762623097994299</v>
      </c>
      <c r="AZ652">
        <v>0.53966109556872999</v>
      </c>
      <c r="BA652">
        <v>-3.2582681622153199E-2</v>
      </c>
      <c r="BB652">
        <v>7.7094442224104304E-2</v>
      </c>
      <c r="BC652">
        <v>0.34956551407208403</v>
      </c>
      <c r="BD652">
        <v>0.68334776389669905</v>
      </c>
      <c r="BE652">
        <v>-2.3800500000006101E-2</v>
      </c>
      <c r="BF652">
        <v>-5.6538937555533603E-2</v>
      </c>
      <c r="BG652">
        <v>0.24142679437157599</v>
      </c>
      <c r="BH652">
        <v>0.69440529540956797</v>
      </c>
      <c r="BI652">
        <v>-5.6538937555533603E-2</v>
      </c>
      <c r="BJ652">
        <v>0.369775713632084</v>
      </c>
      <c r="BK652">
        <v>1.3888105908191299</v>
      </c>
      <c r="BL652">
        <v>-4.2700978265543403</v>
      </c>
      <c r="BM652">
        <v>-12.2818950166424</v>
      </c>
      <c r="BN652">
        <v>2.8762561223458101</v>
      </c>
      <c r="BO652">
        <v>6.62675475826609</v>
      </c>
      <c r="BP652">
        <v>-1.32866503255504</v>
      </c>
      <c r="BQ652">
        <v>7.9554197908211304</v>
      </c>
      <c r="BR652">
        <v>1.4849267846635399</v>
      </c>
      <c r="BS652">
        <v>0.39239128865429801</v>
      </c>
      <c r="BT652">
        <v>3.7843010984165399</v>
      </c>
    </row>
    <row r="653" spans="1:72" x14ac:dyDescent="0.2">
      <c r="A653">
        <v>651</v>
      </c>
      <c r="B653" s="244">
        <v>44763.763888888891</v>
      </c>
      <c r="C653">
        <v>0</v>
      </c>
      <c r="D653">
        <v>1.333</v>
      </c>
      <c r="E653">
        <v>31.12</v>
      </c>
      <c r="F653">
        <v>36.3120512820512</v>
      </c>
      <c r="G653">
        <v>7</v>
      </c>
      <c r="H653">
        <v>2.5720000000000001</v>
      </c>
      <c r="I653">
        <v>1.3519999999999901</v>
      </c>
      <c r="J653">
        <v>34.042857142857102</v>
      </c>
      <c r="K653">
        <v>0.62849999999999995</v>
      </c>
      <c r="L653">
        <v>37.952187500000001</v>
      </c>
      <c r="M653">
        <v>7.7272727272727201E-2</v>
      </c>
      <c r="N653">
        <v>1599.0857142857101</v>
      </c>
      <c r="O653">
        <v>86.7542857142857</v>
      </c>
      <c r="P653">
        <v>2.3755999999999902</v>
      </c>
      <c r="Q653">
        <v>64.167500000000004</v>
      </c>
      <c r="R653">
        <v>6.9920689655172401</v>
      </c>
      <c r="S653">
        <v>-0.433589743589743</v>
      </c>
      <c r="T653">
        <v>5</v>
      </c>
      <c r="U653">
        <v>1.681975</v>
      </c>
      <c r="V653">
        <v>5.4149999999999997E-2</v>
      </c>
      <c r="W653">
        <v>14.808350000000001</v>
      </c>
      <c r="X653">
        <v>0.807975</v>
      </c>
      <c r="Y653">
        <v>72.966075000000004</v>
      </c>
      <c r="Z653">
        <v>2.3168249999999899</v>
      </c>
      <c r="AA653">
        <v>4.0000000000000002E-4</v>
      </c>
      <c r="AB653">
        <v>5.1250000000000002E-3</v>
      </c>
      <c r="AC653">
        <v>32.453000000000003</v>
      </c>
      <c r="AD653">
        <v>-3.8590512820512801</v>
      </c>
      <c r="AE653">
        <v>36.051177622857097</v>
      </c>
      <c r="AF653">
        <v>0.53873112000000001</v>
      </c>
      <c r="AG653">
        <v>1.3530596639999899</v>
      </c>
      <c r="AH653">
        <v>2.4022479999999999E-2</v>
      </c>
      <c r="AI653">
        <v>44.966857142857101</v>
      </c>
      <c r="AJ653">
        <v>0.49408136072629799</v>
      </c>
      <c r="AK653">
        <v>0.80172775936562801</v>
      </c>
      <c r="AL653">
        <v>1.1980626493163201E-2</v>
      </c>
      <c r="AM653">
        <v>3.0090154170690699E-2</v>
      </c>
      <c r="AN653">
        <v>0.15567020789915101</v>
      </c>
      <c r="AO653">
        <v>5.3422635083617105E-4</v>
      </c>
      <c r="AP653">
        <v>36.051177622857097</v>
      </c>
      <c r="AQ653">
        <v>0.34876753566202201</v>
      </c>
      <c r="AR653">
        <v>6.4396263064055503</v>
      </c>
      <c r="AS653">
        <v>1.4594875107374401</v>
      </c>
      <c r="AT653">
        <v>0.83103249670761503</v>
      </c>
      <c r="AU653">
        <v>92.581199999999995</v>
      </c>
      <c r="AV653">
        <v>44.299058975662099</v>
      </c>
      <c r="AW653">
        <v>0.66779816719497298</v>
      </c>
      <c r="AX653">
        <v>-0.106427846737445</v>
      </c>
      <c r="AY653">
        <v>0.189963584337977</v>
      </c>
      <c r="AZ653">
        <v>0.560373693594445</v>
      </c>
      <c r="BA653">
        <v>-7.8657172014733795E-2</v>
      </c>
      <c r="BB653">
        <v>8.0053384799206401E-2</v>
      </c>
      <c r="BC653">
        <v>0.352612977579571</v>
      </c>
      <c r="BD653">
        <v>0.64390943119497601</v>
      </c>
      <c r="BE653">
        <v>-2.3888735999997E-2</v>
      </c>
      <c r="BF653">
        <v>-0.136643564972737</v>
      </c>
      <c r="BG653">
        <v>0.24389576764600199</v>
      </c>
      <c r="BH653">
        <v>0.71946827411236303</v>
      </c>
      <c r="BI653">
        <v>-0.136643564972737</v>
      </c>
      <c r="BJ653">
        <v>0.21450440534653001</v>
      </c>
      <c r="BK653">
        <v>1.4389365482247201</v>
      </c>
      <c r="BL653">
        <v>-1.78490489248186</v>
      </c>
      <c r="BM653">
        <v>-5.2652920337368903</v>
      </c>
      <c r="BN653">
        <v>2.9499006114637498</v>
      </c>
      <c r="BO653">
        <v>3.23128425409636</v>
      </c>
      <c r="BP653">
        <v>-3.2111237768593202</v>
      </c>
      <c r="BQ653">
        <v>6.4424080309556899</v>
      </c>
      <c r="BR653">
        <v>1.6712306086783799</v>
      </c>
      <c r="BS653">
        <v>0.26916183133562499</v>
      </c>
      <c r="BT653">
        <v>6.2090178253932198</v>
      </c>
    </row>
    <row r="654" spans="1:72" x14ac:dyDescent="0.2">
      <c r="A654">
        <v>652</v>
      </c>
      <c r="B654" s="244">
        <v>44763.777777777781</v>
      </c>
      <c r="C654">
        <v>0</v>
      </c>
      <c r="D654">
        <v>1.3288235294117601</v>
      </c>
      <c r="E654">
        <v>31.096</v>
      </c>
      <c r="F654">
        <v>36.272307692307599</v>
      </c>
      <c r="G654">
        <v>7</v>
      </c>
      <c r="H654">
        <v>2.56</v>
      </c>
      <c r="I654">
        <v>1.3474999999999999</v>
      </c>
      <c r="J654">
        <v>34.0655</v>
      </c>
      <c r="K654">
        <v>0.59299999999999897</v>
      </c>
      <c r="L654">
        <v>37.979583333333302</v>
      </c>
      <c r="M654">
        <v>-0.02</v>
      </c>
      <c r="N654">
        <v>1599.94736842105</v>
      </c>
      <c r="O654">
        <v>87.0266666666666</v>
      </c>
      <c r="P654">
        <v>2.3717142857142801</v>
      </c>
      <c r="Q654">
        <v>64.156499999999994</v>
      </c>
      <c r="R654">
        <v>6.9903448275861999</v>
      </c>
      <c r="S654">
        <v>-0.56153846153846099</v>
      </c>
      <c r="T654">
        <v>5</v>
      </c>
      <c r="U654">
        <v>1.7281</v>
      </c>
      <c r="V654">
        <v>6.608E-2</v>
      </c>
      <c r="W654">
        <v>14.8187</v>
      </c>
      <c r="X654">
        <v>0.81435999999999997</v>
      </c>
      <c r="Y654">
        <v>73.056319999999999</v>
      </c>
      <c r="Z654">
        <v>2.2461199999999999</v>
      </c>
      <c r="AA654">
        <v>1.56E-3</v>
      </c>
      <c r="AB654">
        <v>1.128E-2</v>
      </c>
      <c r="AC654">
        <v>32.424823529411697</v>
      </c>
      <c r="AD654">
        <v>-3.84748416289592</v>
      </c>
      <c r="AE654">
        <v>36.064450399999998</v>
      </c>
      <c r="AF654">
        <v>0.53621759999999996</v>
      </c>
      <c r="AG654">
        <v>1.3485547200000001</v>
      </c>
      <c r="AH654">
        <v>2.3910399999999998E-2</v>
      </c>
      <c r="AI654">
        <v>44.972999999999999</v>
      </c>
      <c r="AJ654">
        <v>0.49365271067581801</v>
      </c>
      <c r="AK654">
        <v>0.80191337913859395</v>
      </c>
      <c r="AL654">
        <v>1.19231005269828E-2</v>
      </c>
      <c r="AM654">
        <v>2.9985874191181299E-2</v>
      </c>
      <c r="AN654">
        <v>0.155648944922509</v>
      </c>
      <c r="AO654">
        <v>5.3166121895359398E-4</v>
      </c>
      <c r="AP654">
        <v>36.064450399999998</v>
      </c>
      <c r="AQ654">
        <v>0.35152366142730201</v>
      </c>
      <c r="AR654">
        <v>6.4441271543914</v>
      </c>
      <c r="AS654">
        <v>1.4149467860617799</v>
      </c>
      <c r="AT654">
        <v>0.85308124931888096</v>
      </c>
      <c r="AU654">
        <v>92.663600000000002</v>
      </c>
      <c r="AV654">
        <v>44.275048001880499</v>
      </c>
      <c r="AW654">
        <v>0.69795199811951303</v>
      </c>
      <c r="AX654">
        <v>-6.6392066061783606E-2</v>
      </c>
      <c r="AY654">
        <v>0.184693938572697</v>
      </c>
      <c r="AZ654">
        <v>0.55587284560859196</v>
      </c>
      <c r="BA654">
        <v>-4.9232014895015601E-2</v>
      </c>
      <c r="BB654">
        <v>7.9410406515513093E-2</v>
      </c>
      <c r="BC654">
        <v>0.34443841189229402</v>
      </c>
      <c r="BD654">
        <v>0.67417471811950502</v>
      </c>
      <c r="BE654">
        <v>-2.3777280000007998E-2</v>
      </c>
      <c r="BF654">
        <v>-8.5315378305709899E-2</v>
      </c>
      <c r="BG654">
        <v>0.237336088101818</v>
      </c>
      <c r="BH654">
        <v>0.71430978016011504</v>
      </c>
      <c r="BI654">
        <v>-8.5315378305709899E-2</v>
      </c>
      <c r="BJ654">
        <v>0.30404141959221698</v>
      </c>
      <c r="BK654">
        <v>1.4286195603202301</v>
      </c>
      <c r="BL654">
        <v>-2.7818676165435701</v>
      </c>
      <c r="BM654">
        <v>-8.3725794147045196</v>
      </c>
      <c r="BN654">
        <v>3.0096972857059598</v>
      </c>
      <c r="BO654">
        <v>5.2694977341271896</v>
      </c>
      <c r="BP654">
        <v>-2.00491139018418</v>
      </c>
      <c r="BQ654">
        <v>7.2744091243113802</v>
      </c>
      <c r="BR654">
        <v>1.5736557034399301</v>
      </c>
      <c r="BS654">
        <v>0.338167570914501</v>
      </c>
      <c r="BT654">
        <v>4.6534790405369799</v>
      </c>
    </row>
    <row r="655" spans="1:72" x14ac:dyDescent="0.2">
      <c r="A655">
        <v>653</v>
      </c>
      <c r="B655" s="244">
        <v>44763.791666666664</v>
      </c>
      <c r="C655">
        <v>0</v>
      </c>
      <c r="D655">
        <v>1.3047619047618999</v>
      </c>
      <c r="E655">
        <v>31.120882352941099</v>
      </c>
      <c r="F655">
        <v>36.444358974358899</v>
      </c>
      <c r="G655">
        <v>7</v>
      </c>
      <c r="H655">
        <v>2.57</v>
      </c>
      <c r="I655">
        <v>1.35</v>
      </c>
      <c r="J655">
        <v>34.0753846153846</v>
      </c>
      <c r="K655">
        <v>0.60975000000000001</v>
      </c>
      <c r="L655">
        <v>37.974137931034399</v>
      </c>
      <c r="M655">
        <v>-6.1111111111111102E-2</v>
      </c>
      <c r="N655">
        <v>1600.3333333333301</v>
      </c>
      <c r="O655">
        <v>87.128947368420995</v>
      </c>
      <c r="P655">
        <v>2.3745714285714201</v>
      </c>
      <c r="Q655">
        <v>64.1755</v>
      </c>
      <c r="R655">
        <v>6.9929166666666598</v>
      </c>
      <c r="S655">
        <v>-0.74</v>
      </c>
      <c r="T655">
        <v>5</v>
      </c>
      <c r="U655">
        <v>1.6469400000000001</v>
      </c>
      <c r="V655">
        <v>6.5879999999999994E-2</v>
      </c>
      <c r="W655">
        <v>14.75892</v>
      </c>
      <c r="X655">
        <v>0.84315999999999902</v>
      </c>
      <c r="Y655">
        <v>72.82696</v>
      </c>
      <c r="Z655">
        <v>2.26844</v>
      </c>
      <c r="AA655">
        <v>1.0699999999999999E-2</v>
      </c>
      <c r="AB655">
        <v>0</v>
      </c>
      <c r="AC655">
        <v>32.425644257702999</v>
      </c>
      <c r="AD655">
        <v>-4.0187147166559001</v>
      </c>
      <c r="AE655">
        <v>36.0821434153846</v>
      </c>
      <c r="AF655">
        <v>0.53831220000000002</v>
      </c>
      <c r="AG655">
        <v>1.3510588400000001</v>
      </c>
      <c r="AH655">
        <v>2.4003799999999999E-2</v>
      </c>
      <c r="AI655">
        <v>44.995384615384602</v>
      </c>
      <c r="AJ655">
        <v>0.495450358155614</v>
      </c>
      <c r="AK655">
        <v>0.80190765616986304</v>
      </c>
      <c r="AL655">
        <v>1.19637203815776E-2</v>
      </c>
      <c r="AM655">
        <v>3.0026609430026999E-2</v>
      </c>
      <c r="AN655">
        <v>0.15557151160802801</v>
      </c>
      <c r="AO655">
        <v>5.3347249290525503E-4</v>
      </c>
      <c r="AP655">
        <v>36.0821434153846</v>
      </c>
      <c r="AQ655">
        <v>0.36395536417437502</v>
      </c>
      <c r="AR655">
        <v>6.4181309522083803</v>
      </c>
      <c r="AS655">
        <v>1.42900730476287</v>
      </c>
      <c r="AT655">
        <v>0.81597701286080704</v>
      </c>
      <c r="AU655">
        <v>92.34442</v>
      </c>
      <c r="AV655">
        <v>44.293237036530201</v>
      </c>
      <c r="AW655">
        <v>0.70214757885436496</v>
      </c>
      <c r="AX655">
        <v>-7.7948464762876701E-2</v>
      </c>
      <c r="AY655">
        <v>0.174356835825624</v>
      </c>
      <c r="AZ655">
        <v>0.58186904779161197</v>
      </c>
      <c r="BA655">
        <v>-5.7694352351727797E-2</v>
      </c>
      <c r="BB655">
        <v>8.3124149684515994E-2</v>
      </c>
      <c r="BC655">
        <v>0.32389538231833598</v>
      </c>
      <c r="BD655">
        <v>0.67827741885435999</v>
      </c>
      <c r="BE655">
        <v>-2.3870160000004699E-2</v>
      </c>
      <c r="BF655">
        <v>-0.10016308920929499</v>
      </c>
      <c r="BG655">
        <v>0.22404699507782799</v>
      </c>
      <c r="BH655">
        <v>0.74769659055345605</v>
      </c>
      <c r="BI655">
        <v>-0.10016308920929499</v>
      </c>
      <c r="BJ655">
        <v>0.247767811737066</v>
      </c>
      <c r="BK655">
        <v>1.4953931811069101</v>
      </c>
      <c r="BL655">
        <v>-2.2368219355702101</v>
      </c>
      <c r="BM655">
        <v>-7.4647916358800401</v>
      </c>
      <c r="BN655">
        <v>3.33723105857199</v>
      </c>
      <c r="BO655">
        <v>4.2577210983884299</v>
      </c>
      <c r="BP655">
        <v>-2.3538325964184401</v>
      </c>
      <c r="BQ655">
        <v>6.6115536948068696</v>
      </c>
      <c r="BR655">
        <v>1.6656704327627101</v>
      </c>
      <c r="BS655">
        <v>0.28783304742078403</v>
      </c>
      <c r="BT655">
        <v>5.7869325558286597</v>
      </c>
    </row>
    <row r="656" spans="1:72" x14ac:dyDescent="0.2">
      <c r="A656">
        <v>654</v>
      </c>
      <c r="B656" s="244">
        <v>44763.805555555555</v>
      </c>
      <c r="C656">
        <v>0</v>
      </c>
      <c r="D656">
        <v>1.3357142857142801</v>
      </c>
      <c r="E656">
        <v>31.093684210526298</v>
      </c>
      <c r="F656">
        <v>36.355897435897397</v>
      </c>
      <c r="G656">
        <v>7</v>
      </c>
      <c r="H656">
        <v>2.57</v>
      </c>
      <c r="I656">
        <v>1.35</v>
      </c>
      <c r="J656">
        <v>34.053448275862003</v>
      </c>
      <c r="K656">
        <v>0.62924999999999998</v>
      </c>
      <c r="L656">
        <v>37.980303030302998</v>
      </c>
      <c r="M656">
        <v>-0.25454545454545402</v>
      </c>
      <c r="N656">
        <v>1599.9705882352901</v>
      </c>
      <c r="O656">
        <v>86.852631578947296</v>
      </c>
      <c r="P656">
        <v>2.3736666666666602</v>
      </c>
      <c r="Q656">
        <v>64.161499999999904</v>
      </c>
      <c r="R656">
        <v>6.9937499999999897</v>
      </c>
      <c r="S656">
        <v>-0.80666666666666598</v>
      </c>
      <c r="T656">
        <v>5</v>
      </c>
      <c r="U656">
        <v>1.613175</v>
      </c>
      <c r="V656">
        <v>6.2350000000000003E-2</v>
      </c>
      <c r="W656">
        <v>14.802725000000001</v>
      </c>
      <c r="X656">
        <v>0.82965</v>
      </c>
      <c r="Y656">
        <v>72.842924999999994</v>
      </c>
      <c r="Z656">
        <v>2.2722499999999899</v>
      </c>
      <c r="AA656">
        <v>5.7250000000000001E-3</v>
      </c>
      <c r="AB656">
        <v>0</v>
      </c>
      <c r="AC656">
        <v>32.429398496240502</v>
      </c>
      <c r="AD656">
        <v>-3.9264989396568302</v>
      </c>
      <c r="AE656">
        <v>36.060207075862003</v>
      </c>
      <c r="AF656">
        <v>0.53831220000000002</v>
      </c>
      <c r="AG656">
        <v>1.3510588400000001</v>
      </c>
      <c r="AH656">
        <v>2.4003799999999902E-2</v>
      </c>
      <c r="AI656">
        <v>44.973448275861998</v>
      </c>
      <c r="AJ656">
        <v>0.49504062441015401</v>
      </c>
      <c r="AK656">
        <v>0.80181103425009304</v>
      </c>
      <c r="AL656">
        <v>1.19695558298766E-2</v>
      </c>
      <c r="AM656">
        <v>3.0041255269392601E-2</v>
      </c>
      <c r="AN656">
        <v>0.15564739348121101</v>
      </c>
      <c r="AO656">
        <v>5.3373270052061296E-4</v>
      </c>
      <c r="AP656">
        <v>36.060207075862003</v>
      </c>
      <c r="AQ656">
        <v>0.35812368694823099</v>
      </c>
      <c r="AR656">
        <v>6.4371801933697599</v>
      </c>
      <c r="AS656">
        <v>1.4314074201863101</v>
      </c>
      <c r="AT656">
        <v>0.79858715928285096</v>
      </c>
      <c r="AU656">
        <v>92.360725000000002</v>
      </c>
      <c r="AV656">
        <v>44.286918376366302</v>
      </c>
      <c r="AW656">
        <v>0.68652989949568799</v>
      </c>
      <c r="AX656">
        <v>-8.0348580186315702E-2</v>
      </c>
      <c r="AY656">
        <v>0.180188513051768</v>
      </c>
      <c r="AZ656">
        <v>0.56281980663023301</v>
      </c>
      <c r="BA656">
        <v>-5.9470822296914701E-2</v>
      </c>
      <c r="BB656">
        <v>8.0402829518604793E-2</v>
      </c>
      <c r="BC656">
        <v>0.33472864455193202</v>
      </c>
      <c r="BD656">
        <v>0.66265973949568702</v>
      </c>
      <c r="BE656">
        <v>-2.3870160000001701E-2</v>
      </c>
      <c r="BF656">
        <v>-0.103235263773124</v>
      </c>
      <c r="BG656">
        <v>0.231513844185569</v>
      </c>
      <c r="BH656">
        <v>0.72313475931347604</v>
      </c>
      <c r="BI656">
        <v>-0.103235263773124</v>
      </c>
      <c r="BJ656">
        <v>0.256557160824889</v>
      </c>
      <c r="BK656">
        <v>1.4462695186269501</v>
      </c>
      <c r="BL656">
        <v>-2.2425849048475999</v>
      </c>
      <c r="BM656">
        <v>-7.0047262232281202</v>
      </c>
      <c r="BN656">
        <v>3.1235054726742399</v>
      </c>
      <c r="BO656">
        <v>4.3123609265476901</v>
      </c>
      <c r="BP656">
        <v>-2.4260286986684099</v>
      </c>
      <c r="BQ656">
        <v>6.7383896252161097</v>
      </c>
      <c r="BR656">
        <v>1.6217694670412599</v>
      </c>
      <c r="BS656">
        <v>0.297851266334139</v>
      </c>
      <c r="BT656">
        <v>5.4448970017871501</v>
      </c>
    </row>
    <row r="657" spans="1:72" x14ac:dyDescent="0.2">
      <c r="A657">
        <v>655</v>
      </c>
      <c r="B657" s="244">
        <v>44763.819444444445</v>
      </c>
      <c r="C657">
        <v>0</v>
      </c>
      <c r="D657">
        <v>1.306</v>
      </c>
      <c r="E657">
        <v>31.068108108108099</v>
      </c>
      <c r="F657">
        <v>36.343749999999901</v>
      </c>
      <c r="G657">
        <v>7</v>
      </c>
      <c r="H657">
        <v>2.5674999999999999</v>
      </c>
      <c r="I657">
        <v>1.3474999999999999</v>
      </c>
      <c r="J657">
        <v>34.021724137931002</v>
      </c>
      <c r="K657">
        <v>0.66274999999999995</v>
      </c>
      <c r="L657">
        <v>37.9413793103448</v>
      </c>
      <c r="M657">
        <v>0.161904761904761</v>
      </c>
      <c r="N657">
        <v>1599.4857142857099</v>
      </c>
      <c r="O657">
        <v>87.135897435897405</v>
      </c>
      <c r="P657">
        <v>2.3788235294117599</v>
      </c>
      <c r="Q657">
        <v>64.198999999999998</v>
      </c>
      <c r="R657">
        <v>6.99</v>
      </c>
      <c r="S657">
        <v>-1.0542857142857101</v>
      </c>
      <c r="T657">
        <v>5</v>
      </c>
      <c r="U657">
        <v>1.58978</v>
      </c>
      <c r="V657">
        <v>4.8159999999999897E-2</v>
      </c>
      <c r="W657">
        <v>14.7837</v>
      </c>
      <c r="X657">
        <v>0.84053999999999995</v>
      </c>
      <c r="Y657">
        <v>72.860140000000001</v>
      </c>
      <c r="Z657">
        <v>2.1813600000000002</v>
      </c>
      <c r="AA657">
        <v>8.6199999999999992E-3</v>
      </c>
      <c r="AB657">
        <v>6.9199999999999999E-3</v>
      </c>
      <c r="AC657">
        <v>32.374108108108103</v>
      </c>
      <c r="AD657">
        <v>-3.9696418918918801</v>
      </c>
      <c r="AE657">
        <v>36.026530837930999</v>
      </c>
      <c r="AF657">
        <v>0.53778855000000003</v>
      </c>
      <c r="AG657">
        <v>1.34855781</v>
      </c>
      <c r="AH657">
        <v>2.39804499999999E-2</v>
      </c>
      <c r="AI657">
        <v>44.936724137931002</v>
      </c>
      <c r="AJ657">
        <v>0.49446145502782501</v>
      </c>
      <c r="AK657">
        <v>0.80171689256540801</v>
      </c>
      <c r="AL657">
        <v>1.1967684790490801E-2</v>
      </c>
      <c r="AM657">
        <v>3.0010149512916601E-2</v>
      </c>
      <c r="AN657">
        <v>0.15577459492850099</v>
      </c>
      <c r="AO657">
        <v>5.3364926927902396E-4</v>
      </c>
      <c r="AP657">
        <v>36.026530837930999</v>
      </c>
      <c r="AQ657">
        <v>0.36282442454946801</v>
      </c>
      <c r="AR657">
        <v>6.4289068955020499</v>
      </c>
      <c r="AS657">
        <v>1.3741511233788599</v>
      </c>
      <c r="AT657">
        <v>0.78608493197413498</v>
      </c>
      <c r="AU657">
        <v>92.255520000000004</v>
      </c>
      <c r="AV657">
        <v>44.192413281361397</v>
      </c>
      <c r="AW657">
        <v>0.74431085656961904</v>
      </c>
      <c r="AX657">
        <v>-2.5593313378863201E-2</v>
      </c>
      <c r="AY657">
        <v>0.174964125450531</v>
      </c>
      <c r="AZ657">
        <v>0.57109310449794903</v>
      </c>
      <c r="BA657">
        <v>-1.8978284200410499E-2</v>
      </c>
      <c r="BB657">
        <v>8.1584729213992693E-2</v>
      </c>
      <c r="BC657">
        <v>0.32533999738471903</v>
      </c>
      <c r="BD657">
        <v>0.72046391656961695</v>
      </c>
      <c r="BE657">
        <v>-2.3846940000001399E-2</v>
      </c>
      <c r="BF657">
        <v>-3.2939534701360899E-2</v>
      </c>
      <c r="BG657">
        <v>0.22518525821399599</v>
      </c>
      <c r="BH657">
        <v>0.73501780933351102</v>
      </c>
      <c r="BI657">
        <v>-3.2939534701360899E-2</v>
      </c>
      <c r="BJ657">
        <v>0.38449144702527099</v>
      </c>
      <c r="BK657">
        <v>1.47003561866702</v>
      </c>
      <c r="BL657">
        <v>-6.8363217712572197</v>
      </c>
      <c r="BM657">
        <v>-22.3141527649795</v>
      </c>
      <c r="BN657">
        <v>3.2640582921063701</v>
      </c>
      <c r="BO657">
        <v>7.2266243546550299</v>
      </c>
      <c r="BP657">
        <v>-0.77407906548198102</v>
      </c>
      <c r="BQ657">
        <v>8.0007034201370093</v>
      </c>
      <c r="BR657">
        <v>1.52603282765933</v>
      </c>
      <c r="BS657">
        <v>0.397667260905815</v>
      </c>
      <c r="BT657">
        <v>3.83746156066079</v>
      </c>
    </row>
    <row r="658" spans="1:72" x14ac:dyDescent="0.2">
      <c r="A658">
        <v>656</v>
      </c>
      <c r="B658" s="244">
        <v>44763.833333333336</v>
      </c>
      <c r="C658">
        <v>0</v>
      </c>
      <c r="D658">
        <v>1.36904761904761</v>
      </c>
      <c r="E658">
        <v>31.118648648648598</v>
      </c>
      <c r="F658">
        <v>36.376666666666601</v>
      </c>
      <c r="G658">
        <v>7</v>
      </c>
      <c r="H658">
        <v>2.57</v>
      </c>
      <c r="I658">
        <v>1.35</v>
      </c>
      <c r="J658">
        <v>34.058285714285702</v>
      </c>
      <c r="K658">
        <v>0.59275</v>
      </c>
      <c r="L658">
        <v>37.9821212121212</v>
      </c>
      <c r="M658">
        <v>3.5000000000000003E-2</v>
      </c>
      <c r="N658">
        <v>1599.7222222222199</v>
      </c>
      <c r="O658">
        <v>87.854054054054004</v>
      </c>
      <c r="P658">
        <v>2.3782777777777699</v>
      </c>
      <c r="Q658">
        <v>64.234999999999999</v>
      </c>
      <c r="R658">
        <v>6.9844444444444402</v>
      </c>
      <c r="S658">
        <v>-0.91615384615384599</v>
      </c>
      <c r="T658">
        <v>5</v>
      </c>
      <c r="U658">
        <v>1.54355</v>
      </c>
      <c r="V658">
        <v>4.2099999999999999E-2</v>
      </c>
      <c r="W658">
        <v>14.8921999999999</v>
      </c>
      <c r="X658">
        <v>0.81264999999999998</v>
      </c>
      <c r="Y658">
        <v>73.008250000000004</v>
      </c>
      <c r="Z658">
        <v>2.2624499999999999</v>
      </c>
      <c r="AA658">
        <v>4.4999999999999999E-4</v>
      </c>
      <c r="AB658">
        <v>6.3E-3</v>
      </c>
      <c r="AC658">
        <v>32.487696267696201</v>
      </c>
      <c r="AD658">
        <v>-3.8889703989703999</v>
      </c>
      <c r="AE658">
        <v>36.065044514285702</v>
      </c>
      <c r="AF658">
        <v>0.53831220000000002</v>
      </c>
      <c r="AG658">
        <v>1.3510588400000001</v>
      </c>
      <c r="AH658">
        <v>2.4003799999999902E-2</v>
      </c>
      <c r="AI658">
        <v>44.978285714285697</v>
      </c>
      <c r="AJ658">
        <v>0.49398587850394499</v>
      </c>
      <c r="AK658">
        <v>0.80183234957820904</v>
      </c>
      <c r="AL658">
        <v>1.19682684978148E-2</v>
      </c>
      <c r="AM658">
        <v>3.00380243164955E-2</v>
      </c>
      <c r="AN658">
        <v>0.155630653521699</v>
      </c>
      <c r="AO658">
        <v>5.3367529728630902E-4</v>
      </c>
      <c r="AP658">
        <v>36.065044514285702</v>
      </c>
      <c r="AQ658">
        <v>0.35078552907669502</v>
      </c>
      <c r="AR658">
        <v>6.4760896980590497</v>
      </c>
      <c r="AS658">
        <v>1.4252338949501699</v>
      </c>
      <c r="AT658">
        <v>0.76249190276476497</v>
      </c>
      <c r="AU658">
        <v>92.519099999999995</v>
      </c>
      <c r="AV658">
        <v>44.3171536363716</v>
      </c>
      <c r="AW658">
        <v>0.66113207791407502</v>
      </c>
      <c r="AX658">
        <v>-7.4175054950172903E-2</v>
      </c>
      <c r="AY658">
        <v>0.18752667092330499</v>
      </c>
      <c r="AZ658">
        <v>0.52391030194094501</v>
      </c>
      <c r="BA658">
        <v>-5.4901424537641103E-2</v>
      </c>
      <c r="BB658">
        <v>7.4844328848706496E-2</v>
      </c>
      <c r="BC658">
        <v>0.34836043270671702</v>
      </c>
      <c r="BD658">
        <v>0.63726191791407705</v>
      </c>
      <c r="BE658">
        <v>-2.38701599999975E-2</v>
      </c>
      <c r="BF658">
        <v>-9.5132239113663003E-2</v>
      </c>
      <c r="BG658">
        <v>0.240509860227929</v>
      </c>
      <c r="BH658">
        <v>0.67193425271929996</v>
      </c>
      <c r="BI658">
        <v>-9.5132239113663003E-2</v>
      </c>
      <c r="BJ658">
        <v>0.290755242228532</v>
      </c>
      <c r="BK658">
        <v>1.3438685054385999</v>
      </c>
      <c r="BL658">
        <v>-2.52816355915443</v>
      </c>
      <c r="BM658">
        <v>-7.06316028067498</v>
      </c>
      <c r="BN658">
        <v>2.79379087444695</v>
      </c>
      <c r="BO658">
        <v>4.8543655117311504</v>
      </c>
      <c r="BP658">
        <v>-2.2356076191710801</v>
      </c>
      <c r="BQ658">
        <v>7.08997313090223</v>
      </c>
      <c r="BR658">
        <v>1.5055933119318201</v>
      </c>
      <c r="BS658">
        <v>0.32880813787399699</v>
      </c>
      <c r="BT658">
        <v>4.5789417551118703</v>
      </c>
    </row>
    <row r="659" spans="1:72" x14ac:dyDescent="0.2">
      <c r="A659">
        <v>657</v>
      </c>
      <c r="B659" s="244">
        <v>44763.847222222219</v>
      </c>
      <c r="C659">
        <v>0</v>
      </c>
      <c r="D659">
        <v>1.4572727272727199</v>
      </c>
      <c r="E659">
        <v>31.116216216216198</v>
      </c>
      <c r="F659">
        <v>36.346249999999998</v>
      </c>
      <c r="G659">
        <v>7</v>
      </c>
      <c r="H659">
        <v>2.5750000000000002</v>
      </c>
      <c r="I659">
        <v>1.3525</v>
      </c>
      <c r="J659">
        <v>34.070869565217301</v>
      </c>
      <c r="K659">
        <v>0.626</v>
      </c>
      <c r="L659">
        <v>37.992399999999897</v>
      </c>
      <c r="M659">
        <v>2.5000000000000001E-2</v>
      </c>
      <c r="N659">
        <v>1599.9411764705801</v>
      </c>
      <c r="O659">
        <v>86.934285714285707</v>
      </c>
      <c r="P659">
        <v>2.3772857142857098</v>
      </c>
      <c r="Q659">
        <v>64.198499999999896</v>
      </c>
      <c r="R659">
        <v>6.9859999999999998</v>
      </c>
      <c r="S659">
        <v>-0.80774999999999997</v>
      </c>
      <c r="T659">
        <v>5</v>
      </c>
      <c r="U659">
        <v>1.6534</v>
      </c>
      <c r="V659">
        <v>1.018E-2</v>
      </c>
      <c r="W659">
        <v>14.875120000000001</v>
      </c>
      <c r="X659">
        <v>0.81110000000000004</v>
      </c>
      <c r="Y659">
        <v>73.260459999999995</v>
      </c>
      <c r="Z659">
        <v>2.30416</v>
      </c>
      <c r="AA659">
        <v>1.064E-2</v>
      </c>
      <c r="AB659">
        <v>0</v>
      </c>
      <c r="AC659">
        <v>32.573488943488897</v>
      </c>
      <c r="AD659">
        <v>-3.7727610565110501</v>
      </c>
      <c r="AE659">
        <v>36.081532565217302</v>
      </c>
      <c r="AF659">
        <v>0.53935949999999999</v>
      </c>
      <c r="AG659">
        <v>1.3535609</v>
      </c>
      <c r="AH659">
        <v>2.4050499999999999E-2</v>
      </c>
      <c r="AI659">
        <v>44.998369565217303</v>
      </c>
      <c r="AJ659">
        <v>0.49251031955323998</v>
      </c>
      <c r="AK659">
        <v>0.80184088698865896</v>
      </c>
      <c r="AL659">
        <v>1.1986200949309699E-2</v>
      </c>
      <c r="AM659">
        <v>3.00802209741898E-2</v>
      </c>
      <c r="AN659">
        <v>0.155561191830621</v>
      </c>
      <c r="AO659">
        <v>5.3447492058890996E-4</v>
      </c>
      <c r="AP659">
        <v>36.081532565217302</v>
      </c>
      <c r="AQ659">
        <v>0.35011646174134903</v>
      </c>
      <c r="AR659">
        <v>6.4686622117210399</v>
      </c>
      <c r="AS659">
        <v>1.4515091742970601</v>
      </c>
      <c r="AT659">
        <v>0.81431656234932703</v>
      </c>
      <c r="AU659">
        <v>92.904239999999902</v>
      </c>
      <c r="AV659">
        <v>44.351820412976799</v>
      </c>
      <c r="AW659">
        <v>0.64654915224053799</v>
      </c>
      <c r="AX659">
        <v>-9.7948274297063403E-2</v>
      </c>
      <c r="AY659">
        <v>0.18924303825865099</v>
      </c>
      <c r="AZ659">
        <v>0.53133778827895095</v>
      </c>
      <c r="BA659">
        <v>-7.2363404038239695E-2</v>
      </c>
      <c r="BB659">
        <v>7.5905398325564394E-2</v>
      </c>
      <c r="BC659">
        <v>0.35086623719179999</v>
      </c>
      <c r="BD659">
        <v>0.62263255224053804</v>
      </c>
      <c r="BE659">
        <v>-2.3916599999999899E-2</v>
      </c>
      <c r="BF659">
        <v>-0.12529140193705701</v>
      </c>
      <c r="BG659">
        <v>0.24207190724304001</v>
      </c>
      <c r="BH659">
        <v>0.67966543436693405</v>
      </c>
      <c r="BI659">
        <v>-0.12529140193705701</v>
      </c>
      <c r="BJ659">
        <v>0.23356101061196499</v>
      </c>
      <c r="BK659">
        <v>1.3593308687338601</v>
      </c>
      <c r="BL659">
        <v>-1.9320711836607001</v>
      </c>
      <c r="BM659">
        <v>-5.4246773829570198</v>
      </c>
      <c r="BN659">
        <v>2.8077005799956298</v>
      </c>
      <c r="BO659">
        <v>3.5928102152806201</v>
      </c>
      <c r="BP659">
        <v>-2.9443479455208501</v>
      </c>
      <c r="BQ659">
        <v>6.5371581608014804</v>
      </c>
      <c r="BR659">
        <v>1.5723262520268599</v>
      </c>
      <c r="BS659">
        <v>0.28367757138678801</v>
      </c>
      <c r="BT659">
        <v>5.54265268255216</v>
      </c>
    </row>
    <row r="660" spans="1:72" x14ac:dyDescent="0.2">
      <c r="A660">
        <v>658</v>
      </c>
      <c r="B660" s="244">
        <v>44763.861111111109</v>
      </c>
      <c r="C660">
        <v>0</v>
      </c>
      <c r="D660">
        <v>1.3725000000000001</v>
      </c>
      <c r="E660">
        <v>31.136666666666599</v>
      </c>
      <c r="F660">
        <v>36.40625</v>
      </c>
      <c r="G660">
        <v>7</v>
      </c>
      <c r="H660">
        <v>2.5659999999999998</v>
      </c>
      <c r="I660">
        <v>1.3480000000000001</v>
      </c>
      <c r="J660">
        <v>34.058275862068903</v>
      </c>
      <c r="K660">
        <v>0.59650000000000003</v>
      </c>
      <c r="L660">
        <v>37.9772413793103</v>
      </c>
      <c r="M660">
        <v>0.10416666666666601</v>
      </c>
      <c r="N660">
        <v>1599.51428571428</v>
      </c>
      <c r="O660">
        <v>87.228571428571399</v>
      </c>
      <c r="P660">
        <v>2.3763999999999998</v>
      </c>
      <c r="Q660">
        <v>64.191249999999997</v>
      </c>
      <c r="R660">
        <v>6.9887499999999996</v>
      </c>
      <c r="S660">
        <v>-0.71973684210526301</v>
      </c>
      <c r="T660">
        <v>5</v>
      </c>
      <c r="U660">
        <v>1.7199249999999999</v>
      </c>
      <c r="V660">
        <v>1.3475000000000001E-2</v>
      </c>
      <c r="W660">
        <v>14.85075</v>
      </c>
      <c r="X660">
        <v>0.82417499999999999</v>
      </c>
      <c r="Y660">
        <v>73.477350000000001</v>
      </c>
      <c r="Z660">
        <v>2.2961999999999998</v>
      </c>
      <c r="AA660">
        <v>6.9999999999999897E-3</v>
      </c>
      <c r="AB660">
        <v>0</v>
      </c>
      <c r="AC660">
        <v>32.509166666666601</v>
      </c>
      <c r="AD660">
        <v>-3.8970833333333199</v>
      </c>
      <c r="AE660">
        <v>36.0619113020689</v>
      </c>
      <c r="AF660">
        <v>0.53747436000000004</v>
      </c>
      <c r="AG660">
        <v>1.3490571920000001</v>
      </c>
      <c r="AH660">
        <v>2.3966439999999901E-2</v>
      </c>
      <c r="AI660">
        <v>44.972275862068898</v>
      </c>
      <c r="AJ660">
        <v>0.49078949230026597</v>
      </c>
      <c r="AK660">
        <v>0.80186983226447495</v>
      </c>
      <c r="AL660">
        <v>1.1951237728071501E-2</v>
      </c>
      <c r="AM660">
        <v>2.99975299479526E-2</v>
      </c>
      <c r="AN660">
        <v>0.15565145116224799</v>
      </c>
      <c r="AO660">
        <v>5.3291588074185099E-4</v>
      </c>
      <c r="AP660">
        <v>36.0619113020689</v>
      </c>
      <c r="AQ660">
        <v>0.35576036845725101</v>
      </c>
      <c r="AR660">
        <v>6.4580645628886604</v>
      </c>
      <c r="AS660">
        <v>1.4464947599215801</v>
      </c>
      <c r="AT660">
        <v>0.844121117544535</v>
      </c>
      <c r="AU660">
        <v>93.168400000000005</v>
      </c>
      <c r="AV660">
        <v>44.322230993336397</v>
      </c>
      <c r="AW660">
        <v>0.650044868732507</v>
      </c>
      <c r="AX660">
        <v>-9.7437567921583895E-2</v>
      </c>
      <c r="AY660">
        <v>0.181713991542748</v>
      </c>
      <c r="AZ660">
        <v>0.54193543711133796</v>
      </c>
      <c r="BA660">
        <v>-7.2226417456128095E-2</v>
      </c>
      <c r="BB660">
        <v>7.7419348158762599E-2</v>
      </c>
      <c r="BC660">
        <v>0.33808867002092602</v>
      </c>
      <c r="BD660">
        <v>0.62621186073250301</v>
      </c>
      <c r="BE660">
        <v>-2.3833008000003798E-2</v>
      </c>
      <c r="BF660">
        <v>-0.124884734974217</v>
      </c>
      <c r="BG660">
        <v>0.23290096580803901</v>
      </c>
      <c r="BH660">
        <v>0.69459311106013499</v>
      </c>
      <c r="BI660">
        <v>-0.124884734974217</v>
      </c>
      <c r="BJ660">
        <v>0.216032461667644</v>
      </c>
      <c r="BK660">
        <v>1.38918622212027</v>
      </c>
      <c r="BL660">
        <v>-1.8649274137157099</v>
      </c>
      <c r="BM660">
        <v>-5.5618736045164701</v>
      </c>
      <c r="BN660">
        <v>2.98235393163902</v>
      </c>
      <c r="BO660">
        <v>3.3470887891119698</v>
      </c>
      <c r="BP660">
        <v>-2.93479127189411</v>
      </c>
      <c r="BQ660">
        <v>6.2818800610060803</v>
      </c>
      <c r="BR660">
        <v>1.6014902715764301</v>
      </c>
      <c r="BS660">
        <v>0.26598635565733098</v>
      </c>
      <c r="BT660">
        <v>6.0209489604031603</v>
      </c>
    </row>
    <row r="661" spans="1:72" x14ac:dyDescent="0.2">
      <c r="A661">
        <v>659</v>
      </c>
      <c r="B661" s="244">
        <v>44763.875</v>
      </c>
      <c r="C661">
        <v>0</v>
      </c>
      <c r="D661">
        <v>1.3615789473684199</v>
      </c>
      <c r="E661">
        <v>31.035833333333301</v>
      </c>
      <c r="F661">
        <v>36.409999999999997</v>
      </c>
      <c r="G661">
        <v>7</v>
      </c>
      <c r="H661">
        <v>2.5649999999999999</v>
      </c>
      <c r="I661">
        <v>1.3474999999999999</v>
      </c>
      <c r="J661">
        <v>34.0422222222222</v>
      </c>
      <c r="K661">
        <v>0.61575000000000002</v>
      </c>
      <c r="L661">
        <v>37.957500000000003</v>
      </c>
      <c r="M661">
        <v>-0.20526315789473601</v>
      </c>
      <c r="N661">
        <v>1599.9117647058799</v>
      </c>
      <c r="O661">
        <v>87.842499999999902</v>
      </c>
      <c r="P661">
        <v>2.3764999999999898</v>
      </c>
      <c r="Q661">
        <v>64.208249999999893</v>
      </c>
      <c r="R661">
        <v>6.9833333333333298</v>
      </c>
      <c r="S661">
        <v>-0.68342105263157804</v>
      </c>
      <c r="T661">
        <v>5</v>
      </c>
      <c r="U661">
        <v>1.6604599999999901</v>
      </c>
      <c r="V661">
        <v>4.6399999999999997E-2</v>
      </c>
      <c r="W661">
        <v>14.85688</v>
      </c>
      <c r="X661">
        <v>0.80571999999999999</v>
      </c>
      <c r="Y661">
        <v>73.59778</v>
      </c>
      <c r="Z661">
        <v>2.2483</v>
      </c>
      <c r="AA661">
        <v>5.6799999999999897E-3</v>
      </c>
      <c r="AB661">
        <v>0</v>
      </c>
      <c r="AC661">
        <v>32.397412280701701</v>
      </c>
      <c r="AD661">
        <v>-4.0125877192982404</v>
      </c>
      <c r="AE661">
        <v>36.0450768222222</v>
      </c>
      <c r="AF661">
        <v>0.53726490000000005</v>
      </c>
      <c r="AG661">
        <v>1.34855678</v>
      </c>
      <c r="AH661">
        <v>2.3957099999999999E-2</v>
      </c>
      <c r="AI661">
        <v>44.954722222222202</v>
      </c>
      <c r="AJ661">
        <v>0.48975766418799799</v>
      </c>
      <c r="AK661">
        <v>0.80180846506052394</v>
      </c>
      <c r="AL661">
        <v>1.1951245018135499E-2</v>
      </c>
      <c r="AM661">
        <v>2.9998111729703299E-2</v>
      </c>
      <c r="AN661">
        <v>0.15571222897112499</v>
      </c>
      <c r="AO661">
        <v>5.3291620581202002E-4</v>
      </c>
      <c r="AP661">
        <v>36.0450768222222</v>
      </c>
      <c r="AQ661">
        <v>0.34779415060317997</v>
      </c>
      <c r="AR661">
        <v>6.4607302825169901</v>
      </c>
      <c r="AS661">
        <v>1.4163200804510401</v>
      </c>
      <c r="AT661">
        <v>0.81322301107760397</v>
      </c>
      <c r="AU661">
        <v>93.169139999999999</v>
      </c>
      <c r="AV661">
        <v>44.269921335793398</v>
      </c>
      <c r="AW661">
        <v>0.68480088642876702</v>
      </c>
      <c r="AX661">
        <v>-6.7763300451048003E-2</v>
      </c>
      <c r="AY661">
        <v>0.18947074939681899</v>
      </c>
      <c r="AZ661">
        <v>0.53926971748300301</v>
      </c>
      <c r="BA661">
        <v>-5.0248755896691297E-2</v>
      </c>
      <c r="BB661">
        <v>7.7038531069000493E-2</v>
      </c>
      <c r="BC661">
        <v>0.35265797076417799</v>
      </c>
      <c r="BD661">
        <v>0.66097716642877502</v>
      </c>
      <c r="BE661">
        <v>-2.3823719999992599E-2</v>
      </c>
      <c r="BF661">
        <v>-8.7151122678056095E-2</v>
      </c>
      <c r="BG661">
        <v>0.243680405391618</v>
      </c>
      <c r="BH661">
        <v>0.69356068833856599</v>
      </c>
      <c r="BI661">
        <v>-8.7151122678056095E-2</v>
      </c>
      <c r="BJ661">
        <v>0.31305856542712501</v>
      </c>
      <c r="BK661">
        <v>1.38712137667713</v>
      </c>
      <c r="BL661">
        <v>-2.7960673127734101</v>
      </c>
      <c r="BM661">
        <v>-7.9581383122353904</v>
      </c>
      <c r="BN661">
        <v>2.8461898166327502</v>
      </c>
      <c r="BO661">
        <v>5.3502449513744601</v>
      </c>
      <c r="BP661">
        <v>-2.0480513829343199</v>
      </c>
      <c r="BQ661">
        <v>7.39829633430878</v>
      </c>
      <c r="BR661">
        <v>1.5352782852298199</v>
      </c>
      <c r="BS661">
        <v>0.347919014498347</v>
      </c>
      <c r="BT661">
        <v>4.4127461312900396</v>
      </c>
    </row>
    <row r="662" spans="1:72" x14ac:dyDescent="0.2">
      <c r="A662">
        <v>660</v>
      </c>
      <c r="B662" s="244">
        <v>44763.888888888891</v>
      </c>
      <c r="C662">
        <v>0</v>
      </c>
      <c r="D662">
        <v>1.37733333333333</v>
      </c>
      <c r="E662">
        <v>31.103714285714201</v>
      </c>
      <c r="F662">
        <v>36.475384615384598</v>
      </c>
      <c r="G662">
        <v>7</v>
      </c>
      <c r="H662">
        <v>2.5649999999999999</v>
      </c>
      <c r="I662">
        <v>1.35</v>
      </c>
      <c r="J662">
        <v>34.013571428571403</v>
      </c>
      <c r="K662">
        <v>0.60375000000000001</v>
      </c>
      <c r="L662">
        <v>37.932333333333297</v>
      </c>
      <c r="M662">
        <v>2.6315789473684199E-2</v>
      </c>
      <c r="N662">
        <v>1599.97297297297</v>
      </c>
      <c r="O662">
        <v>86.954054054053998</v>
      </c>
      <c r="P662">
        <v>2.3775624999999998</v>
      </c>
      <c r="Q662">
        <v>64.211749999999995</v>
      </c>
      <c r="R662">
        <v>6.9889473684210497</v>
      </c>
      <c r="S662">
        <v>-0.54128205128205098</v>
      </c>
      <c r="T662">
        <v>5</v>
      </c>
      <c r="U662">
        <v>1.720575</v>
      </c>
      <c r="V662">
        <v>3.2324999999999902E-2</v>
      </c>
      <c r="W662">
        <v>14.809200000000001</v>
      </c>
      <c r="X662">
        <v>0.79254999999999998</v>
      </c>
      <c r="Y662">
        <v>73.576099999999997</v>
      </c>
      <c r="Z662">
        <v>2.38824999999999</v>
      </c>
      <c r="AA662">
        <v>4.2249999999999996E-3</v>
      </c>
      <c r="AB662">
        <v>0</v>
      </c>
      <c r="AC662">
        <v>32.481047619047601</v>
      </c>
      <c r="AD662">
        <v>-3.9943369963370001</v>
      </c>
      <c r="AE662">
        <v>36.016426028571402</v>
      </c>
      <c r="AF662">
        <v>0.53726490000000005</v>
      </c>
      <c r="AG662">
        <v>1.35105678</v>
      </c>
      <c r="AH662">
        <v>2.3957099999999999E-2</v>
      </c>
      <c r="AI662">
        <v>44.928571428571402</v>
      </c>
      <c r="AJ662">
        <v>0.48951257308516499</v>
      </c>
      <c r="AK662">
        <v>0.80163746327503904</v>
      </c>
      <c r="AL662">
        <v>1.195820127186E-2</v>
      </c>
      <c r="AM662">
        <v>3.0071216089030201E-2</v>
      </c>
      <c r="AN662">
        <v>0.15580286168521401</v>
      </c>
      <c r="AO662">
        <v>5.3322639109697895E-4</v>
      </c>
      <c r="AP662">
        <v>36.016426028571402</v>
      </c>
      <c r="AQ662">
        <v>0.34210923653446701</v>
      </c>
      <c r="AR662">
        <v>6.4399959412642902</v>
      </c>
      <c r="AS662">
        <v>1.50448180053249</v>
      </c>
      <c r="AT662">
        <v>0.84224309543600795</v>
      </c>
      <c r="AU662">
        <v>93.286675000000002</v>
      </c>
      <c r="AV662">
        <v>44.303013006902603</v>
      </c>
      <c r="AW662">
        <v>0.62555842166874198</v>
      </c>
      <c r="AX662">
        <v>-0.15342502053249801</v>
      </c>
      <c r="AY662">
        <v>0.19515566346553301</v>
      </c>
      <c r="AZ662">
        <v>0.56000405873570303</v>
      </c>
      <c r="BA662">
        <v>-0.11355926916150599</v>
      </c>
      <c r="BB662">
        <v>8.00005798193862E-2</v>
      </c>
      <c r="BC662">
        <v>0.36323918325119098</v>
      </c>
      <c r="BD662">
        <v>0.60173470166873799</v>
      </c>
      <c r="BE662">
        <v>-2.3823720000003799E-2</v>
      </c>
      <c r="BF662">
        <v>-0.19681351611039899</v>
      </c>
      <c r="BG662">
        <v>0.250345557603322</v>
      </c>
      <c r="BH662">
        <v>0.71837284070966001</v>
      </c>
      <c r="BI662">
        <v>-0.19681351611039899</v>
      </c>
      <c r="BJ662">
        <v>0.10706408298584499</v>
      </c>
      <c r="BK662">
        <v>1.43674568141932</v>
      </c>
      <c r="BL662">
        <v>-1.2719937255878999</v>
      </c>
      <c r="BM662">
        <v>-3.6500178184241099</v>
      </c>
      <c r="BN662">
        <v>2.8695250180869398</v>
      </c>
      <c r="BO662">
        <v>0.78800881586805305</v>
      </c>
      <c r="BP662">
        <v>-4.6251176285943902</v>
      </c>
      <c r="BQ662">
        <v>5.4131264444624403</v>
      </c>
      <c r="BR662">
        <v>1.7713286588069901</v>
      </c>
      <c r="BS662">
        <v>0.18578948943000501</v>
      </c>
      <c r="BT662">
        <v>9.5340627946250507</v>
      </c>
    </row>
    <row r="663" spans="1:72" x14ac:dyDescent="0.2">
      <c r="A663">
        <v>661</v>
      </c>
      <c r="B663" s="244">
        <v>44763.902777777781</v>
      </c>
      <c r="C663">
        <v>0</v>
      </c>
      <c r="D663">
        <v>1.44411764705882</v>
      </c>
      <c r="E663">
        <v>31.133225806451598</v>
      </c>
      <c r="F663">
        <v>36.4761538461538</v>
      </c>
      <c r="G663">
        <v>7</v>
      </c>
      <c r="H663">
        <v>2.57</v>
      </c>
      <c r="I663">
        <v>1.3519999999999901</v>
      </c>
      <c r="J663">
        <v>34.050833333333301</v>
      </c>
      <c r="K663">
        <v>0.62174999999999903</v>
      </c>
      <c r="L663">
        <v>37.970370370370297</v>
      </c>
      <c r="M663">
        <v>-0.157894736842105</v>
      </c>
      <c r="N663">
        <v>1599.6764705882299</v>
      </c>
      <c r="O663">
        <v>87.205263157894706</v>
      </c>
      <c r="P663">
        <v>2.3789375000000001</v>
      </c>
      <c r="Q663">
        <v>64.208749999999995</v>
      </c>
      <c r="R663">
        <v>6.9889999999999999</v>
      </c>
      <c r="S663">
        <v>-0.70150000000000001</v>
      </c>
      <c r="T663">
        <v>5</v>
      </c>
      <c r="U663">
        <v>1.7170399999999999</v>
      </c>
      <c r="V663">
        <v>3.1519999999999999E-2</v>
      </c>
      <c r="W663">
        <v>14.8187</v>
      </c>
      <c r="X663">
        <v>0.72593999999999903</v>
      </c>
      <c r="Y663">
        <v>73.503599999999906</v>
      </c>
      <c r="Z663">
        <v>2.26283999999999</v>
      </c>
      <c r="AA663">
        <v>4.96E-3</v>
      </c>
      <c r="AB663">
        <v>8.2199999999999999E-3</v>
      </c>
      <c r="AC663">
        <v>32.577343453510402</v>
      </c>
      <c r="AD663">
        <v>-3.8988103926434001</v>
      </c>
      <c r="AE663">
        <v>36.057592133333301</v>
      </c>
      <c r="AF663">
        <v>0.53831220000000002</v>
      </c>
      <c r="AG663">
        <v>1.3530588399999901</v>
      </c>
      <c r="AH663">
        <v>2.4003799999999999E-2</v>
      </c>
      <c r="AI663">
        <v>44.972833333333298</v>
      </c>
      <c r="AJ663">
        <v>0.49055545760116898</v>
      </c>
      <c r="AK663">
        <v>0.80176385299273201</v>
      </c>
      <c r="AL663">
        <v>1.1969719497326101E-2</v>
      </c>
      <c r="AM663">
        <v>3.0086137334761301E-2</v>
      </c>
      <c r="AN663">
        <v>0.15564952174831401</v>
      </c>
      <c r="AO663">
        <v>5.3373999859174205E-4</v>
      </c>
      <c r="AP663">
        <v>36.057592133333301</v>
      </c>
      <c r="AQ663">
        <v>0.31335660736840698</v>
      </c>
      <c r="AR663">
        <v>6.4441271543914</v>
      </c>
      <c r="AS663">
        <v>1.4254795760565</v>
      </c>
      <c r="AT663">
        <v>0.84230334291951203</v>
      </c>
      <c r="AU663">
        <v>93.028119999999902</v>
      </c>
      <c r="AV663">
        <v>44.240555471149598</v>
      </c>
      <c r="AW663">
        <v>0.73227786218367097</v>
      </c>
      <c r="AX663">
        <v>-7.2420736056509394E-2</v>
      </c>
      <c r="AY663">
        <v>0.22495559263159301</v>
      </c>
      <c r="AZ663">
        <v>0.55587284560859196</v>
      </c>
      <c r="BA663">
        <v>-5.3523715241023402E-2</v>
      </c>
      <c r="BB663">
        <v>7.9410406515513093E-2</v>
      </c>
      <c r="BC663">
        <v>0.41789057099503402</v>
      </c>
      <c r="BD663">
        <v>0.70840770218367499</v>
      </c>
      <c r="BE663">
        <v>-2.3870159999996199E-2</v>
      </c>
      <c r="BF663">
        <v>-9.2626664704180003E-2</v>
      </c>
      <c r="BG663">
        <v>0.28771989055396702</v>
      </c>
      <c r="BH663">
        <v>0.71096553959585795</v>
      </c>
      <c r="BI663">
        <v>-9.2626664704180003E-2</v>
      </c>
      <c r="BJ663">
        <v>0.390186451699575</v>
      </c>
      <c r="BK663">
        <v>1.4219310791917099</v>
      </c>
      <c r="BL663">
        <v>-3.10623179052007</v>
      </c>
      <c r="BM663">
        <v>-7.6756033682790497</v>
      </c>
      <c r="BN663">
        <v>2.4710336787178102</v>
      </c>
      <c r="BO663">
        <v>6.5533943299347603</v>
      </c>
      <c r="BP663">
        <v>-2.1767266205482301</v>
      </c>
      <c r="BQ663">
        <v>8.7301209504829895</v>
      </c>
      <c r="BR663">
        <v>1.57939640918882</v>
      </c>
      <c r="BS663">
        <v>0.42723711758124699</v>
      </c>
      <c r="BT663">
        <v>3.6967677764759501</v>
      </c>
    </row>
    <row r="664" spans="1:72" x14ac:dyDescent="0.2">
      <c r="A664">
        <v>662</v>
      </c>
      <c r="B664" s="244">
        <v>44763.916666666664</v>
      </c>
      <c r="C664">
        <v>0</v>
      </c>
      <c r="D664">
        <v>1.4242857142857099</v>
      </c>
      <c r="E664">
        <v>31.087</v>
      </c>
      <c r="F664">
        <v>36.589999999999897</v>
      </c>
      <c r="G664">
        <v>7</v>
      </c>
      <c r="H664">
        <v>2.5649999999999999</v>
      </c>
      <c r="I664">
        <v>1.35</v>
      </c>
      <c r="J664">
        <v>34.036875000000002</v>
      </c>
      <c r="K664">
        <v>0.62524999999999997</v>
      </c>
      <c r="L664">
        <v>37.958181818181799</v>
      </c>
      <c r="M664">
        <v>-0.269230769230769</v>
      </c>
      <c r="N664">
        <v>1600.13888888888</v>
      </c>
      <c r="O664">
        <v>87.802777777777706</v>
      </c>
      <c r="P664">
        <v>2.3783333333333299</v>
      </c>
      <c r="Q664">
        <v>64.156499999999994</v>
      </c>
      <c r="R664">
        <v>7.0040909090909</v>
      </c>
      <c r="S664">
        <v>-0.60027777777777702</v>
      </c>
      <c r="T664">
        <v>5</v>
      </c>
      <c r="U664">
        <v>1.72404</v>
      </c>
      <c r="V664">
        <v>4.5019999999999998E-2</v>
      </c>
      <c r="W664">
        <v>14.7941</v>
      </c>
      <c r="X664">
        <v>0.73951999999999996</v>
      </c>
      <c r="Y664">
        <v>73.156759999999906</v>
      </c>
      <c r="Z664">
        <v>2.29392</v>
      </c>
      <c r="AA664">
        <v>1.0399999999999999E-3</v>
      </c>
      <c r="AB664">
        <v>1.1780000000000001E-2</v>
      </c>
      <c r="AC664">
        <v>32.511285714285698</v>
      </c>
      <c r="AD664">
        <v>-4.0787142857142804</v>
      </c>
      <c r="AE664">
        <v>36.039729600000001</v>
      </c>
      <c r="AF664">
        <v>0.53726490000000005</v>
      </c>
      <c r="AG664">
        <v>1.35105678</v>
      </c>
      <c r="AH664">
        <v>2.3957099999999999E-2</v>
      </c>
      <c r="AI664">
        <v>44.951875000000001</v>
      </c>
      <c r="AJ664">
        <v>0.49263703860039698</v>
      </c>
      <c r="AK664">
        <v>0.80174029670619895</v>
      </c>
      <c r="AL664">
        <v>1.19520020021411E-2</v>
      </c>
      <c r="AM664">
        <v>3.0055626823130299E-2</v>
      </c>
      <c r="AN664">
        <v>0.15572209168138099</v>
      </c>
      <c r="AO664">
        <v>5.32949960374289E-4</v>
      </c>
      <c r="AP664">
        <v>36.039729600000001</v>
      </c>
      <c r="AQ664">
        <v>0.31921850053872802</v>
      </c>
      <c r="AR664">
        <v>6.4334294867148802</v>
      </c>
      <c r="AS664">
        <v>1.4450584703768401</v>
      </c>
      <c r="AT664">
        <v>0.84932596002862903</v>
      </c>
      <c r="AU664">
        <v>92.708339999999893</v>
      </c>
      <c r="AV664">
        <v>44.237436057630397</v>
      </c>
      <c r="AW664">
        <v>0.71443894236953298</v>
      </c>
      <c r="AX664">
        <v>-9.4001690376848093E-2</v>
      </c>
      <c r="AY664">
        <v>0.218046399461271</v>
      </c>
      <c r="AZ664">
        <v>0.56657051328511099</v>
      </c>
      <c r="BA664">
        <v>-6.9576417341133498E-2</v>
      </c>
      <c r="BB664">
        <v>8.0938644755015901E-2</v>
      </c>
      <c r="BC664">
        <v>0.405845234745973</v>
      </c>
      <c r="BD664">
        <v>0.69061522236953499</v>
      </c>
      <c r="BE664">
        <v>-2.3823719999997502E-2</v>
      </c>
      <c r="BF664">
        <v>-0.12047315302926601</v>
      </c>
      <c r="BG664">
        <v>0.279449626325529</v>
      </c>
      <c r="BH664">
        <v>0.72612030565865404</v>
      </c>
      <c r="BI664">
        <v>-0.12047315302926601</v>
      </c>
      <c r="BJ664">
        <v>0.31795294659252599</v>
      </c>
      <c r="BK664">
        <v>1.4522406113173001</v>
      </c>
      <c r="BL664">
        <v>-2.3196008346991901</v>
      </c>
      <c r="BM664">
        <v>-6.0272374998125899</v>
      </c>
      <c r="BN664">
        <v>2.5983942623448</v>
      </c>
      <c r="BO664">
        <v>5.0938099204465299</v>
      </c>
      <c r="BP664">
        <v>-2.8311190961877499</v>
      </c>
      <c r="BQ664">
        <v>7.9249290166342803</v>
      </c>
      <c r="BR664">
        <v>1.6570449714670601</v>
      </c>
      <c r="BS664">
        <v>0.36614220780423201</v>
      </c>
      <c r="BT664">
        <v>4.52568684010624</v>
      </c>
    </row>
    <row r="665" spans="1:72" x14ac:dyDescent="0.2">
      <c r="A665">
        <v>663</v>
      </c>
      <c r="B665" s="244">
        <v>44763.930555555555</v>
      </c>
      <c r="C665">
        <v>0</v>
      </c>
      <c r="D665">
        <v>1.3438461538461499</v>
      </c>
      <c r="E665">
        <v>31.0589743589743</v>
      </c>
      <c r="F665">
        <v>36.439499999999903</v>
      </c>
      <c r="G665">
        <v>7</v>
      </c>
      <c r="H665">
        <v>2.5659999999999998</v>
      </c>
      <c r="I665">
        <v>1.3480000000000001</v>
      </c>
      <c r="J665">
        <v>34.025454545454501</v>
      </c>
      <c r="K665">
        <v>0.60150000000000003</v>
      </c>
      <c r="L665">
        <v>37.965172413793098</v>
      </c>
      <c r="M665">
        <v>1.8749999999999899E-2</v>
      </c>
      <c r="N665">
        <v>1599.6774193548299</v>
      </c>
      <c r="O665">
        <v>88.345454545454501</v>
      </c>
      <c r="P665">
        <v>2.3760476190476099</v>
      </c>
      <c r="Q665">
        <v>64.188499999999905</v>
      </c>
      <c r="R665">
        <v>6.99653846153846</v>
      </c>
      <c r="S665">
        <v>-0.99894736842105203</v>
      </c>
      <c r="T665">
        <v>5</v>
      </c>
      <c r="U665">
        <v>1.724075</v>
      </c>
      <c r="V665">
        <v>3.9599999999999899E-2</v>
      </c>
      <c r="W665">
        <v>14.833824999999999</v>
      </c>
      <c r="X665">
        <v>0.75905</v>
      </c>
      <c r="Y665">
        <v>73.502499999999998</v>
      </c>
      <c r="Z665">
        <v>2.3999000000000001</v>
      </c>
      <c r="AA665">
        <v>2.65E-3</v>
      </c>
      <c r="AB665">
        <v>1.7750000000000001E-3</v>
      </c>
      <c r="AC665">
        <v>32.402820512820497</v>
      </c>
      <c r="AD665">
        <v>-4.0366794871794696</v>
      </c>
      <c r="AE665">
        <v>36.029089985454497</v>
      </c>
      <c r="AF665">
        <v>0.53747436000000004</v>
      </c>
      <c r="AG665">
        <v>1.3490571920000001</v>
      </c>
      <c r="AH665">
        <v>2.3966439999999901E-2</v>
      </c>
      <c r="AI665">
        <v>44.939454545454502</v>
      </c>
      <c r="AJ665">
        <v>0.49017502786237899</v>
      </c>
      <c r="AK665">
        <v>0.80172512884001401</v>
      </c>
      <c r="AL665">
        <v>1.19599662576314E-2</v>
      </c>
      <c r="AM665">
        <v>3.0019438501094401E-2</v>
      </c>
      <c r="AN665">
        <v>0.155765130458354</v>
      </c>
      <c r="AO665">
        <v>5.3330509331747298E-4</v>
      </c>
      <c r="AP665">
        <v>36.029089985454497</v>
      </c>
      <c r="AQ665">
        <v>0.32764874896408702</v>
      </c>
      <c r="AR665">
        <v>6.4507044805543003</v>
      </c>
      <c r="AS665">
        <v>1.5118207361448499</v>
      </c>
      <c r="AT665">
        <v>0.84509851116183099</v>
      </c>
      <c r="AU665">
        <v>93.219350000000006</v>
      </c>
      <c r="AV665">
        <v>44.319263951117698</v>
      </c>
      <c r="AW665">
        <v>0.62019059433675405</v>
      </c>
      <c r="AX665">
        <v>-0.162763544144852</v>
      </c>
      <c r="AY665">
        <v>0.20982561103591199</v>
      </c>
      <c r="AZ665">
        <v>0.54929551944569299</v>
      </c>
      <c r="BA665">
        <v>-0.120649847248916</v>
      </c>
      <c r="BB665">
        <v>7.84707884922419E-2</v>
      </c>
      <c r="BC665">
        <v>0.39039185243350499</v>
      </c>
      <c r="BD665">
        <v>0.59635758633675395</v>
      </c>
      <c r="BE665">
        <v>-2.3833008000000599E-2</v>
      </c>
      <c r="BF665">
        <v>-0.20929703748121301</v>
      </c>
      <c r="BG665">
        <v>0.26981397467247897</v>
      </c>
      <c r="BH665">
        <v>0.70633707029243298</v>
      </c>
      <c r="BI665">
        <v>-0.20929703748121301</v>
      </c>
      <c r="BJ665">
        <v>0.12103387438252999</v>
      </c>
      <c r="BK665">
        <v>1.41267414058486</v>
      </c>
      <c r="BL665">
        <v>-1.2891437830155399</v>
      </c>
      <c r="BM665">
        <v>-3.3748068237986102</v>
      </c>
      <c r="BN665">
        <v>2.6178668882878999</v>
      </c>
      <c r="BO665">
        <v>0.83765168093079501</v>
      </c>
      <c r="BP665">
        <v>-4.9184803808085196</v>
      </c>
      <c r="BQ665">
        <v>5.7561320617393097</v>
      </c>
      <c r="BR665">
        <v>1.76847910430293</v>
      </c>
      <c r="BS665">
        <v>0.20475268937501601</v>
      </c>
      <c r="BT665">
        <v>8.63714713443329</v>
      </c>
    </row>
    <row r="666" spans="1:72" x14ac:dyDescent="0.2">
      <c r="A666">
        <v>664</v>
      </c>
      <c r="B666" s="244">
        <v>44763.944444444445</v>
      </c>
      <c r="C666">
        <v>0</v>
      </c>
      <c r="D666">
        <v>1.3374999999999999</v>
      </c>
      <c r="E666">
        <v>31.137222222222199</v>
      </c>
      <c r="F666">
        <v>36.464500000000001</v>
      </c>
      <c r="G666">
        <v>7</v>
      </c>
      <c r="H666">
        <v>2.5674999999999999</v>
      </c>
      <c r="I666">
        <v>1.3474999999999999</v>
      </c>
      <c r="J666">
        <v>34.049130434782597</v>
      </c>
      <c r="K666">
        <v>0.63149999999999995</v>
      </c>
      <c r="L666">
        <v>37.9643478260869</v>
      </c>
      <c r="M666">
        <v>-3.8461538461538401E-2</v>
      </c>
      <c r="N666">
        <v>1600.1282051282001</v>
      </c>
      <c r="O666">
        <v>87.027027027027003</v>
      </c>
      <c r="P666">
        <v>2.3784999999999998</v>
      </c>
      <c r="Q666">
        <v>64.245999999999995</v>
      </c>
      <c r="R666">
        <v>6.9935294117647002</v>
      </c>
      <c r="S666">
        <v>-0.93051282051282003</v>
      </c>
      <c r="T666">
        <v>5</v>
      </c>
      <c r="U666">
        <v>1.71218</v>
      </c>
      <c r="V666">
        <v>4.7459999999999898E-2</v>
      </c>
      <c r="W666">
        <v>14.7951</v>
      </c>
      <c r="X666">
        <v>0.82979999999999998</v>
      </c>
      <c r="Y666">
        <v>73.191900000000004</v>
      </c>
      <c r="Z666">
        <v>2.29732</v>
      </c>
      <c r="AA666">
        <v>6.5799999999999999E-3</v>
      </c>
      <c r="AB666">
        <v>0</v>
      </c>
      <c r="AC666">
        <v>32.474722222222198</v>
      </c>
      <c r="AD666">
        <v>-3.9897777777777899</v>
      </c>
      <c r="AE666">
        <v>36.053937134782601</v>
      </c>
      <c r="AF666">
        <v>0.53778855000000003</v>
      </c>
      <c r="AG666">
        <v>1.34855781</v>
      </c>
      <c r="AH666">
        <v>2.39804499999999E-2</v>
      </c>
      <c r="AI666">
        <v>44.964130434782597</v>
      </c>
      <c r="AJ666">
        <v>0.49259463321463998</v>
      </c>
      <c r="AK666">
        <v>0.801837749027002</v>
      </c>
      <c r="AL666">
        <v>1.1960390311117499E-2</v>
      </c>
      <c r="AM666">
        <v>2.99918578867212E-2</v>
      </c>
      <c r="AN666">
        <v>0.155679648028621</v>
      </c>
      <c r="AO666">
        <v>5.3332400222399405E-4</v>
      </c>
      <c r="AP666">
        <v>36.053937134782601</v>
      </c>
      <c r="AQ666">
        <v>0.35818843540003797</v>
      </c>
      <c r="AR666">
        <v>6.4338643512545799</v>
      </c>
      <c r="AS666">
        <v>1.44720030566285</v>
      </c>
      <c r="AT666">
        <v>0.84341067909744205</v>
      </c>
      <c r="AU666">
        <v>92.826300000000003</v>
      </c>
      <c r="AV666">
        <v>44.293190227100098</v>
      </c>
      <c r="AW666">
        <v>0.67094020768251905</v>
      </c>
      <c r="AX666">
        <v>-9.8642495662857294E-2</v>
      </c>
      <c r="AY666">
        <v>0.179600114599961</v>
      </c>
      <c r="AZ666">
        <v>0.566135648745415</v>
      </c>
      <c r="BA666">
        <v>-7.3146657066823995E-2</v>
      </c>
      <c r="BB666">
        <v>8.0876521249344996E-2</v>
      </c>
      <c r="BC666">
        <v>0.33396046568853299</v>
      </c>
      <c r="BD666">
        <v>0.64709326768251896</v>
      </c>
      <c r="BE666">
        <v>-2.3846940000000299E-2</v>
      </c>
      <c r="BF666">
        <v>-0.12656317605512399</v>
      </c>
      <c r="BG666">
        <v>0.230435785012224</v>
      </c>
      <c r="BH666">
        <v>0.72637989643066203</v>
      </c>
      <c r="BI666">
        <v>-0.12656317605512399</v>
      </c>
      <c r="BJ666">
        <v>0.207745217914199</v>
      </c>
      <c r="BK666">
        <v>1.4527597928613201</v>
      </c>
      <c r="BL666">
        <v>-1.82071746454796</v>
      </c>
      <c r="BM666">
        <v>-5.7392672898338599</v>
      </c>
      <c r="BN666">
        <v>3.1522009326464899</v>
      </c>
      <c r="BO666">
        <v>3.2579251668270199</v>
      </c>
      <c r="BP666">
        <v>-2.9742346372954298</v>
      </c>
      <c r="BQ666">
        <v>6.2321598041224497</v>
      </c>
      <c r="BR666">
        <v>1.66791719215503</v>
      </c>
      <c r="BS666">
        <v>0.25837048833624898</v>
      </c>
      <c r="BT666">
        <v>6.4555251758643903</v>
      </c>
    </row>
    <row r="667" spans="1:72" x14ac:dyDescent="0.2">
      <c r="A667">
        <v>665</v>
      </c>
      <c r="B667" s="244">
        <v>44763.958333333336</v>
      </c>
      <c r="C667">
        <v>0</v>
      </c>
      <c r="D667">
        <v>1.2999999999999901</v>
      </c>
      <c r="E667">
        <v>31.0874358974358</v>
      </c>
      <c r="F667">
        <v>36.359749999999998</v>
      </c>
      <c r="G667">
        <v>7</v>
      </c>
      <c r="H667">
        <v>2.5720000000000001</v>
      </c>
      <c r="I667">
        <v>1.35</v>
      </c>
      <c r="J667">
        <v>34.0654166666666</v>
      </c>
      <c r="K667">
        <v>0.60299999999999998</v>
      </c>
      <c r="L667">
        <v>37.975652173912998</v>
      </c>
      <c r="M667">
        <v>-5.7142857142857099E-2</v>
      </c>
      <c r="N667">
        <v>1599.94285714285</v>
      </c>
      <c r="O667">
        <v>86.911428571428502</v>
      </c>
      <c r="P667">
        <v>2.3832222222222201</v>
      </c>
      <c r="Q667">
        <v>64.259</v>
      </c>
      <c r="R667">
        <v>6.98473684210526</v>
      </c>
      <c r="S667">
        <v>-0.75999999999999901</v>
      </c>
      <c r="T667">
        <v>5</v>
      </c>
      <c r="U667">
        <v>1.7782749999999901</v>
      </c>
      <c r="V667">
        <v>4.82E-2</v>
      </c>
      <c r="W667">
        <v>14.814525</v>
      </c>
      <c r="X667">
        <v>0.86485000000000001</v>
      </c>
      <c r="Y667">
        <v>73.306799999999996</v>
      </c>
      <c r="Z667">
        <v>2.2708249999999999</v>
      </c>
      <c r="AA667">
        <v>1.3475000000000001E-2</v>
      </c>
      <c r="AB667">
        <v>0</v>
      </c>
      <c r="AC667">
        <v>32.3874358974358</v>
      </c>
      <c r="AD667">
        <v>-3.97231410256411</v>
      </c>
      <c r="AE667">
        <v>36.073737146666602</v>
      </c>
      <c r="AF667">
        <v>0.53873112000000001</v>
      </c>
      <c r="AG667">
        <v>1.3510596640000001</v>
      </c>
      <c r="AH667">
        <v>2.4022479999999999E-2</v>
      </c>
      <c r="AI667">
        <v>44.987416666666597</v>
      </c>
      <c r="AJ667">
        <v>0.49209264552083298</v>
      </c>
      <c r="AK667">
        <v>0.80186282786482799</v>
      </c>
      <c r="AL667">
        <v>1.1975151273782099E-2</v>
      </c>
      <c r="AM667">
        <v>3.0031945910800901E-2</v>
      </c>
      <c r="AN667">
        <v>0.155599065664658</v>
      </c>
      <c r="AO667">
        <v>5.3398220613541897E-4</v>
      </c>
      <c r="AP667">
        <v>36.073737146666602</v>
      </c>
      <c r="AQ667">
        <v>0.37331799030576401</v>
      </c>
      <c r="AR667">
        <v>6.44231159493817</v>
      </c>
      <c r="AS667">
        <v>1.4305097392208499</v>
      </c>
      <c r="AT667">
        <v>0.87507604921355997</v>
      </c>
      <c r="AU667">
        <v>93.035274999999999</v>
      </c>
      <c r="AV667">
        <v>44.319876471131401</v>
      </c>
      <c r="AW667">
        <v>0.66754019553520205</v>
      </c>
      <c r="AX667">
        <v>-7.9450075220856606E-2</v>
      </c>
      <c r="AY667">
        <v>0.16541312969423499</v>
      </c>
      <c r="AZ667">
        <v>0.55768840506182205</v>
      </c>
      <c r="BA667">
        <v>-5.8805748804337497E-2</v>
      </c>
      <c r="BB667">
        <v>7.9669772151688995E-2</v>
      </c>
      <c r="BC667">
        <v>0.307042091227689</v>
      </c>
      <c r="BD667">
        <v>0.64365145953520098</v>
      </c>
      <c r="BE667">
        <v>-2.3888736000001201E-2</v>
      </c>
      <c r="BF667">
        <v>-0.102213086931377</v>
      </c>
      <c r="BG667">
        <v>0.21280516800051599</v>
      </c>
      <c r="BH667">
        <v>0.71747010016978896</v>
      </c>
      <c r="BI667">
        <v>-0.102213086931377</v>
      </c>
      <c r="BJ667">
        <v>0.22118416213827799</v>
      </c>
      <c r="BK667">
        <v>1.4349402003395699</v>
      </c>
      <c r="BL667">
        <v>-2.08197574683745</v>
      </c>
      <c r="BM667">
        <v>-7.0193565394563899</v>
      </c>
      <c r="BN667">
        <v>3.37148814058899</v>
      </c>
      <c r="BO667">
        <v>3.7473297513755002</v>
      </c>
      <c r="BP667">
        <v>-2.40200754288737</v>
      </c>
      <c r="BQ667">
        <v>6.1493372942628701</v>
      </c>
      <c r="BR667">
        <v>1.60870244812292</v>
      </c>
      <c r="BS667">
        <v>0.26206939691082898</v>
      </c>
      <c r="BT667">
        <v>6.1384597632751801</v>
      </c>
    </row>
    <row r="668" spans="1:72" x14ac:dyDescent="0.2">
      <c r="A668">
        <v>666</v>
      </c>
      <c r="B668" s="244">
        <v>44763.972222222219</v>
      </c>
      <c r="C668">
        <v>0</v>
      </c>
      <c r="D668">
        <v>1.3180000000000001</v>
      </c>
      <c r="E668">
        <v>31.115526315789399</v>
      </c>
      <c r="F668">
        <v>36.4642499999999</v>
      </c>
      <c r="G668">
        <v>7</v>
      </c>
      <c r="H668">
        <v>2.5625</v>
      </c>
      <c r="I668">
        <v>1.3425</v>
      </c>
      <c r="J668">
        <v>34.0528571428571</v>
      </c>
      <c r="K668">
        <v>0.59399999999999997</v>
      </c>
      <c r="L668">
        <v>37.966999999999999</v>
      </c>
      <c r="M668">
        <v>6.3157894736842093E-2</v>
      </c>
      <c r="N668">
        <v>1599.8</v>
      </c>
      <c r="O668">
        <v>87.034210526315704</v>
      </c>
      <c r="P668">
        <v>2.37488235294117</v>
      </c>
      <c r="Q668">
        <v>64.211749999999995</v>
      </c>
      <c r="R668">
        <v>7.0010000000000003</v>
      </c>
      <c r="S668">
        <v>-0.97025641025640996</v>
      </c>
      <c r="T668">
        <v>5</v>
      </c>
      <c r="U668">
        <v>1.75732</v>
      </c>
      <c r="V668">
        <v>3.9660000000000001E-2</v>
      </c>
      <c r="W668">
        <v>14.859059999999999</v>
      </c>
      <c r="X668">
        <v>0.80715999999999999</v>
      </c>
      <c r="Y668">
        <v>73.535979999999995</v>
      </c>
      <c r="Z668">
        <v>2.2916400000000001</v>
      </c>
      <c r="AA668">
        <v>1.274E-2</v>
      </c>
      <c r="AB668">
        <v>0</v>
      </c>
      <c r="AC668">
        <v>32.4335263157894</v>
      </c>
      <c r="AD668">
        <v>-4.0307236842105096</v>
      </c>
      <c r="AE668">
        <v>36.053759642857102</v>
      </c>
      <c r="AF668">
        <v>0.53674124999999995</v>
      </c>
      <c r="AG668">
        <v>1.3435557499999999</v>
      </c>
      <c r="AH668">
        <v>2.39337499999999E-2</v>
      </c>
      <c r="AI668">
        <v>44.957857142857101</v>
      </c>
      <c r="AJ668">
        <v>0.49028733475581798</v>
      </c>
      <c r="AK668">
        <v>0.80194568723089799</v>
      </c>
      <c r="AL668">
        <v>1.19387640806469E-2</v>
      </c>
      <c r="AM668">
        <v>2.98847817797619E-2</v>
      </c>
      <c r="AN668">
        <v>0.15570137112533899</v>
      </c>
      <c r="AO668">
        <v>5.3235967016729898E-4</v>
      </c>
      <c r="AP668">
        <v>36.053759642857102</v>
      </c>
      <c r="AQ668">
        <v>0.34841573574053403</v>
      </c>
      <c r="AR668">
        <v>6.4616782872135303</v>
      </c>
      <c r="AS668">
        <v>1.4436221808321099</v>
      </c>
      <c r="AT668">
        <v>0.86159173911309395</v>
      </c>
      <c r="AU668">
        <v>93.251159999999899</v>
      </c>
      <c r="AV668">
        <v>44.3074758466433</v>
      </c>
      <c r="AW668">
        <v>0.65038129621382201</v>
      </c>
      <c r="AX668">
        <v>-0.100066430832113</v>
      </c>
      <c r="AY668">
        <v>0.188325514259465</v>
      </c>
      <c r="AZ668">
        <v>0.53832171278646701</v>
      </c>
      <c r="BA668">
        <v>-7.4478808067408794E-2</v>
      </c>
      <c r="BB668">
        <v>7.6903101826638107E-2</v>
      </c>
      <c r="BC668">
        <v>0.35086834533299899</v>
      </c>
      <c r="BD668">
        <v>0.62658079621381901</v>
      </c>
      <c r="BE668">
        <v>-2.3800500000003399E-2</v>
      </c>
      <c r="BF668">
        <v>-0.12855323153606399</v>
      </c>
      <c r="BG668">
        <v>0.24193781308502499</v>
      </c>
      <c r="BH668">
        <v>0.69157054178173805</v>
      </c>
      <c r="BI668">
        <v>-0.12855323153606399</v>
      </c>
      <c r="BJ668">
        <v>0.226769163097922</v>
      </c>
      <c r="BK668">
        <v>1.3831410835634701</v>
      </c>
      <c r="BL668">
        <v>-1.88200491107181</v>
      </c>
      <c r="BM668">
        <v>-5.3796433859986097</v>
      </c>
      <c r="BN668">
        <v>2.8584640530692602</v>
      </c>
      <c r="BO668">
        <v>3.4688089146974499</v>
      </c>
      <c r="BP668">
        <v>-3.0210009410975198</v>
      </c>
      <c r="BQ668">
        <v>6.4898098557949702</v>
      </c>
      <c r="BR668">
        <v>1.6016815771747801</v>
      </c>
      <c r="BS668">
        <v>0.27819045571234802</v>
      </c>
      <c r="BT668">
        <v>5.7575001021276604</v>
      </c>
    </row>
    <row r="669" spans="1:72" x14ac:dyDescent="0.2">
      <c r="A669">
        <v>667</v>
      </c>
      <c r="B669" s="244">
        <v>44763.986111111109</v>
      </c>
      <c r="C669">
        <v>0</v>
      </c>
      <c r="D669">
        <v>1.405</v>
      </c>
      <c r="E669">
        <v>31.088611111111099</v>
      </c>
      <c r="F669">
        <v>36.520263157894703</v>
      </c>
      <c r="G669">
        <v>7</v>
      </c>
      <c r="H669">
        <v>2.57</v>
      </c>
      <c r="I669">
        <v>1.3525</v>
      </c>
      <c r="J669">
        <v>34.046250000000001</v>
      </c>
      <c r="K669">
        <v>0.63624999999999998</v>
      </c>
      <c r="L669">
        <v>37.957647058823497</v>
      </c>
      <c r="M669">
        <v>0.11363636363636299</v>
      </c>
      <c r="N669">
        <v>1599.88571428571</v>
      </c>
      <c r="O669">
        <v>86.6666666666666</v>
      </c>
      <c r="P669">
        <v>2.3777916666666599</v>
      </c>
      <c r="Q669">
        <v>64.215000000000003</v>
      </c>
      <c r="R669">
        <v>6.9873333333333303</v>
      </c>
      <c r="S669">
        <v>-0.91487179487179404</v>
      </c>
      <c r="T669">
        <v>5</v>
      </c>
      <c r="U669">
        <v>1.76525</v>
      </c>
      <c r="V669">
        <v>4.41E-2</v>
      </c>
      <c r="W669">
        <v>14.826124999999999</v>
      </c>
      <c r="X669">
        <v>0.84860000000000002</v>
      </c>
      <c r="Y669">
        <v>73.432949999999906</v>
      </c>
      <c r="Z669">
        <v>2.368525</v>
      </c>
      <c r="AA669">
        <v>2.3E-3</v>
      </c>
      <c r="AB669">
        <v>0</v>
      </c>
      <c r="AC669">
        <v>32.4936111111111</v>
      </c>
      <c r="AD669">
        <v>-4.0266520467836102</v>
      </c>
      <c r="AE669">
        <v>36.053008800000001</v>
      </c>
      <c r="AF669">
        <v>0.53831220000000002</v>
      </c>
      <c r="AG669">
        <v>1.35355884</v>
      </c>
      <c r="AH669">
        <v>2.4003799999999902E-2</v>
      </c>
      <c r="AI669">
        <v>44.96875</v>
      </c>
      <c r="AJ669">
        <v>0.49096500685319</v>
      </c>
      <c r="AK669">
        <v>0.80173473356497504</v>
      </c>
      <c r="AL669">
        <v>1.1970806393328599E-2</v>
      </c>
      <c r="AM669">
        <v>3.0099988102849199E-2</v>
      </c>
      <c r="AN669">
        <v>0.155663655316191</v>
      </c>
      <c r="AO669">
        <v>5.3378846421125699E-4</v>
      </c>
      <c r="AP669">
        <v>36.053008800000001</v>
      </c>
      <c r="AQ669">
        <v>0.36630357469326602</v>
      </c>
      <c r="AR669">
        <v>6.4473560235986396</v>
      </c>
      <c r="AS669">
        <v>1.4920560061158701</v>
      </c>
      <c r="AT669">
        <v>0.86667597834759402</v>
      </c>
      <c r="AU669">
        <v>93.24145</v>
      </c>
      <c r="AV669">
        <v>44.358724404407802</v>
      </c>
      <c r="AW669">
        <v>0.61002559559220504</v>
      </c>
      <c r="AX669">
        <v>-0.13849716611587301</v>
      </c>
      <c r="AY669">
        <v>0.172008625306733</v>
      </c>
      <c r="AZ669">
        <v>0.55264397640135099</v>
      </c>
      <c r="BA669">
        <v>-0.102320757711481</v>
      </c>
      <c r="BB669">
        <v>7.8949139485907302E-2</v>
      </c>
      <c r="BC669">
        <v>0.31953321010880498</v>
      </c>
      <c r="BD669">
        <v>0.58615543559221095</v>
      </c>
      <c r="BE669">
        <v>-2.38701599999942E-2</v>
      </c>
      <c r="BF669">
        <v>-0.17759538129188601</v>
      </c>
      <c r="BG669">
        <v>0.22056723796994199</v>
      </c>
      <c r="BH669">
        <v>0.70865722714894896</v>
      </c>
      <c r="BI669">
        <v>-0.17759538129188601</v>
      </c>
      <c r="BJ669">
        <v>8.5943713356111298E-2</v>
      </c>
      <c r="BK669">
        <v>1.4173144542978899</v>
      </c>
      <c r="BL669">
        <v>-1.24196494506481</v>
      </c>
      <c r="BM669">
        <v>-3.9902908622619901</v>
      </c>
      <c r="BN669">
        <v>3.2128852574448099</v>
      </c>
      <c r="BO669">
        <v>0.66126929249304001</v>
      </c>
      <c r="BP669">
        <v>-4.1734914603593296</v>
      </c>
      <c r="BQ669">
        <v>4.8347607528523699</v>
      </c>
      <c r="BR669">
        <v>1.7192266024941001</v>
      </c>
      <c r="BS669">
        <v>0.156981865872866</v>
      </c>
      <c r="BT669">
        <v>10.951752885179999</v>
      </c>
    </row>
    <row r="670" spans="1:72" x14ac:dyDescent="0.2">
      <c r="A670">
        <v>668</v>
      </c>
      <c r="B670" s="244">
        <v>44764</v>
      </c>
      <c r="C670">
        <v>0</v>
      </c>
      <c r="D670">
        <v>1.44333333333333</v>
      </c>
      <c r="E670">
        <v>31.083783783783701</v>
      </c>
      <c r="F670">
        <v>36.3331578947368</v>
      </c>
      <c r="G670">
        <v>7</v>
      </c>
      <c r="H670">
        <v>2.5680000000000001</v>
      </c>
      <c r="I670">
        <v>1.3480000000000001</v>
      </c>
      <c r="J670">
        <v>34.065555555555498</v>
      </c>
      <c r="K670">
        <v>0.60124999999999995</v>
      </c>
      <c r="L670">
        <v>37.986666666666601</v>
      </c>
      <c r="M670">
        <v>-4.2857142857142802E-2</v>
      </c>
      <c r="N670">
        <v>1600.10526315789</v>
      </c>
      <c r="O670">
        <v>87.07</v>
      </c>
      <c r="P670">
        <v>2.3773749999999998</v>
      </c>
      <c r="Q670">
        <v>64.204250000000002</v>
      </c>
      <c r="R670">
        <v>6.9904999999999999</v>
      </c>
      <c r="S670">
        <v>-0.54368421052631499</v>
      </c>
      <c r="T670">
        <v>5</v>
      </c>
      <c r="U670">
        <v>1.8148599999999999</v>
      </c>
      <c r="V670">
        <v>4.2459999999999998E-2</v>
      </c>
      <c r="W670">
        <v>14.873159999999899</v>
      </c>
      <c r="X670">
        <v>0.83172000000000001</v>
      </c>
      <c r="Y670">
        <v>73.492679999999993</v>
      </c>
      <c r="Z670">
        <v>2.3178399999999999</v>
      </c>
      <c r="AA670">
        <v>4.5999999999999999E-3</v>
      </c>
      <c r="AB670">
        <v>0</v>
      </c>
      <c r="AC670">
        <v>32.527117117117101</v>
      </c>
      <c r="AD670">
        <v>-3.8060407776197298</v>
      </c>
      <c r="AE670">
        <v>36.070752675555497</v>
      </c>
      <c r="AF670">
        <v>0.53789328000000003</v>
      </c>
      <c r="AG670">
        <v>1.3490580160000001</v>
      </c>
      <c r="AH670">
        <v>2.3985119999999999E-2</v>
      </c>
      <c r="AI670">
        <v>44.981555555555502</v>
      </c>
      <c r="AJ670">
        <v>0.49080742021593898</v>
      </c>
      <c r="AK670">
        <v>0.80190096207334305</v>
      </c>
      <c r="AL670">
        <v>1.1958085338681999E-2</v>
      </c>
      <c r="AM670">
        <v>2.9991359777093801E-2</v>
      </c>
      <c r="AN670">
        <v>0.155619340272803</v>
      </c>
      <c r="AO670">
        <v>5.3322122153771597E-4</v>
      </c>
      <c r="AP670">
        <v>36.070752675555497</v>
      </c>
      <c r="AQ670">
        <v>0.35901721558317701</v>
      </c>
      <c r="AR670">
        <v>6.4678098772232397</v>
      </c>
      <c r="AS670">
        <v>1.46012691156547</v>
      </c>
      <c r="AT670">
        <v>0.89074675465309905</v>
      </c>
      <c r="AU670">
        <v>93.330259999999996</v>
      </c>
      <c r="AV670">
        <v>44.357706679927396</v>
      </c>
      <c r="AW670">
        <v>0.62384887562809799</v>
      </c>
      <c r="AX670">
        <v>-0.111068895565475</v>
      </c>
      <c r="AY670">
        <v>0.17887606441682299</v>
      </c>
      <c r="AZ670">
        <v>0.53219012277675504</v>
      </c>
      <c r="BA670">
        <v>-8.2330703534009494E-2</v>
      </c>
      <c r="BB670">
        <v>7.6027160396679394E-2</v>
      </c>
      <c r="BC670">
        <v>0.33254935703383898</v>
      </c>
      <c r="BD670">
        <v>0.599997291628103</v>
      </c>
      <c r="BE670">
        <v>-2.3851583999994801E-2</v>
      </c>
      <c r="BF670">
        <v>-0.142277307635298</v>
      </c>
      <c r="BG670">
        <v>0.229137101940669</v>
      </c>
      <c r="BH670">
        <v>0.681726215366387</v>
      </c>
      <c r="BI670">
        <v>-0.142277307635298</v>
      </c>
      <c r="BJ670">
        <v>0.17371958861074099</v>
      </c>
      <c r="BK670">
        <v>1.36345243073277</v>
      </c>
      <c r="BL670">
        <v>-1.61049647163706</v>
      </c>
      <c r="BM670">
        <v>-4.7915315990787901</v>
      </c>
      <c r="BN670">
        <v>2.9751891317142798</v>
      </c>
      <c r="BO670">
        <v>2.4356381568810499</v>
      </c>
      <c r="BP670">
        <v>-3.3435167294295098</v>
      </c>
      <c r="BQ670">
        <v>5.7791548863105699</v>
      </c>
      <c r="BR670">
        <v>1.6053238537127801</v>
      </c>
      <c r="BS670">
        <v>0.23063051166486101</v>
      </c>
      <c r="BT670">
        <v>6.9605874874246698</v>
      </c>
    </row>
    <row r="671" spans="1:72" x14ac:dyDescent="0.2">
      <c r="A671">
        <v>669</v>
      </c>
      <c r="B671" s="244">
        <v>44764.013888888891</v>
      </c>
      <c r="C671">
        <v>0</v>
      </c>
      <c r="D671">
        <v>1.4366666666666601</v>
      </c>
      <c r="E671">
        <v>31.099999999999898</v>
      </c>
      <c r="F671">
        <v>36.445263157894701</v>
      </c>
      <c r="G671">
        <v>7</v>
      </c>
      <c r="H671">
        <v>2.5649999999999999</v>
      </c>
      <c r="I671">
        <v>1.3474999999999999</v>
      </c>
      <c r="J671">
        <v>34.0523076923077</v>
      </c>
      <c r="K671">
        <v>0.60499999999999898</v>
      </c>
      <c r="L671">
        <v>37.969666666666598</v>
      </c>
      <c r="M671">
        <v>8.1818181818181804E-2</v>
      </c>
      <c r="N671">
        <v>1600.13333333333</v>
      </c>
      <c r="O671">
        <v>87.010526315789406</v>
      </c>
      <c r="P671">
        <v>2.3757142857142801</v>
      </c>
      <c r="Q671">
        <v>64.170999999999907</v>
      </c>
      <c r="R671">
        <v>6.9926315789473596</v>
      </c>
      <c r="S671">
        <v>-0.54487179487179405</v>
      </c>
      <c r="T671">
        <v>5</v>
      </c>
      <c r="U671">
        <v>1.7374749999999901</v>
      </c>
      <c r="V671">
        <v>0</v>
      </c>
      <c r="W671">
        <v>14.897699999999899</v>
      </c>
      <c r="X671">
        <v>0.81619999999999904</v>
      </c>
      <c r="Y671">
        <v>73.528300000000002</v>
      </c>
      <c r="Z671">
        <v>2.423025</v>
      </c>
      <c r="AA671">
        <v>4.3249999999999999E-3</v>
      </c>
      <c r="AB671">
        <v>0</v>
      </c>
      <c r="AC671">
        <v>32.536666666666598</v>
      </c>
      <c r="AD671">
        <v>-3.90859649122807</v>
      </c>
      <c r="AE671">
        <v>36.055162292307699</v>
      </c>
      <c r="AF671">
        <v>0.53726490000000005</v>
      </c>
      <c r="AG671">
        <v>1.34855678</v>
      </c>
      <c r="AH671">
        <v>2.3957099999999999E-2</v>
      </c>
      <c r="AI671">
        <v>44.964807692307701</v>
      </c>
      <c r="AJ671">
        <v>0.49035762138262001</v>
      </c>
      <c r="AK671">
        <v>0.80185291882112897</v>
      </c>
      <c r="AL671">
        <v>1.19485643900999E-2</v>
      </c>
      <c r="AM671">
        <v>2.9991383244161E-2</v>
      </c>
      <c r="AN671">
        <v>0.15567730319010101</v>
      </c>
      <c r="AO671">
        <v>5.3279667432222597E-4</v>
      </c>
      <c r="AP671">
        <v>36.055162292307699</v>
      </c>
      <c r="AQ671">
        <v>0.35231790910280902</v>
      </c>
      <c r="AR671">
        <v>6.4784814530273804</v>
      </c>
      <c r="AS671">
        <v>1.5263883658474799</v>
      </c>
      <c r="AT671">
        <v>0.85198410821176696</v>
      </c>
      <c r="AU671">
        <v>93.402699999999996</v>
      </c>
      <c r="AV671">
        <v>44.412350020285302</v>
      </c>
      <c r="AW671">
        <v>0.55245767202231999</v>
      </c>
      <c r="AX671">
        <v>-0.17783158584748501</v>
      </c>
      <c r="AY671">
        <v>0.18494699089718999</v>
      </c>
      <c r="AZ671">
        <v>0.52151854697261801</v>
      </c>
      <c r="BA671">
        <v>-0.13186807443694301</v>
      </c>
      <c r="BB671">
        <v>7.4502649567516899E-2</v>
      </c>
      <c r="BC671">
        <v>0.344237993022045</v>
      </c>
      <c r="BD671">
        <v>0.52863395202232299</v>
      </c>
      <c r="BE671">
        <v>-2.3823719999997502E-2</v>
      </c>
      <c r="BF671">
        <v>-0.22773228389443301</v>
      </c>
      <c r="BG671">
        <v>0.23684431781732099</v>
      </c>
      <c r="BH671">
        <v>0.66786003863925103</v>
      </c>
      <c r="BI671">
        <v>-0.22773228389443301</v>
      </c>
      <c r="BJ671">
        <v>1.82240678457758E-2</v>
      </c>
      <c r="BK671">
        <v>1.3357200772785001</v>
      </c>
      <c r="BL671">
        <v>-1.04001204294386</v>
      </c>
      <c r="BM671">
        <v>-2.9326541991246202</v>
      </c>
      <c r="BN671">
        <v>2.8198271539466302</v>
      </c>
      <c r="BO671">
        <v>-1.10548224392228</v>
      </c>
      <c r="BP671">
        <v>-5.3517086715191899</v>
      </c>
      <c r="BQ671">
        <v>4.2462264275969002</v>
      </c>
      <c r="BR671">
        <v>1.72286495989904</v>
      </c>
      <c r="BS671">
        <v>0.10931698140354899</v>
      </c>
      <c r="BT671">
        <v>15.7602683295744</v>
      </c>
    </row>
    <row r="672" spans="1:72" x14ac:dyDescent="0.2">
      <c r="A672">
        <v>670</v>
      </c>
      <c r="B672" s="244">
        <v>44764.027777777781</v>
      </c>
      <c r="C672">
        <v>0</v>
      </c>
      <c r="D672">
        <v>1.3958333333333299</v>
      </c>
      <c r="E672">
        <v>31.0836111111111</v>
      </c>
      <c r="F672">
        <v>36.396749999999997</v>
      </c>
      <c r="G672">
        <v>7</v>
      </c>
      <c r="H672">
        <v>2.5619999999999998</v>
      </c>
      <c r="I672">
        <v>1.35</v>
      </c>
      <c r="J672">
        <v>34.01</v>
      </c>
      <c r="K672">
        <v>0.60850000000000004</v>
      </c>
      <c r="L672">
        <v>37.950000000000003</v>
      </c>
      <c r="M672">
        <v>0.13529411764705801</v>
      </c>
      <c r="N672">
        <v>1599.4117647058799</v>
      </c>
      <c r="O672">
        <v>87.660526315789397</v>
      </c>
      <c r="P672">
        <v>2.37436363636363</v>
      </c>
      <c r="Q672">
        <v>64.162749999999903</v>
      </c>
      <c r="R672">
        <v>6.9924999999999997</v>
      </c>
      <c r="S672">
        <v>-0.95538461538461505</v>
      </c>
      <c r="T672">
        <v>5</v>
      </c>
      <c r="U672">
        <v>1.7102599999999999</v>
      </c>
      <c r="V672">
        <v>0</v>
      </c>
      <c r="W672">
        <v>14.88692</v>
      </c>
      <c r="X672">
        <v>0.80062</v>
      </c>
      <c r="Y672">
        <v>73.16798</v>
      </c>
      <c r="Z672">
        <v>2.3938799999999998</v>
      </c>
      <c r="AA672">
        <v>3.6600000000000001E-3</v>
      </c>
      <c r="AB672">
        <v>5.7999999999999996E-3</v>
      </c>
      <c r="AC672">
        <v>32.479444444444397</v>
      </c>
      <c r="AD672">
        <v>-3.9173055555555498</v>
      </c>
      <c r="AE672">
        <v>36.010512079999998</v>
      </c>
      <c r="AF672">
        <v>0.53663651999999995</v>
      </c>
      <c r="AG672">
        <v>1.3510555440000001</v>
      </c>
      <c r="AH672">
        <v>2.3929079999999998E-2</v>
      </c>
      <c r="AI672">
        <v>44.921999999999997</v>
      </c>
      <c r="AJ672">
        <v>0.49216217367214399</v>
      </c>
      <c r="AK672">
        <v>0.801623081786207</v>
      </c>
      <c r="AL672">
        <v>1.1945962334713499E-2</v>
      </c>
      <c r="AM672">
        <v>3.0075587551756301E-2</v>
      </c>
      <c r="AN672">
        <v>0.155825653354703</v>
      </c>
      <c r="AO672">
        <v>5.3268064645385302E-4</v>
      </c>
      <c r="AP672">
        <v>36.010512079999998</v>
      </c>
      <c r="AQ672">
        <v>0.34559270324171898</v>
      </c>
      <c r="AR672">
        <v>6.4737936132894598</v>
      </c>
      <c r="AS672">
        <v>1.5080284277855001</v>
      </c>
      <c r="AT672">
        <v>0.841725279144521</v>
      </c>
      <c r="AU672">
        <v>92.95966</v>
      </c>
      <c r="AV672">
        <v>44.337926824316597</v>
      </c>
      <c r="AW672">
        <v>0.58407317568331496</v>
      </c>
      <c r="AX672">
        <v>-0.156972883785506</v>
      </c>
      <c r="AY672">
        <v>0.19104381675828</v>
      </c>
      <c r="AZ672">
        <v>0.52620638671053899</v>
      </c>
      <c r="BA672">
        <v>-0.116185366680606</v>
      </c>
      <c r="BB672">
        <v>7.5172340958648401E-2</v>
      </c>
      <c r="BC672">
        <v>0.356002265291747</v>
      </c>
      <c r="BD672">
        <v>0.56027731968331196</v>
      </c>
      <c r="BE672">
        <v>-2.3795856000002301E-2</v>
      </c>
      <c r="BF672">
        <v>-0.201374652069052</v>
      </c>
      <c r="BG672">
        <v>0.24508297995092601</v>
      </c>
      <c r="BH672">
        <v>0.67505052774045804</v>
      </c>
      <c r="BI672">
        <v>-0.201374652069052</v>
      </c>
      <c r="BJ672">
        <v>8.7416655763748199E-2</v>
      </c>
      <c r="BK672">
        <v>1.3501010554809101</v>
      </c>
      <c r="BL672">
        <v>-1.21704979962863</v>
      </c>
      <c r="BM672">
        <v>-3.3522120128057602</v>
      </c>
      <c r="BN672">
        <v>2.7543753869633201</v>
      </c>
      <c r="BO672">
        <v>0.33227172287225898</v>
      </c>
      <c r="BP672">
        <v>-4.7323043236227296</v>
      </c>
      <c r="BQ672">
        <v>5.0645760464949898</v>
      </c>
      <c r="BR672">
        <v>1.6924379639983</v>
      </c>
      <c r="BS672">
        <v>0.16796651659136899</v>
      </c>
      <c r="BT672">
        <v>10.076043715996599</v>
      </c>
    </row>
    <row r="673" spans="1:72" x14ac:dyDescent="0.2">
      <c r="A673">
        <v>671</v>
      </c>
      <c r="B673" s="244">
        <v>44764.041666666664</v>
      </c>
      <c r="C673">
        <v>0</v>
      </c>
      <c r="D673">
        <v>1.3721052631578901</v>
      </c>
      <c r="E673">
        <v>31.147777777777701</v>
      </c>
      <c r="F673">
        <v>36.384358974358904</v>
      </c>
      <c r="G673">
        <v>7</v>
      </c>
      <c r="H673">
        <v>2.5575000000000001</v>
      </c>
      <c r="I673">
        <v>1.3425</v>
      </c>
      <c r="J673">
        <v>34.016428571428499</v>
      </c>
      <c r="K673">
        <v>0.60699999999999998</v>
      </c>
      <c r="L673">
        <v>37.925161290322499</v>
      </c>
      <c r="M673">
        <v>0.02</v>
      </c>
      <c r="N673">
        <v>1600.35294117647</v>
      </c>
      <c r="O673">
        <v>87.209677419354804</v>
      </c>
      <c r="P673">
        <v>2.3781999999999899</v>
      </c>
      <c r="Q673">
        <v>64.225249999999903</v>
      </c>
      <c r="R673">
        <v>6.9944999999999897</v>
      </c>
      <c r="S673">
        <v>-0.75166666666666604</v>
      </c>
      <c r="T673">
        <v>5</v>
      </c>
      <c r="U673">
        <v>1.7799799999999999</v>
      </c>
      <c r="V673">
        <v>0</v>
      </c>
      <c r="W673">
        <v>14.8131</v>
      </c>
      <c r="X673">
        <v>0.84101999999999999</v>
      </c>
      <c r="Y673">
        <v>73.401679999999999</v>
      </c>
      <c r="Z673">
        <v>2.3586200000000002</v>
      </c>
      <c r="AA673">
        <v>8.4799999999999997E-3</v>
      </c>
      <c r="AB673">
        <v>0</v>
      </c>
      <c r="AC673">
        <v>32.519883040935603</v>
      </c>
      <c r="AD673">
        <v>-3.8644759334233001</v>
      </c>
      <c r="AE673">
        <v>36.0134268714285</v>
      </c>
      <c r="AF673">
        <v>0.53569394999999997</v>
      </c>
      <c r="AG673">
        <v>1.34355369</v>
      </c>
      <c r="AH673">
        <v>2.388705E-2</v>
      </c>
      <c r="AI673">
        <v>44.916428571428497</v>
      </c>
      <c r="AJ673">
        <v>0.490634912871593</v>
      </c>
      <c r="AK673">
        <v>0.80178740867961096</v>
      </c>
      <c r="AL673">
        <v>1.1926459138399801E-2</v>
      </c>
      <c r="AM673">
        <v>2.9912300081102999E-2</v>
      </c>
      <c r="AN673">
        <v>0.155844981950606</v>
      </c>
      <c r="AO673">
        <v>5.3181098230046197E-4</v>
      </c>
      <c r="AP673">
        <v>36.0134268714285</v>
      </c>
      <c r="AQ673">
        <v>0.36303161959525199</v>
      </c>
      <c r="AR673">
        <v>6.4416919129691097</v>
      </c>
      <c r="AS673">
        <v>1.48581633596648</v>
      </c>
      <c r="AT673">
        <v>0.87332033221317795</v>
      </c>
      <c r="AU673">
        <v>93.194400000000002</v>
      </c>
      <c r="AV673">
        <v>44.303966739959399</v>
      </c>
      <c r="AW673">
        <v>0.61246183146914002</v>
      </c>
      <c r="AX673">
        <v>-0.142262645966486</v>
      </c>
      <c r="AY673">
        <v>0.17266233040474699</v>
      </c>
      <c r="AZ673">
        <v>0.55830808703088897</v>
      </c>
      <c r="BA673">
        <v>-0.105885344981253</v>
      </c>
      <c r="BB673">
        <v>7.9758298147269896E-2</v>
      </c>
      <c r="BC673">
        <v>0.32231525184248799</v>
      </c>
      <c r="BD673">
        <v>0.58870777146914999</v>
      </c>
      <c r="BE673">
        <v>-2.3754059999990099E-2</v>
      </c>
      <c r="BF673">
        <v>-0.182276493465305</v>
      </c>
      <c r="BG673">
        <v>0.221226618736863</v>
      </c>
      <c r="BH673">
        <v>0.71534196264904704</v>
      </c>
      <c r="BI673">
        <v>-0.182276493465305</v>
      </c>
      <c r="BJ673">
        <v>7.7900250543116598E-2</v>
      </c>
      <c r="BK673">
        <v>1.4306839252980901</v>
      </c>
      <c r="BL673">
        <v>-1.21368704505483</v>
      </c>
      <c r="BM673">
        <v>-3.92448828178278</v>
      </c>
      <c r="BN673">
        <v>3.2335257245869902</v>
      </c>
      <c r="BO673">
        <v>0.48977001240429402</v>
      </c>
      <c r="BP673">
        <v>-4.2834975964346702</v>
      </c>
      <c r="BQ673">
        <v>4.7732676088389701</v>
      </c>
      <c r="BR673">
        <v>1.7405539641891099</v>
      </c>
      <c r="BS673">
        <v>0.15081084792923799</v>
      </c>
      <c r="BT673">
        <v>11.541304807236299</v>
      </c>
    </row>
    <row r="674" spans="1:72" x14ac:dyDescent="0.2">
      <c r="A674">
        <v>672</v>
      </c>
      <c r="B674" s="244">
        <v>44764.055555555555</v>
      </c>
      <c r="C674">
        <v>0</v>
      </c>
      <c r="D674">
        <v>1.3659090909090901</v>
      </c>
      <c r="E674">
        <v>31.152941176470499</v>
      </c>
      <c r="F674">
        <v>36.389749999999999</v>
      </c>
      <c r="G674">
        <v>7</v>
      </c>
      <c r="H674">
        <v>2.5619999999999998</v>
      </c>
      <c r="I674">
        <v>1.3440000000000001</v>
      </c>
      <c r="J674">
        <v>34.054230769230699</v>
      </c>
      <c r="K674">
        <v>0.60050000000000003</v>
      </c>
      <c r="L674">
        <v>37.947096774193497</v>
      </c>
      <c r="M674">
        <v>-6.6666666666666596E-2</v>
      </c>
      <c r="N674">
        <v>1600</v>
      </c>
      <c r="O674">
        <v>87.561111111111103</v>
      </c>
      <c r="P674">
        <v>2.3759999999999999</v>
      </c>
      <c r="Q674">
        <v>64.169749999999993</v>
      </c>
      <c r="R674">
        <v>6.9864285714285703</v>
      </c>
      <c r="S674">
        <v>-0.60135135135135098</v>
      </c>
      <c r="T674">
        <v>5</v>
      </c>
      <c r="U674">
        <v>1.69855</v>
      </c>
      <c r="V674">
        <v>0</v>
      </c>
      <c r="W674">
        <v>14.8545</v>
      </c>
      <c r="X674">
        <v>0.82492500000000002</v>
      </c>
      <c r="Y674">
        <v>73.751949999999994</v>
      </c>
      <c r="Z674">
        <v>2.4048499999999899</v>
      </c>
      <c r="AA674">
        <v>6.4999999999999997E-3</v>
      </c>
      <c r="AB674">
        <v>0</v>
      </c>
      <c r="AC674">
        <v>32.518850267379598</v>
      </c>
      <c r="AD674">
        <v>-3.8708997326203201</v>
      </c>
      <c r="AE674">
        <v>36.054742849230699</v>
      </c>
      <c r="AF674">
        <v>0.53663651999999995</v>
      </c>
      <c r="AG674">
        <v>1.345055544</v>
      </c>
      <c r="AH674">
        <v>2.3929079999999998E-2</v>
      </c>
      <c r="AI674">
        <v>44.960230769230698</v>
      </c>
      <c r="AJ674">
        <v>0.48886494322157897</v>
      </c>
      <c r="AK674">
        <v>0.80192521773943803</v>
      </c>
      <c r="AL674">
        <v>1.1935804394653001E-2</v>
      </c>
      <c r="AM674">
        <v>2.9916562281537599E-2</v>
      </c>
      <c r="AN674">
        <v>0.15569315104117601</v>
      </c>
      <c r="AO674">
        <v>5.32227695245199E-4</v>
      </c>
      <c r="AP674">
        <v>36.054742849230699</v>
      </c>
      <c r="AQ674">
        <v>0.35608411071628898</v>
      </c>
      <c r="AR674">
        <v>6.4596953049125201</v>
      </c>
      <c r="AS674">
        <v>1.5149389963406501</v>
      </c>
      <c r="AT674">
        <v>0.83036154930901396</v>
      </c>
      <c r="AU674">
        <v>93.534774999999897</v>
      </c>
      <c r="AV674">
        <v>44.385461261200199</v>
      </c>
      <c r="AW674">
        <v>0.57476950803052695</v>
      </c>
      <c r="AX674">
        <v>-0.16988345234065799</v>
      </c>
      <c r="AY674">
        <v>0.18055240928371</v>
      </c>
      <c r="AZ674">
        <v>0.54030469508747903</v>
      </c>
      <c r="BA674">
        <v>-0.12630218365217</v>
      </c>
      <c r="BB674">
        <v>7.7186385012497097E-2</v>
      </c>
      <c r="BC674">
        <v>0.33645196060027799</v>
      </c>
      <c r="BD674">
        <v>0.55097365203053095</v>
      </c>
      <c r="BE674">
        <v>-2.3795855999996E-2</v>
      </c>
      <c r="BF674">
        <v>-0.21767304571531301</v>
      </c>
      <c r="BG674">
        <v>0.23134326680160699</v>
      </c>
      <c r="BH674">
        <v>0.69229678920192095</v>
      </c>
      <c r="BI674">
        <v>-0.21767304571531301</v>
      </c>
      <c r="BJ674">
        <v>2.73404421725871E-2</v>
      </c>
      <c r="BK674">
        <v>1.3845935784038399</v>
      </c>
      <c r="BL674">
        <v>-1.0628016254441099</v>
      </c>
      <c r="BM674">
        <v>-3.1804433430281001</v>
      </c>
      <c r="BN674">
        <v>2.9925089187731202</v>
      </c>
      <c r="BO674">
        <v>-0.79003589541852703</v>
      </c>
      <c r="BP674">
        <v>-5.1153165743098699</v>
      </c>
      <c r="BQ674">
        <v>4.3252806788913398</v>
      </c>
      <c r="BR674">
        <v>1.7546377561198701</v>
      </c>
      <c r="BS674">
        <v>0.114409660458712</v>
      </c>
      <c r="BT674">
        <v>15.3364475437201</v>
      </c>
    </row>
    <row r="675" spans="1:72" x14ac:dyDescent="0.2">
      <c r="A675">
        <v>673</v>
      </c>
      <c r="B675" s="244">
        <v>44764.069444444445</v>
      </c>
      <c r="C675">
        <v>0</v>
      </c>
      <c r="D675">
        <v>1.3825000000000001</v>
      </c>
      <c r="E675">
        <v>31.148947368420998</v>
      </c>
      <c r="F675">
        <v>36.39875</v>
      </c>
      <c r="G675">
        <v>7</v>
      </c>
      <c r="H675">
        <v>2.5674999999999999</v>
      </c>
      <c r="I675">
        <v>1.3525</v>
      </c>
      <c r="J675">
        <v>34.015000000000001</v>
      </c>
      <c r="K675">
        <v>0.60249999999999904</v>
      </c>
      <c r="L675">
        <v>37.9345454545454</v>
      </c>
      <c r="M675">
        <v>2.27272727272727E-2</v>
      </c>
      <c r="N675">
        <v>1599.79487179487</v>
      </c>
      <c r="O675">
        <v>87.239473684210495</v>
      </c>
      <c r="P675">
        <v>2.3745294117647</v>
      </c>
      <c r="Q675">
        <v>64.172499999999999</v>
      </c>
      <c r="R675">
        <v>6.9927272727272696</v>
      </c>
      <c r="S675">
        <v>-1.0488888888888801</v>
      </c>
      <c r="T675">
        <v>5</v>
      </c>
      <c r="U675">
        <v>1.70038</v>
      </c>
      <c r="V675">
        <v>4.7079999999999997E-2</v>
      </c>
      <c r="W675">
        <v>14.8466</v>
      </c>
      <c r="X675">
        <v>0.83230000000000004</v>
      </c>
      <c r="Y675">
        <v>73.644279999999995</v>
      </c>
      <c r="Z675">
        <v>2.4274199999999899</v>
      </c>
      <c r="AA675">
        <v>5.1599999999999997E-3</v>
      </c>
      <c r="AB675">
        <v>3.4199999999999999E-3</v>
      </c>
      <c r="AC675">
        <v>32.531447368420999</v>
      </c>
      <c r="AD675">
        <v>-3.86730263157895</v>
      </c>
      <c r="AE675">
        <v>36.019806699999997</v>
      </c>
      <c r="AF675">
        <v>0.53778855000000003</v>
      </c>
      <c r="AG675">
        <v>1.3535578100000001</v>
      </c>
      <c r="AH675">
        <v>2.398045E-2</v>
      </c>
      <c r="AI675">
        <v>44.935000000000002</v>
      </c>
      <c r="AJ675">
        <v>0.48910528692791799</v>
      </c>
      <c r="AK675">
        <v>0.80159801268498898</v>
      </c>
      <c r="AL675">
        <v>1.19681439857572E-2</v>
      </c>
      <c r="AM675">
        <v>3.0122572827417302E-2</v>
      </c>
      <c r="AN675">
        <v>0.15578057193724201</v>
      </c>
      <c r="AO675">
        <v>5.3366974518749305E-4</v>
      </c>
      <c r="AP675">
        <v>36.019806699999997</v>
      </c>
      <c r="AQ675">
        <v>0.35926757626349998</v>
      </c>
      <c r="AR675">
        <v>6.4562598750489197</v>
      </c>
      <c r="AS675">
        <v>1.52915700293042</v>
      </c>
      <c r="AT675">
        <v>0.83166484778649397</v>
      </c>
      <c r="AU675">
        <v>93.450980000000001</v>
      </c>
      <c r="AV675">
        <v>44.364491154242799</v>
      </c>
      <c r="AW675">
        <v>0.570508845757146</v>
      </c>
      <c r="AX675">
        <v>-0.175599192930428</v>
      </c>
      <c r="AY675">
        <v>0.1785209737365</v>
      </c>
      <c r="AZ675">
        <v>0.54374012495107704</v>
      </c>
      <c r="BA675">
        <v>-0.129731579717624</v>
      </c>
      <c r="BB675">
        <v>7.76771607072968E-2</v>
      </c>
      <c r="BC675">
        <v>0.33195383898838998</v>
      </c>
      <c r="BD675">
        <v>0.54666190575714801</v>
      </c>
      <c r="BE675">
        <v>-2.3846939999997398E-2</v>
      </c>
      <c r="BF675">
        <v>-0.22490954539791699</v>
      </c>
      <c r="BG675">
        <v>0.22865179718096601</v>
      </c>
      <c r="BH675">
        <v>0.69642885184446801</v>
      </c>
      <c r="BI675">
        <v>-0.22490954539791699</v>
      </c>
      <c r="BJ675">
        <v>7.4845035660980799E-3</v>
      </c>
      <c r="BK675">
        <v>1.39285770368893</v>
      </c>
      <c r="BL675">
        <v>-1.0166389193327801</v>
      </c>
      <c r="BM675">
        <v>-3.0964841915105099</v>
      </c>
      <c r="BN675">
        <v>3.0458052831016098</v>
      </c>
      <c r="BO675">
        <v>-1.1863047840284999</v>
      </c>
      <c r="BP675">
        <v>-5.2853743168510601</v>
      </c>
      <c r="BQ675">
        <v>4.0990695328225497</v>
      </c>
      <c r="BR675">
        <v>1.77520393086539</v>
      </c>
      <c r="BS675">
        <v>9.7448321725265102E-2</v>
      </c>
      <c r="BT675">
        <v>18.2168753595388</v>
      </c>
    </row>
    <row r="676" spans="1:72" x14ac:dyDescent="0.2">
      <c r="A676">
        <v>674</v>
      </c>
      <c r="B676" s="244">
        <v>44764.083333333336</v>
      </c>
      <c r="C676">
        <v>0</v>
      </c>
      <c r="D676">
        <v>1.3872727272727201</v>
      </c>
      <c r="E676">
        <v>31.098648648648599</v>
      </c>
      <c r="F676">
        <v>36.47625</v>
      </c>
      <c r="G676">
        <v>7</v>
      </c>
      <c r="H676">
        <v>2.5739999999999998</v>
      </c>
      <c r="I676">
        <v>1.3540000000000001</v>
      </c>
      <c r="J676">
        <v>34.036666666666598</v>
      </c>
      <c r="K676">
        <v>0.62424999999999997</v>
      </c>
      <c r="L676">
        <v>37.961111111111101</v>
      </c>
      <c r="M676">
        <v>3.3333333333333298E-2</v>
      </c>
      <c r="N676">
        <v>1600.23529411764</v>
      </c>
      <c r="O676">
        <v>87.2441176470588</v>
      </c>
      <c r="P676">
        <v>2.3746</v>
      </c>
      <c r="Q676">
        <v>64.207499999999996</v>
      </c>
      <c r="R676">
        <v>6.9943999999999997</v>
      </c>
      <c r="S676">
        <v>-0.82999999999999896</v>
      </c>
      <c r="T676">
        <v>5</v>
      </c>
      <c r="U676">
        <v>1.7302500000000001</v>
      </c>
      <c r="V676">
        <v>4.2774999999999903E-2</v>
      </c>
      <c r="W676">
        <v>14.83</v>
      </c>
      <c r="X676">
        <v>0.80220000000000002</v>
      </c>
      <c r="Y676">
        <v>73.650400000000005</v>
      </c>
      <c r="Z676">
        <v>2.3250250000000001</v>
      </c>
      <c r="AA676">
        <v>1.52E-2</v>
      </c>
      <c r="AB676">
        <v>0</v>
      </c>
      <c r="AC676">
        <v>32.485921375921301</v>
      </c>
      <c r="AD676">
        <v>-3.9903286240786202</v>
      </c>
      <c r="AE676">
        <v>36.046548826666601</v>
      </c>
      <c r="AF676">
        <v>0.53915004</v>
      </c>
      <c r="AG676">
        <v>1.3550604879999999</v>
      </c>
      <c r="AH676">
        <v>2.4041159999999999E-2</v>
      </c>
      <c r="AI676">
        <v>44.964666666666602</v>
      </c>
      <c r="AJ676">
        <v>0.48942774006205803</v>
      </c>
      <c r="AK676">
        <v>0.80166387296692199</v>
      </c>
      <c r="AL676">
        <v>1.19905267839933E-2</v>
      </c>
      <c r="AM676">
        <v>3.0136117722063201E-2</v>
      </c>
      <c r="AN676">
        <v>0.155677791451065</v>
      </c>
      <c r="AO676">
        <v>5.3466781324595599E-4</v>
      </c>
      <c r="AP676">
        <v>36.046548826666601</v>
      </c>
      <c r="AQ676">
        <v>0.34627472026742701</v>
      </c>
      <c r="AR676">
        <v>6.4490411236899696</v>
      </c>
      <c r="AS676">
        <v>1.4646531134860501</v>
      </c>
      <c r="AT676">
        <v>0.84683234724237699</v>
      </c>
      <c r="AU676">
        <v>93.337874999999997</v>
      </c>
      <c r="AV676">
        <v>44.306517784110099</v>
      </c>
      <c r="AW676">
        <v>0.65814888255653103</v>
      </c>
      <c r="AX676">
        <v>-0.109592625486055</v>
      </c>
      <c r="AY676">
        <v>0.19287531973257199</v>
      </c>
      <c r="AZ676">
        <v>0.55095887631002904</v>
      </c>
      <c r="BA676">
        <v>-8.0876556033161698E-2</v>
      </c>
      <c r="BB676">
        <v>7.8708410901432699E-2</v>
      </c>
      <c r="BC676">
        <v>0.35773960015392497</v>
      </c>
      <c r="BD676">
        <v>0.63424157055654595</v>
      </c>
      <c r="BE676">
        <v>-2.39073119999847E-2</v>
      </c>
      <c r="BF676">
        <v>-0.140564256817936</v>
      </c>
      <c r="BG676">
        <v>0.24738321448627601</v>
      </c>
      <c r="BH676">
        <v>0.70666365225111605</v>
      </c>
      <c r="BI676">
        <v>-0.140564256817936</v>
      </c>
      <c r="BJ676">
        <v>0.213637915336679</v>
      </c>
      <c r="BK676">
        <v>1.4133273045022301</v>
      </c>
      <c r="BL676">
        <v>-1.75992972955205</v>
      </c>
      <c r="BM676">
        <v>-5.0273353144562902</v>
      </c>
      <c r="BN676">
        <v>2.8565545714918299</v>
      </c>
      <c r="BO676">
        <v>3.14476286807386</v>
      </c>
      <c r="BP676">
        <v>-3.30326003522151</v>
      </c>
      <c r="BQ676">
        <v>6.44802290329537</v>
      </c>
      <c r="BR676">
        <v>1.6522865410927201</v>
      </c>
      <c r="BS676">
        <v>0.26986361806385301</v>
      </c>
      <c r="BT676">
        <v>6.12267245561707</v>
      </c>
    </row>
    <row r="677" spans="1:72" x14ac:dyDescent="0.2">
      <c r="A677">
        <v>675</v>
      </c>
      <c r="B677" s="244">
        <v>44764.097222222219</v>
      </c>
      <c r="C677">
        <v>0</v>
      </c>
      <c r="D677">
        <v>1.3558823529411701</v>
      </c>
      <c r="E677">
        <v>31.0854054054054</v>
      </c>
      <c r="F677">
        <v>36.378250000000001</v>
      </c>
      <c r="G677">
        <v>7</v>
      </c>
      <c r="H677">
        <v>2.5649999999999999</v>
      </c>
      <c r="I677">
        <v>1.35</v>
      </c>
      <c r="J677">
        <v>34.004705882352901</v>
      </c>
      <c r="K677">
        <v>0.59050000000000002</v>
      </c>
      <c r="L677">
        <v>37.932727272727199</v>
      </c>
      <c r="M677">
        <v>-3.9130434782608699E-2</v>
      </c>
      <c r="N677">
        <v>1599.8620689655099</v>
      </c>
      <c r="O677">
        <v>87.755263157894703</v>
      </c>
      <c r="P677">
        <v>2.37570588235294</v>
      </c>
      <c r="Q677">
        <v>64.223749999999995</v>
      </c>
      <c r="R677">
        <v>6.9865000000000004</v>
      </c>
      <c r="S677">
        <v>-0.83472222222222203</v>
      </c>
      <c r="T677">
        <v>5</v>
      </c>
      <c r="U677">
        <v>1.6081399999999999</v>
      </c>
      <c r="V677">
        <v>5.6939999999999998E-2</v>
      </c>
      <c r="W677">
        <v>14.81438</v>
      </c>
      <c r="X677">
        <v>0.83135999999999999</v>
      </c>
      <c r="Y677">
        <v>73.496880000000004</v>
      </c>
      <c r="Z677">
        <v>2.3022999999999998</v>
      </c>
      <c r="AA677">
        <v>5.28E-3</v>
      </c>
      <c r="AB677">
        <v>1.6119999999999999E-2</v>
      </c>
      <c r="AC677">
        <v>32.441287758346498</v>
      </c>
      <c r="AD677">
        <v>-3.9369622416534198</v>
      </c>
      <c r="AE677">
        <v>36.007560482352901</v>
      </c>
      <c r="AF677">
        <v>0.53726490000000005</v>
      </c>
      <c r="AG677">
        <v>1.35105678</v>
      </c>
      <c r="AH677">
        <v>2.3957099999999999E-2</v>
      </c>
      <c r="AI677">
        <v>44.919705882352901</v>
      </c>
      <c r="AJ677">
        <v>0.48991957865902502</v>
      </c>
      <c r="AK677">
        <v>0.801598313592226</v>
      </c>
      <c r="AL677">
        <v>1.1960561393859599E-2</v>
      </c>
      <c r="AM677">
        <v>3.0077151073484E-2</v>
      </c>
      <c r="AN677">
        <v>0.15583361160763901</v>
      </c>
      <c r="AO677">
        <v>5.3333163094934101E-4</v>
      </c>
      <c r="AP677">
        <v>36.007560482352901</v>
      </c>
      <c r="AQ677">
        <v>0.35886181929883798</v>
      </c>
      <c r="AR677">
        <v>6.4422485395799196</v>
      </c>
      <c r="AS677">
        <v>1.4503374644053</v>
      </c>
      <c r="AT677">
        <v>0.78785927122472399</v>
      </c>
      <c r="AU677">
        <v>93.053060000000002</v>
      </c>
      <c r="AV677">
        <v>44.259008305637003</v>
      </c>
      <c r="AW677">
        <v>0.66069757671593199</v>
      </c>
      <c r="AX677">
        <v>-9.9280684405305505E-2</v>
      </c>
      <c r="AY677">
        <v>0.17840308070116101</v>
      </c>
      <c r="AZ677">
        <v>0.55775146042007895</v>
      </c>
      <c r="BA677">
        <v>-7.3483724647979295E-2</v>
      </c>
      <c r="BB677">
        <v>7.9678780060011306E-2</v>
      </c>
      <c r="BC677">
        <v>0.33205794888361601</v>
      </c>
      <c r="BD677">
        <v>0.63687385671593499</v>
      </c>
      <c r="BE677">
        <v>-2.38237199999973E-2</v>
      </c>
      <c r="BF677">
        <v>-0.12751328536550099</v>
      </c>
      <c r="BG677">
        <v>0.22913583921986</v>
      </c>
      <c r="BH677">
        <v>0.71636010127837202</v>
      </c>
      <c r="BI677">
        <v>-0.12751328536550099</v>
      </c>
      <c r="BJ677">
        <v>0.20324510770871701</v>
      </c>
      <c r="BK677">
        <v>1.43272020255674</v>
      </c>
      <c r="BL677">
        <v>-1.7969565960367899</v>
      </c>
      <c r="BM677">
        <v>-5.61792521638049</v>
      </c>
      <c r="BN677">
        <v>3.1263555440186299</v>
      </c>
      <c r="BO677">
        <v>3.15448250151021</v>
      </c>
      <c r="BP677">
        <v>-2.9965622060892798</v>
      </c>
      <c r="BQ677">
        <v>6.1510447075994898</v>
      </c>
      <c r="BR677">
        <v>1.64949278767809</v>
      </c>
      <c r="BS677">
        <v>0.25425042185491797</v>
      </c>
      <c r="BT677">
        <v>6.4876698164117004</v>
      </c>
    </row>
    <row r="678" spans="1:72" x14ac:dyDescent="0.2">
      <c r="A678">
        <v>676</v>
      </c>
      <c r="B678" s="244">
        <v>44764.111111111109</v>
      </c>
      <c r="C678">
        <v>0</v>
      </c>
      <c r="D678">
        <v>1.32214285714285</v>
      </c>
      <c r="E678">
        <v>31.109459459459401</v>
      </c>
      <c r="F678">
        <v>36.434750000000001</v>
      </c>
      <c r="G678">
        <v>7</v>
      </c>
      <c r="H678">
        <v>2.5674999999999999</v>
      </c>
      <c r="I678">
        <v>1.35</v>
      </c>
      <c r="J678">
        <v>34.032380952380898</v>
      </c>
      <c r="K678">
        <v>0.61575000000000002</v>
      </c>
      <c r="L678">
        <v>37.913157894736798</v>
      </c>
      <c r="M678">
        <v>-8.1481481481481405E-2</v>
      </c>
      <c r="N678">
        <v>1599.9736842105201</v>
      </c>
      <c r="O678">
        <v>87.15</v>
      </c>
      <c r="P678">
        <v>2.37466666666666</v>
      </c>
      <c r="Q678">
        <v>64.148499999999999</v>
      </c>
      <c r="R678">
        <v>6.99166666666666</v>
      </c>
      <c r="S678">
        <v>-1.2366666666666599</v>
      </c>
      <c r="T678">
        <v>5</v>
      </c>
      <c r="U678">
        <v>1.6576500000000001</v>
      </c>
      <c r="V678">
        <v>6.7224999999999993E-2</v>
      </c>
      <c r="W678">
        <v>14.851299999999901</v>
      </c>
      <c r="X678">
        <v>0.83177500000000004</v>
      </c>
      <c r="Y678">
        <v>73.485699999999994</v>
      </c>
      <c r="Z678">
        <v>2.3341750000000001</v>
      </c>
      <c r="AA678">
        <v>0</v>
      </c>
      <c r="AB678">
        <v>1.4625000000000001E-2</v>
      </c>
      <c r="AC678">
        <v>32.431602316602302</v>
      </c>
      <c r="AD678">
        <v>-4.0031476833976702</v>
      </c>
      <c r="AE678">
        <v>36.037187652380901</v>
      </c>
      <c r="AF678">
        <v>0.53778855000000003</v>
      </c>
      <c r="AG678">
        <v>1.3510578099999999</v>
      </c>
      <c r="AH678">
        <v>2.39804499999999E-2</v>
      </c>
      <c r="AI678">
        <v>44.949880952380902</v>
      </c>
      <c r="AJ678">
        <v>0.490397283449446</v>
      </c>
      <c r="AK678">
        <v>0.80171931246176298</v>
      </c>
      <c r="AL678">
        <v>1.1964181853334E-2</v>
      </c>
      <c r="AM678">
        <v>3.00569830525532E-2</v>
      </c>
      <c r="AN678">
        <v>0.15572899975898999</v>
      </c>
      <c r="AO678">
        <v>5.3349307032435496E-4</v>
      </c>
      <c r="AP678">
        <v>36.037187652380901</v>
      </c>
      <c r="AQ678">
        <v>0.35904095668217301</v>
      </c>
      <c r="AR678">
        <v>6.4583037383854904</v>
      </c>
      <c r="AS678">
        <v>1.47041717021163</v>
      </c>
      <c r="AT678">
        <v>0.812907056909974</v>
      </c>
      <c r="AU678">
        <v>93.160599999999903</v>
      </c>
      <c r="AV678">
        <v>44.324949517660201</v>
      </c>
      <c r="AW678">
        <v>0.62493143472069301</v>
      </c>
      <c r="AX678">
        <v>-0.119359360211637</v>
      </c>
      <c r="AY678">
        <v>0.178747593317826</v>
      </c>
      <c r="AZ678">
        <v>0.54169626161450701</v>
      </c>
      <c r="BA678">
        <v>-8.8345116935919801E-2</v>
      </c>
      <c r="BB678">
        <v>7.7385180230643905E-2</v>
      </c>
      <c r="BC678">
        <v>0.33237523059542001</v>
      </c>
      <c r="BD678">
        <v>0.60108449472069603</v>
      </c>
      <c r="BE678">
        <v>-2.38469399999965E-2</v>
      </c>
      <c r="BF678">
        <v>-0.15334754746110599</v>
      </c>
      <c r="BG678">
        <v>0.22964688317080501</v>
      </c>
      <c r="BH678">
        <v>0.69594703792099699</v>
      </c>
      <c r="BI678">
        <v>-0.15334754746110599</v>
      </c>
      <c r="BJ678">
        <v>0.15259867141939601</v>
      </c>
      <c r="BK678">
        <v>1.39189407584199</v>
      </c>
      <c r="BL678">
        <v>-1.4975582392607201</v>
      </c>
      <c r="BM678">
        <v>-4.5383643197652699</v>
      </c>
      <c r="BN678">
        <v>3.0305093990906502</v>
      </c>
      <c r="BO678">
        <v>1.9933022490190599</v>
      </c>
      <c r="BP678">
        <v>-3.6036673653359999</v>
      </c>
      <c r="BQ678">
        <v>5.5969696143550696</v>
      </c>
      <c r="BR678">
        <v>1.65258490652587</v>
      </c>
      <c r="BS678">
        <v>0.213937690403839</v>
      </c>
      <c r="BT678">
        <v>7.7246085222588503</v>
      </c>
    </row>
    <row r="679" spans="1:72" x14ac:dyDescent="0.2">
      <c r="A679">
        <v>677</v>
      </c>
      <c r="B679" s="244">
        <v>44764.125</v>
      </c>
      <c r="C679">
        <v>0</v>
      </c>
      <c r="D679">
        <v>1.3305555555555499</v>
      </c>
      <c r="E679">
        <v>31.115833333333299</v>
      </c>
      <c r="F679">
        <v>36.321891891891802</v>
      </c>
      <c r="G679">
        <v>7</v>
      </c>
      <c r="H679">
        <v>2.5619999999999998</v>
      </c>
      <c r="I679">
        <v>1.3480000000000001</v>
      </c>
      <c r="J679">
        <v>34.043333333333301</v>
      </c>
      <c r="K679">
        <v>0.60575000000000001</v>
      </c>
      <c r="L679">
        <v>37.944333333333297</v>
      </c>
      <c r="M679">
        <v>-5.1724137931034399E-2</v>
      </c>
      <c r="N679">
        <v>1600.03125</v>
      </c>
      <c r="O679">
        <v>87.406666666666595</v>
      </c>
      <c r="P679">
        <v>2.3782499999999902</v>
      </c>
      <c r="Q679">
        <v>64.239999999999895</v>
      </c>
      <c r="R679">
        <v>6.9846666666666604</v>
      </c>
      <c r="S679">
        <v>-0.56135135135135095</v>
      </c>
      <c r="T679">
        <v>5</v>
      </c>
      <c r="U679">
        <v>1.66872</v>
      </c>
      <c r="V679">
        <v>6.6239999999999993E-2</v>
      </c>
      <c r="W679">
        <v>14.828620000000001</v>
      </c>
      <c r="X679">
        <v>0.81220000000000003</v>
      </c>
      <c r="Y679">
        <v>73.521420000000006</v>
      </c>
      <c r="Z679">
        <v>2.2778399999999999</v>
      </c>
      <c r="AA679">
        <v>4.9199999999999999E-3</v>
      </c>
      <c r="AB679">
        <v>7.6E-3</v>
      </c>
      <c r="AC679">
        <v>32.446388888888798</v>
      </c>
      <c r="AD679">
        <v>-3.87550300300299</v>
      </c>
      <c r="AE679">
        <v>36.043845413333301</v>
      </c>
      <c r="AF679">
        <v>0.53663651999999995</v>
      </c>
      <c r="AG679">
        <v>1.3490555440000001</v>
      </c>
      <c r="AH679">
        <v>2.3929079999999998E-2</v>
      </c>
      <c r="AI679">
        <v>44.953333333333298</v>
      </c>
      <c r="AJ679">
        <v>0.49024958186788697</v>
      </c>
      <c r="AK679">
        <v>0.80180584487616702</v>
      </c>
      <c r="AL679">
        <v>1.1937635770428501E-2</v>
      </c>
      <c r="AM679">
        <v>3.0010133709031502E-2</v>
      </c>
      <c r="AN679">
        <v>0.155717039893222</v>
      </c>
      <c r="AO679">
        <v>5.3230935785258796E-4</v>
      </c>
      <c r="AP679">
        <v>36.043845413333301</v>
      </c>
      <c r="AQ679">
        <v>0.35059128372127202</v>
      </c>
      <c r="AR679">
        <v>6.4484410106251904</v>
      </c>
      <c r="AS679">
        <v>1.4349288493771299</v>
      </c>
      <c r="AT679">
        <v>0.818089282254581</v>
      </c>
      <c r="AU679">
        <v>93.108800000000002</v>
      </c>
      <c r="AV679">
        <v>44.277806557056898</v>
      </c>
      <c r="AW679">
        <v>0.67552677627639901</v>
      </c>
      <c r="AX679">
        <v>-8.5873305377136305E-2</v>
      </c>
      <c r="AY679">
        <v>0.18604523627872799</v>
      </c>
      <c r="AZ679">
        <v>0.55155898937480896</v>
      </c>
      <c r="BA679">
        <v>-6.3654388256334293E-2</v>
      </c>
      <c r="BB679">
        <v>7.8794141339258494E-2</v>
      </c>
      <c r="BC679">
        <v>0.34668761693432198</v>
      </c>
      <c r="BD679">
        <v>0.651730920276401</v>
      </c>
      <c r="BE679">
        <v>-2.3795855999997801E-2</v>
      </c>
      <c r="BF679">
        <v>-0.110275889343707</v>
      </c>
      <c r="BG679">
        <v>0.238913639095338</v>
      </c>
      <c r="BH679">
        <v>0.70829529399968705</v>
      </c>
      <c r="BI679">
        <v>-0.110275889343707</v>
      </c>
      <c r="BJ679">
        <v>0.25727549950326201</v>
      </c>
      <c r="BK679">
        <v>1.4165905879993701</v>
      </c>
      <c r="BL679">
        <v>-2.1665083865312802</v>
      </c>
      <c r="BM679">
        <v>-6.4229388510490599</v>
      </c>
      <c r="BN679">
        <v>2.96464989057004</v>
      </c>
      <c r="BO679">
        <v>4.2096879079270701</v>
      </c>
      <c r="BP679">
        <v>-2.59148339957712</v>
      </c>
      <c r="BQ679">
        <v>6.8011713075042</v>
      </c>
      <c r="BR679">
        <v>1.60405959988367</v>
      </c>
      <c r="BS679">
        <v>0.30138585524074502</v>
      </c>
      <c r="BT679">
        <v>5.3222789722575499</v>
      </c>
    </row>
    <row r="680" spans="1:72" x14ac:dyDescent="0.2">
      <c r="A680">
        <v>678</v>
      </c>
      <c r="B680" s="244">
        <v>44764.138888888891</v>
      </c>
      <c r="C680">
        <v>0</v>
      </c>
      <c r="D680">
        <v>1.38153846153846</v>
      </c>
      <c r="E680">
        <v>31.054871794871701</v>
      </c>
      <c r="F680">
        <v>36.333500000000001</v>
      </c>
      <c r="G680">
        <v>7</v>
      </c>
      <c r="H680">
        <v>2.5625</v>
      </c>
      <c r="I680">
        <v>1.3474999999999999</v>
      </c>
      <c r="J680">
        <v>34.0605714285714</v>
      </c>
      <c r="K680">
        <v>0.60324999999999995</v>
      </c>
      <c r="L680">
        <v>37.982499999999902</v>
      </c>
      <c r="M680">
        <v>-8.66666666666666E-2</v>
      </c>
      <c r="N680">
        <v>1599.6764705882299</v>
      </c>
      <c r="O680">
        <v>88.086486486486507</v>
      </c>
      <c r="P680">
        <v>2.3733749999999998</v>
      </c>
      <c r="Q680">
        <v>64.138499999999894</v>
      </c>
      <c r="R680">
        <v>6.9829411764705798</v>
      </c>
      <c r="S680">
        <v>-0.53657894736842005</v>
      </c>
      <c r="T680">
        <v>5</v>
      </c>
      <c r="U680">
        <v>1.6358250000000001</v>
      </c>
      <c r="V680">
        <v>4.2474999999999999E-2</v>
      </c>
      <c r="W680">
        <v>14.940075</v>
      </c>
      <c r="X680">
        <v>0.69387500000000002</v>
      </c>
      <c r="Y680">
        <v>73.603099999999998</v>
      </c>
      <c r="Z680">
        <v>2.3801249999999898</v>
      </c>
      <c r="AA680">
        <v>0</v>
      </c>
      <c r="AB680">
        <v>1.2699999999999999E-2</v>
      </c>
      <c r="AC680">
        <v>32.436410256410198</v>
      </c>
      <c r="AD680">
        <v>-3.8970897435897398</v>
      </c>
      <c r="AE680">
        <v>36.061473928571402</v>
      </c>
      <c r="AF680">
        <v>0.53674124999999995</v>
      </c>
      <c r="AG680">
        <v>1.3485557500000001</v>
      </c>
      <c r="AH680">
        <v>2.39337499999999E-2</v>
      </c>
      <c r="AI680">
        <v>44.970571428571397</v>
      </c>
      <c r="AJ680">
        <v>0.48994504210517498</v>
      </c>
      <c r="AK680">
        <v>0.801890498230588</v>
      </c>
      <c r="AL680">
        <v>1.1935388698641001E-2</v>
      </c>
      <c r="AM680">
        <v>2.9987516439322199E-2</v>
      </c>
      <c r="AN680">
        <v>0.15565735052129301</v>
      </c>
      <c r="AO680">
        <v>5.3220915900557104E-4</v>
      </c>
      <c r="AP680">
        <v>36.061473928571402</v>
      </c>
      <c r="AQ680">
        <v>0.29951554665365299</v>
      </c>
      <c r="AR680">
        <v>6.4969088378969904</v>
      </c>
      <c r="AS680">
        <v>1.4993634441504899</v>
      </c>
      <c r="AT680">
        <v>0.80146434850169801</v>
      </c>
      <c r="AU680">
        <v>93.252999999999901</v>
      </c>
      <c r="AV680">
        <v>44.357261757272497</v>
      </c>
      <c r="AW680">
        <v>0.61330967129886405</v>
      </c>
      <c r="AX680">
        <v>-0.150807694150491</v>
      </c>
      <c r="AY680">
        <v>0.23722570334634599</v>
      </c>
      <c r="AZ680">
        <v>0.50309116210300497</v>
      </c>
      <c r="BA680">
        <v>-0.111829039437555</v>
      </c>
      <c r="BB680">
        <v>7.1870166014715006E-2</v>
      </c>
      <c r="BC680">
        <v>0.44197404866189399</v>
      </c>
      <c r="BD680">
        <v>0.58950917129885905</v>
      </c>
      <c r="BE680">
        <v>-2.38005000000047E-2</v>
      </c>
      <c r="BF680">
        <v>-0.193722236007769</v>
      </c>
      <c r="BG680">
        <v>0.304731757551511</v>
      </c>
      <c r="BH680">
        <v>0.64625313308673604</v>
      </c>
      <c r="BI680">
        <v>-0.193722236007769</v>
      </c>
      <c r="BJ680">
        <v>0.22201904308748199</v>
      </c>
      <c r="BK680">
        <v>1.2925062661734701</v>
      </c>
      <c r="BL680">
        <v>-1.5730344839674899</v>
      </c>
      <c r="BM680">
        <v>-3.3359780808064601</v>
      </c>
      <c r="BN680">
        <v>2.1207278764750801</v>
      </c>
      <c r="BO680">
        <v>2.52014412347995</v>
      </c>
      <c r="BP680">
        <v>-4.5524725461825897</v>
      </c>
      <c r="BQ680">
        <v>7.0726166696625397</v>
      </c>
      <c r="BR680">
        <v>1.62183406738668</v>
      </c>
      <c r="BS680">
        <v>0.29950793749059001</v>
      </c>
      <c r="BT680">
        <v>5.4149952785062103</v>
      </c>
    </row>
    <row r="681" spans="1:72" x14ac:dyDescent="0.2">
      <c r="A681">
        <v>679</v>
      </c>
      <c r="B681" s="244">
        <v>44764.152777777781</v>
      </c>
      <c r="C681">
        <v>0</v>
      </c>
      <c r="D681">
        <v>1.36083333333333</v>
      </c>
      <c r="E681">
        <v>31.067352941176399</v>
      </c>
      <c r="F681">
        <v>36.403589743589698</v>
      </c>
      <c r="G681">
        <v>7</v>
      </c>
      <c r="H681">
        <v>2.5619999999999998</v>
      </c>
      <c r="I681">
        <v>1.3460000000000001</v>
      </c>
      <c r="J681">
        <v>34.037368421052598</v>
      </c>
      <c r="K681">
        <v>0.56205128205128196</v>
      </c>
      <c r="L681">
        <v>37.951874999999902</v>
      </c>
      <c r="M681">
        <v>-9.2857142857142805E-2</v>
      </c>
      <c r="N681">
        <v>1599.68571428571</v>
      </c>
      <c r="O681">
        <v>87.241025641025601</v>
      </c>
      <c r="P681">
        <v>2.3732142857142802</v>
      </c>
      <c r="Q681">
        <v>64.103846153846106</v>
      </c>
      <c r="R681">
        <v>6.99727272727272</v>
      </c>
      <c r="S681">
        <v>-1.0678378378378299</v>
      </c>
      <c r="T681">
        <v>5</v>
      </c>
      <c r="U681">
        <v>1.7403199999999901</v>
      </c>
      <c r="V681">
        <v>3.3860000000000001E-2</v>
      </c>
      <c r="W681">
        <v>14.84708</v>
      </c>
      <c r="X681">
        <v>0.84943999999999897</v>
      </c>
      <c r="Y681">
        <v>73.690479999999994</v>
      </c>
      <c r="Z681">
        <v>2.3744999999999998</v>
      </c>
      <c r="AA681">
        <v>0</v>
      </c>
      <c r="AB681">
        <v>1.8540000000000001E-2</v>
      </c>
      <c r="AC681">
        <v>32.428186274509798</v>
      </c>
      <c r="AD681">
        <v>-3.9754034690799398</v>
      </c>
      <c r="AE681">
        <v>36.037880501052598</v>
      </c>
      <c r="AF681">
        <v>0.53663651999999995</v>
      </c>
      <c r="AG681">
        <v>1.347055544</v>
      </c>
      <c r="AH681">
        <v>2.3929079999999998E-2</v>
      </c>
      <c r="AI681">
        <v>44.945368421052599</v>
      </c>
      <c r="AJ681">
        <v>0.48904391043527701</v>
      </c>
      <c r="AK681">
        <v>0.80181522072410705</v>
      </c>
      <c r="AL681">
        <v>1.1939751276988901E-2</v>
      </c>
      <c r="AM681">
        <v>2.9970953433525099E-2</v>
      </c>
      <c r="AN681">
        <v>0.155744635007178</v>
      </c>
      <c r="AO681">
        <v>5.3240369009393803E-4</v>
      </c>
      <c r="AP681">
        <v>36.037880501052598</v>
      </c>
      <c r="AQ681">
        <v>0.36666616602338897</v>
      </c>
      <c r="AR681">
        <v>6.4564686100279696</v>
      </c>
      <c r="AS681">
        <v>1.4958199666552501</v>
      </c>
      <c r="AT681">
        <v>0.85109289820872203</v>
      </c>
      <c r="AU681">
        <v>93.501819999999995</v>
      </c>
      <c r="AV681">
        <v>44.3568352437592</v>
      </c>
      <c r="AW681">
        <v>0.58853317729337096</v>
      </c>
      <c r="AX681">
        <v>-0.148764422655256</v>
      </c>
      <c r="AY681">
        <v>0.16997035397661001</v>
      </c>
      <c r="AZ681">
        <v>0.54353138997202299</v>
      </c>
      <c r="BA681">
        <v>-0.110436739834431</v>
      </c>
      <c r="BB681">
        <v>7.7647341424574703E-2</v>
      </c>
      <c r="BC681">
        <v>0.31673273741528002</v>
      </c>
      <c r="BD681">
        <v>0.56473732129337595</v>
      </c>
      <c r="BE681">
        <v>-2.37958559999942E-2</v>
      </c>
      <c r="BF681">
        <v>-0.19114598510580399</v>
      </c>
      <c r="BG681">
        <v>0.218393283620849</v>
      </c>
      <c r="BH681">
        <v>0.69837828909463495</v>
      </c>
      <c r="BI681">
        <v>-0.19114598510580399</v>
      </c>
      <c r="BJ681">
        <v>5.4494597030090498E-2</v>
      </c>
      <c r="BK681">
        <v>1.3967565781892699</v>
      </c>
      <c r="BL681">
        <v>-1.14254706160824</v>
      </c>
      <c r="BM681">
        <v>-3.6536382844142099</v>
      </c>
      <c r="BN681">
        <v>3.1978011297594802</v>
      </c>
      <c r="BO681">
        <v>-2.5081690598929899E-2</v>
      </c>
      <c r="BP681">
        <v>-4.49193064998639</v>
      </c>
      <c r="BQ681">
        <v>4.4668489593874598</v>
      </c>
      <c r="BR681">
        <v>1.7217047528691301</v>
      </c>
      <c r="BS681">
        <v>0.13095299107241201</v>
      </c>
      <c r="BT681">
        <v>13.147502311857</v>
      </c>
    </row>
    <row r="682" spans="1:72" x14ac:dyDescent="0.2">
      <c r="A682">
        <v>680</v>
      </c>
      <c r="B682" s="244">
        <v>44764.166666666664</v>
      </c>
      <c r="C682">
        <v>0</v>
      </c>
      <c r="D682">
        <v>1.33375</v>
      </c>
      <c r="E682">
        <v>31.065897435897401</v>
      </c>
      <c r="F682">
        <v>36.460263157894701</v>
      </c>
      <c r="G682">
        <v>7</v>
      </c>
      <c r="H682">
        <v>2.5674999999999999</v>
      </c>
      <c r="I682">
        <v>1.3474999999999999</v>
      </c>
      <c r="J682">
        <v>34.033499999999997</v>
      </c>
      <c r="K682">
        <v>0.55049999999999999</v>
      </c>
      <c r="L682">
        <v>37.953913043478202</v>
      </c>
      <c r="M682" s="245">
        <v>-2.04514767694107E-17</v>
      </c>
      <c r="N682">
        <v>1599.5</v>
      </c>
      <c r="O682">
        <v>87.668571428571397</v>
      </c>
      <c r="P682">
        <v>2.3775833333333298</v>
      </c>
      <c r="Q682">
        <v>64.155249999999995</v>
      </c>
      <c r="R682">
        <v>6.9916</v>
      </c>
      <c r="S682">
        <v>-0.90172413793103401</v>
      </c>
      <c r="T682">
        <v>5</v>
      </c>
      <c r="U682">
        <v>1.686625</v>
      </c>
      <c r="V682">
        <v>4.5249999999999999E-2</v>
      </c>
      <c r="W682">
        <v>14.910075000000001</v>
      </c>
      <c r="X682">
        <v>0.84557499999999997</v>
      </c>
      <c r="Y682">
        <v>73.5899</v>
      </c>
      <c r="Z682">
        <v>2.38044999999999</v>
      </c>
      <c r="AA682">
        <v>0</v>
      </c>
      <c r="AB682">
        <v>2.5700000000000001E-2</v>
      </c>
      <c r="AC682">
        <v>32.3996474358974</v>
      </c>
      <c r="AD682">
        <v>-4.0606157219972898</v>
      </c>
      <c r="AE682">
        <v>36.0383067</v>
      </c>
      <c r="AF682">
        <v>0.53778855000000003</v>
      </c>
      <c r="AG682">
        <v>1.34855781</v>
      </c>
      <c r="AH682">
        <v>2.39804499999999E-2</v>
      </c>
      <c r="AI682">
        <v>44.948500000000003</v>
      </c>
      <c r="AJ682">
        <v>0.48971810941447103</v>
      </c>
      <c r="AK682">
        <v>0.80176883989454595</v>
      </c>
      <c r="AL682">
        <v>1.1964549428790701E-2</v>
      </c>
      <c r="AM682">
        <v>3.0002287284336501E-2</v>
      </c>
      <c r="AN682">
        <v>0.15573378421971801</v>
      </c>
      <c r="AO682">
        <v>5.3350946082739105E-4</v>
      </c>
      <c r="AP682">
        <v>36.0383067</v>
      </c>
      <c r="AQ682">
        <v>0.36499781424847799</v>
      </c>
      <c r="AR682">
        <v>6.48386290170611</v>
      </c>
      <c r="AS682">
        <v>1.4995681784057699</v>
      </c>
      <c r="AT682">
        <v>0.82597080629118202</v>
      </c>
      <c r="AU682">
        <v>93.412625000000006</v>
      </c>
      <c r="AV682">
        <v>44.386735594360303</v>
      </c>
      <c r="AW682">
        <v>0.56176440563962804</v>
      </c>
      <c r="AX682">
        <v>-0.15101036840577101</v>
      </c>
      <c r="AY682">
        <v>0.17279073575152101</v>
      </c>
      <c r="AZ682">
        <v>0.51613709829388099</v>
      </c>
      <c r="BA682">
        <v>-0.11197915824296099</v>
      </c>
      <c r="BB682">
        <v>7.3733871184840094E-2</v>
      </c>
      <c r="BC682">
        <v>0.321298651210631</v>
      </c>
      <c r="BD682">
        <v>0.53791746563963005</v>
      </c>
      <c r="BE682">
        <v>-2.3846939999998401E-2</v>
      </c>
      <c r="BF682">
        <v>-0.194202689891077</v>
      </c>
      <c r="BG682">
        <v>0.222212726354233</v>
      </c>
      <c r="BH682">
        <v>0.66376377926521102</v>
      </c>
      <c r="BI682">
        <v>-0.194202689891077</v>
      </c>
      <c r="BJ682">
        <v>5.6020072926311698E-2</v>
      </c>
      <c r="BK682">
        <v>1.32752755853042</v>
      </c>
      <c r="BL682">
        <v>-1.14423093974066</v>
      </c>
      <c r="BM682">
        <v>-3.4178917894365699</v>
      </c>
      <c r="BN682">
        <v>2.9870646481655299</v>
      </c>
      <c r="BO682">
        <v>-0.10658355334151801</v>
      </c>
      <c r="BP682">
        <v>-4.5637632124403096</v>
      </c>
      <c r="BQ682">
        <v>4.4571796590988004</v>
      </c>
      <c r="BR682">
        <v>1.65767213134525</v>
      </c>
      <c r="BS682">
        <v>0.13370114888274201</v>
      </c>
      <c r="BT682">
        <v>12.398338721823899</v>
      </c>
    </row>
    <row r="683" spans="1:72" x14ac:dyDescent="0.2">
      <c r="A683">
        <v>681</v>
      </c>
      <c r="B683" s="244">
        <v>44764.180555555555</v>
      </c>
      <c r="C683">
        <v>0</v>
      </c>
      <c r="D683">
        <v>1.2807142857142799</v>
      </c>
      <c r="E683">
        <v>31.085000000000001</v>
      </c>
      <c r="F683">
        <v>36.28725</v>
      </c>
      <c r="G683">
        <v>7</v>
      </c>
      <c r="H683">
        <v>2.5619999999999998</v>
      </c>
      <c r="I683">
        <v>1.3460000000000001</v>
      </c>
      <c r="J683">
        <v>34.057391304347803</v>
      </c>
      <c r="K683">
        <v>0.618999999999999</v>
      </c>
      <c r="L683">
        <v>37.992962962962899</v>
      </c>
      <c r="M683">
        <v>-0.13</v>
      </c>
      <c r="N683">
        <v>1599.57142857142</v>
      </c>
      <c r="O683">
        <v>87.882857142857105</v>
      </c>
      <c r="P683">
        <v>2.3754</v>
      </c>
      <c r="Q683">
        <v>64.125249999999994</v>
      </c>
      <c r="R683">
        <v>7.0004761904761903</v>
      </c>
      <c r="S683">
        <v>-0.94741935483870898</v>
      </c>
      <c r="T683">
        <v>5</v>
      </c>
      <c r="U683">
        <v>1.6931799999999999</v>
      </c>
      <c r="V683">
        <v>4.8399999999999999E-2</v>
      </c>
      <c r="W683">
        <v>14.900539999999999</v>
      </c>
      <c r="X683">
        <v>0.79878000000000005</v>
      </c>
      <c r="Y683">
        <v>73.379760000000005</v>
      </c>
      <c r="Z683">
        <v>2.3876599999999999</v>
      </c>
      <c r="AA683">
        <v>1.1199999999999999E-3</v>
      </c>
      <c r="AB683">
        <v>1.332E-2</v>
      </c>
      <c r="AC683">
        <v>32.365714285714198</v>
      </c>
      <c r="AD683">
        <v>-3.9215357142857101</v>
      </c>
      <c r="AE683">
        <v>36.057903384347803</v>
      </c>
      <c r="AF683">
        <v>0.53663651999999995</v>
      </c>
      <c r="AG683">
        <v>1.347055544</v>
      </c>
      <c r="AH683">
        <v>2.3929079999999998E-2</v>
      </c>
      <c r="AI683">
        <v>44.965391304347797</v>
      </c>
      <c r="AJ683">
        <v>0.49138758949808198</v>
      </c>
      <c r="AK683">
        <v>0.801903471500787</v>
      </c>
      <c r="AL683">
        <v>1.19344345602995E-2</v>
      </c>
      <c r="AM683">
        <v>2.9957607504902301E-2</v>
      </c>
      <c r="AN683">
        <v>0.15567528263282601</v>
      </c>
      <c r="AO683">
        <v>5.3216661316335997E-4</v>
      </c>
      <c r="AP683">
        <v>36.057903384347803</v>
      </c>
      <c r="AQ683">
        <v>0.34479845556621203</v>
      </c>
      <c r="AR683">
        <v>6.4797164683201096</v>
      </c>
      <c r="AS683">
        <v>1.5041101291152199</v>
      </c>
      <c r="AT683">
        <v>0.83200763878636297</v>
      </c>
      <c r="AU683">
        <v>93.15992</v>
      </c>
      <c r="AV683">
        <v>44.386528437349298</v>
      </c>
      <c r="AW683">
        <v>0.57886286699844103</v>
      </c>
      <c r="AX683">
        <v>-0.15705458511522</v>
      </c>
      <c r="AY683">
        <v>0.19183806443378701</v>
      </c>
      <c r="AZ683">
        <v>0.52028353167988095</v>
      </c>
      <c r="BA683">
        <v>-0.116591023892642</v>
      </c>
      <c r="BB683">
        <v>7.4326218811411604E-2</v>
      </c>
      <c r="BC683">
        <v>0.35748231304456801</v>
      </c>
      <c r="BD683">
        <v>0.55506701099844802</v>
      </c>
      <c r="BE683">
        <v>-2.3795855999993201E-2</v>
      </c>
      <c r="BF683">
        <v>-0.202187444055758</v>
      </c>
      <c r="BG683">
        <v>0.24696667016767301</v>
      </c>
      <c r="BH683">
        <v>0.66979768452786004</v>
      </c>
      <c r="BI683">
        <v>-0.202187444055758</v>
      </c>
      <c r="BJ683">
        <v>8.9558452223829604E-2</v>
      </c>
      <c r="BK683">
        <v>1.3395953690557201</v>
      </c>
      <c r="BL683">
        <v>-1.22147382257607</v>
      </c>
      <c r="BM683">
        <v>-3.3127560796660802</v>
      </c>
      <c r="BN683">
        <v>2.7120974829239599</v>
      </c>
      <c r="BO683">
        <v>0.34628127596789399</v>
      </c>
      <c r="BP683">
        <v>-4.7514049353103198</v>
      </c>
      <c r="BQ683">
        <v>5.0976862112782104</v>
      </c>
      <c r="BR683">
        <v>1.68331402395051</v>
      </c>
      <c r="BS683">
        <v>0.17043342984613299</v>
      </c>
      <c r="BT683">
        <v>9.8766657777772995</v>
      </c>
    </row>
    <row r="684" spans="1:72" x14ac:dyDescent="0.2">
      <c r="A684">
        <v>682</v>
      </c>
      <c r="B684" s="244">
        <v>44764.194444444445</v>
      </c>
      <c r="C684">
        <v>0</v>
      </c>
      <c r="D684">
        <v>1.35933333333333</v>
      </c>
      <c r="E684">
        <v>31.094054054053998</v>
      </c>
      <c r="F684">
        <v>36.367750000000001</v>
      </c>
      <c r="G684">
        <v>7</v>
      </c>
      <c r="H684">
        <v>2.5599999999999898</v>
      </c>
      <c r="I684">
        <v>1.345</v>
      </c>
      <c r="J684">
        <v>34.037500000000001</v>
      </c>
      <c r="K684">
        <v>0.54474999999999996</v>
      </c>
      <c r="L684">
        <v>37.930322580645097</v>
      </c>
      <c r="M684">
        <v>4.2857142857142802E-2</v>
      </c>
      <c r="N684">
        <v>1599.5151515151499</v>
      </c>
      <c r="O684">
        <v>88.082857142857094</v>
      </c>
      <c r="P684">
        <v>2.374625</v>
      </c>
      <c r="Q684">
        <v>64.157250000000005</v>
      </c>
      <c r="R684">
        <v>6.99</v>
      </c>
      <c r="S684">
        <v>-0.927027027027027</v>
      </c>
      <c r="T684">
        <v>5</v>
      </c>
      <c r="U684">
        <v>1.72376</v>
      </c>
      <c r="V684">
        <v>4.9759999999999999E-2</v>
      </c>
      <c r="W684">
        <v>14.98634</v>
      </c>
      <c r="X684">
        <v>0.75553999999999999</v>
      </c>
      <c r="Y684">
        <v>73.67004</v>
      </c>
      <c r="Z684">
        <v>2.4261400000000002</v>
      </c>
      <c r="AA684">
        <v>2.9199999999999999E-3</v>
      </c>
      <c r="AB684">
        <v>4.4799999999999996E-3</v>
      </c>
      <c r="AC684">
        <v>32.453387387387302</v>
      </c>
      <c r="AD684">
        <v>-3.9143626126126199</v>
      </c>
      <c r="AE684">
        <v>36.0364504</v>
      </c>
      <c r="AF684">
        <v>0.53621759999999996</v>
      </c>
      <c r="AG684">
        <v>1.3460547199999999</v>
      </c>
      <c r="AH684">
        <v>2.3910399999999901E-2</v>
      </c>
      <c r="AI684">
        <v>44.942500000000003</v>
      </c>
      <c r="AJ684">
        <v>0.489160185063018</v>
      </c>
      <c r="AK684">
        <v>0.80183457529064905</v>
      </c>
      <c r="AL684">
        <v>1.19311920787673E-2</v>
      </c>
      <c r="AM684">
        <v>2.99505973187962E-2</v>
      </c>
      <c r="AN684">
        <v>0.15575457529064901</v>
      </c>
      <c r="AO684">
        <v>5.3202202814707597E-4</v>
      </c>
      <c r="AP684">
        <v>36.0364504</v>
      </c>
      <c r="AQ684">
        <v>0.32613363519178701</v>
      </c>
      <c r="AR684">
        <v>6.5170278458260196</v>
      </c>
      <c r="AS684">
        <v>1.5283506649403999</v>
      </c>
      <c r="AT684">
        <v>0.84319476060422904</v>
      </c>
      <c r="AU684">
        <v>93.561819999999997</v>
      </c>
      <c r="AV684">
        <v>44.407962545958199</v>
      </c>
      <c r="AW684">
        <v>0.53453745404178199</v>
      </c>
      <c r="AX684">
        <v>-0.18229594494040199</v>
      </c>
      <c r="AY684">
        <v>0.21008396480821201</v>
      </c>
      <c r="AZ684">
        <v>0.48297215417397399</v>
      </c>
      <c r="BA684">
        <v>-0.135429817400292</v>
      </c>
      <c r="BB684">
        <v>6.8996022024853401E-2</v>
      </c>
      <c r="BC684">
        <v>0.39178864104462802</v>
      </c>
      <c r="BD684">
        <v>0.51076017404178398</v>
      </c>
      <c r="BE684">
        <v>-2.3777279999997701E-2</v>
      </c>
      <c r="BF684">
        <v>-0.234048430194646</v>
      </c>
      <c r="BG684">
        <v>0.26972526563059002</v>
      </c>
      <c r="BH684">
        <v>0.62008441575099804</v>
      </c>
      <c r="BI684">
        <v>-0.234048430194646</v>
      </c>
      <c r="BJ684">
        <v>7.1353670871887695E-2</v>
      </c>
      <c r="BK684">
        <v>1.2401688315019901</v>
      </c>
      <c r="BL684">
        <v>-1.15243356003829</v>
      </c>
      <c r="BM684">
        <v>-2.64938506631001</v>
      </c>
      <c r="BN684">
        <v>2.2989482068033298</v>
      </c>
      <c r="BO684">
        <v>-0.42675359688355802</v>
      </c>
      <c r="BP684">
        <v>-5.5001381095741904</v>
      </c>
      <c r="BQ684">
        <v>5.0733845126906303</v>
      </c>
      <c r="BR684">
        <v>1.63805116283289</v>
      </c>
      <c r="BS684">
        <v>0.16497304294974599</v>
      </c>
      <c r="BT684">
        <v>9.92920499946087</v>
      </c>
    </row>
    <row r="685" spans="1:72" x14ac:dyDescent="0.2">
      <c r="A685">
        <v>683</v>
      </c>
      <c r="B685" s="244">
        <v>44764.208333333336</v>
      </c>
      <c r="C685">
        <v>0</v>
      </c>
      <c r="D685">
        <v>1.3876923076923</v>
      </c>
      <c r="E685">
        <v>31.1227272727272</v>
      </c>
      <c r="F685">
        <v>36.534750000000003</v>
      </c>
      <c r="G685">
        <v>7</v>
      </c>
      <c r="H685">
        <v>2.5649999999999999</v>
      </c>
      <c r="I685">
        <v>1.35</v>
      </c>
      <c r="J685">
        <v>34.026956521739102</v>
      </c>
      <c r="K685">
        <v>0.59250000000000003</v>
      </c>
      <c r="L685">
        <v>37.933999999999997</v>
      </c>
      <c r="M685">
        <v>-9.41176470588235E-2</v>
      </c>
      <c r="N685">
        <v>1600.125</v>
      </c>
      <c r="O685">
        <v>87.935135135135098</v>
      </c>
      <c r="P685">
        <v>2.3739473684210499</v>
      </c>
      <c r="Q685">
        <v>64.1472499999999</v>
      </c>
      <c r="R685">
        <v>6.9910526315789401</v>
      </c>
      <c r="S685">
        <v>-0.59605263157894695</v>
      </c>
      <c r="T685">
        <v>5</v>
      </c>
      <c r="U685">
        <v>1.6930999999999901</v>
      </c>
      <c r="V685">
        <v>4.7299999999999898E-2</v>
      </c>
      <c r="W685">
        <v>14.918150000000001</v>
      </c>
      <c r="X685">
        <v>0.79847500000000005</v>
      </c>
      <c r="Y685">
        <v>73.851174999999998</v>
      </c>
      <c r="Z685">
        <v>2.3826999999999998</v>
      </c>
      <c r="AA685">
        <v>3.2499999999999999E-4</v>
      </c>
      <c r="AB685">
        <v>1.475E-3</v>
      </c>
      <c r="AC685">
        <v>32.510419580419502</v>
      </c>
      <c r="AD685">
        <v>-4.0243304195804201</v>
      </c>
      <c r="AE685">
        <v>36.029811121739101</v>
      </c>
      <c r="AF685">
        <v>0.53726490000000005</v>
      </c>
      <c r="AG685">
        <v>1.35105678</v>
      </c>
      <c r="AH685">
        <v>2.3957099999999999E-2</v>
      </c>
      <c r="AI685">
        <v>44.941956521739101</v>
      </c>
      <c r="AJ685">
        <v>0.48787051961920802</v>
      </c>
      <c r="AK685">
        <v>0.80169654172289795</v>
      </c>
      <c r="AL685">
        <v>1.19546397527245E-2</v>
      </c>
      <c r="AM685">
        <v>3.0062259958497199E-2</v>
      </c>
      <c r="AN685">
        <v>0.155756458814025</v>
      </c>
      <c r="AO685">
        <v>5.3306757992192799E-4</v>
      </c>
      <c r="AP685">
        <v>36.029811121739101</v>
      </c>
      <c r="AQ685">
        <v>0.34466680038087</v>
      </c>
      <c r="AR685">
        <v>6.4873744328641596</v>
      </c>
      <c r="AS685">
        <v>1.5009855694038601</v>
      </c>
      <c r="AT685">
        <v>0.82601357676728204</v>
      </c>
      <c r="AU685">
        <v>93.643599999999907</v>
      </c>
      <c r="AV685">
        <v>44.362837924388003</v>
      </c>
      <c r="AW685">
        <v>0.57911859735109705</v>
      </c>
      <c r="AX685">
        <v>-0.149928789403866</v>
      </c>
      <c r="AY685">
        <v>0.19259809961912999</v>
      </c>
      <c r="AZ685">
        <v>0.51262556713583596</v>
      </c>
      <c r="BA685">
        <v>-0.11097149403585101</v>
      </c>
      <c r="BB685">
        <v>7.3232223876548097E-2</v>
      </c>
      <c r="BC685">
        <v>0.35847884278152098</v>
      </c>
      <c r="BD685">
        <v>0.55529487735109995</v>
      </c>
      <c r="BE685">
        <v>-2.3823719999996901E-2</v>
      </c>
      <c r="BF685">
        <v>-0.192154791370032</v>
      </c>
      <c r="BG685">
        <v>0.24684150254083401</v>
      </c>
      <c r="BH685">
        <v>0.65700162921072303</v>
      </c>
      <c r="BI685">
        <v>-0.192154791370032</v>
      </c>
      <c r="BJ685">
        <v>0.10937342234160401</v>
      </c>
      <c r="BK685">
        <v>1.3140032584214401</v>
      </c>
      <c r="BL685">
        <v>-1.2845971769993001</v>
      </c>
      <c r="BM685">
        <v>-3.4191269680365801</v>
      </c>
      <c r="BN685">
        <v>2.6616335682936199</v>
      </c>
      <c r="BO685">
        <v>0.75812051944671899</v>
      </c>
      <c r="BP685">
        <v>-4.5156375971957701</v>
      </c>
      <c r="BQ685">
        <v>5.2737581166424903</v>
      </c>
      <c r="BR685">
        <v>1.6406664037505001</v>
      </c>
      <c r="BS685">
        <v>0.18623533888961699</v>
      </c>
      <c r="BT685">
        <v>8.8096406059804497</v>
      </c>
    </row>
    <row r="686" spans="1:72" x14ac:dyDescent="0.2">
      <c r="A686">
        <v>684</v>
      </c>
      <c r="B686" s="244">
        <v>44764.222222222219</v>
      </c>
      <c r="C686">
        <v>0</v>
      </c>
      <c r="D686">
        <v>1.4304545454545401</v>
      </c>
      <c r="E686">
        <v>31.135945945945899</v>
      </c>
      <c r="F686">
        <v>36.425249999999899</v>
      </c>
      <c r="G686">
        <v>7</v>
      </c>
      <c r="H686">
        <v>2.5659999999999998</v>
      </c>
      <c r="I686">
        <v>1.35</v>
      </c>
      <c r="J686">
        <v>34.039545454545397</v>
      </c>
      <c r="K686">
        <v>0.58174999999999999</v>
      </c>
      <c r="L686">
        <v>37.971538461538401</v>
      </c>
      <c r="M686">
        <v>-3.5714285714285698E-2</v>
      </c>
      <c r="N686">
        <v>1599.8333333333301</v>
      </c>
      <c r="O686">
        <v>88.194285714285698</v>
      </c>
      <c r="P686">
        <v>2.3779333333333299</v>
      </c>
      <c r="Q686">
        <v>64.152749999999997</v>
      </c>
      <c r="R686">
        <v>6.9983333333333304</v>
      </c>
      <c r="S686">
        <v>-0.84055555555555495</v>
      </c>
      <c r="T686">
        <v>5</v>
      </c>
      <c r="U686">
        <v>1.7295799999999999</v>
      </c>
      <c r="V686">
        <v>5.3220000000000003E-2</v>
      </c>
      <c r="W686">
        <v>14.898339999999999</v>
      </c>
      <c r="X686">
        <v>0.81362000000000001</v>
      </c>
      <c r="Y686">
        <v>73.634079999999997</v>
      </c>
      <c r="Z686">
        <v>2.3535599999999999</v>
      </c>
      <c r="AA686">
        <v>0</v>
      </c>
      <c r="AB686">
        <v>1.538E-2</v>
      </c>
      <c r="AC686">
        <v>32.566400491400401</v>
      </c>
      <c r="AD686">
        <v>-3.8588495085995</v>
      </c>
      <c r="AE686">
        <v>36.043180894545401</v>
      </c>
      <c r="AF686">
        <v>0.53747436000000004</v>
      </c>
      <c r="AG686">
        <v>1.3510571920000001</v>
      </c>
      <c r="AH686">
        <v>2.3966439999999901E-2</v>
      </c>
      <c r="AI686">
        <v>44.955545454545401</v>
      </c>
      <c r="AJ686">
        <v>0.48949047634662401</v>
      </c>
      <c r="AK686">
        <v>0.80175160884186503</v>
      </c>
      <c r="AL686">
        <v>1.19556854347021E-2</v>
      </c>
      <c r="AM686">
        <v>3.00531820566175E-2</v>
      </c>
      <c r="AN686">
        <v>0.155709377546707</v>
      </c>
      <c r="AO686">
        <v>5.3311420777293103E-4</v>
      </c>
      <c r="AP686">
        <v>36.043180894545401</v>
      </c>
      <c r="AQ686">
        <v>0.351204235731717</v>
      </c>
      <c r="AR686">
        <v>6.4787597663327796</v>
      </c>
      <c r="AS686">
        <v>1.4826287810996599</v>
      </c>
      <c r="AT686">
        <v>0.84661293807959404</v>
      </c>
      <c r="AU686">
        <v>93.429180000000002</v>
      </c>
      <c r="AV686">
        <v>44.3557736777096</v>
      </c>
      <c r="AW686">
        <v>0.59977177683583704</v>
      </c>
      <c r="AX686">
        <v>-0.13157158909966099</v>
      </c>
      <c r="AY686">
        <v>0.18627012426828199</v>
      </c>
      <c r="AZ686">
        <v>0.52124023366721295</v>
      </c>
      <c r="BA686">
        <v>-9.7384174318256203E-2</v>
      </c>
      <c r="BB686">
        <v>7.4462890523887604E-2</v>
      </c>
      <c r="BC686">
        <v>0.34656560039121098</v>
      </c>
      <c r="BD686">
        <v>0.57593876883583295</v>
      </c>
      <c r="BE686">
        <v>-2.38330080000035E-2</v>
      </c>
      <c r="BF686">
        <v>-0.16833759528526501</v>
      </c>
      <c r="BG686">
        <v>0.238320940009766</v>
      </c>
      <c r="BH686">
        <v>0.66689418362960196</v>
      </c>
      <c r="BI686">
        <v>-0.16833759528526501</v>
      </c>
      <c r="BJ686">
        <v>0.13996668944900201</v>
      </c>
      <c r="BK686">
        <v>1.3337883672591999</v>
      </c>
      <c r="BL686">
        <v>-1.4157321162031999</v>
      </c>
      <c r="BM686">
        <v>-3.9616473224503501</v>
      </c>
      <c r="BN686">
        <v>2.7983029254679499</v>
      </c>
      <c r="BO686">
        <v>1.55320425502005</v>
      </c>
      <c r="BP686">
        <v>-3.9559334892037299</v>
      </c>
      <c r="BQ686">
        <v>5.5091377442237901</v>
      </c>
      <c r="BR686">
        <v>1.6199622792441499</v>
      </c>
      <c r="BS686">
        <v>0.207301727563108</v>
      </c>
      <c r="BT686">
        <v>7.8145141301390897</v>
      </c>
    </row>
    <row r="687" spans="1:72" x14ac:dyDescent="0.2">
      <c r="A687">
        <v>685</v>
      </c>
      <c r="B687" s="244">
        <v>44764.236111111109</v>
      </c>
      <c r="C687">
        <v>0</v>
      </c>
      <c r="D687">
        <v>1.3906666666666601</v>
      </c>
      <c r="E687">
        <v>31.1371052631578</v>
      </c>
      <c r="F687">
        <v>36.516499999999901</v>
      </c>
      <c r="G687">
        <v>7</v>
      </c>
      <c r="H687">
        <v>2.57</v>
      </c>
      <c r="I687">
        <v>1.3474999999999999</v>
      </c>
      <c r="J687">
        <v>34.050999999999902</v>
      </c>
      <c r="K687">
        <v>0.55549999999999899</v>
      </c>
      <c r="L687">
        <v>37.953030303030303</v>
      </c>
      <c r="M687">
        <v>-5.2631578947368397E-2</v>
      </c>
      <c r="N687">
        <v>1600.1</v>
      </c>
      <c r="O687">
        <v>87.269696969696895</v>
      </c>
      <c r="P687">
        <v>2.37304545454545</v>
      </c>
      <c r="Q687">
        <v>64.102499999999907</v>
      </c>
      <c r="R687">
        <v>6.9813333333333301</v>
      </c>
      <c r="S687">
        <v>-0.79444444444444395</v>
      </c>
      <c r="T687">
        <v>5</v>
      </c>
      <c r="U687">
        <v>1.735325</v>
      </c>
      <c r="V687">
        <v>4.7449999999999999E-2</v>
      </c>
      <c r="W687">
        <v>14.829675</v>
      </c>
      <c r="X687">
        <v>0.84277500000000005</v>
      </c>
      <c r="Y687">
        <v>73.698800000000006</v>
      </c>
      <c r="Z687">
        <v>2.2856999999999998</v>
      </c>
      <c r="AA687">
        <v>0</v>
      </c>
      <c r="AB687">
        <v>1.32749999999999E-2</v>
      </c>
      <c r="AC687">
        <v>32.527771929824503</v>
      </c>
      <c r="AD687">
        <v>-3.98872807017543</v>
      </c>
      <c r="AE687">
        <v>36.057758799999903</v>
      </c>
      <c r="AF687">
        <v>0.53831220000000002</v>
      </c>
      <c r="AG687">
        <v>1.3485588399999999</v>
      </c>
      <c r="AH687">
        <v>2.4003799999999902E-2</v>
      </c>
      <c r="AI687">
        <v>44.968499999999899</v>
      </c>
      <c r="AJ687">
        <v>0.48925842483188298</v>
      </c>
      <c r="AK687">
        <v>0.80184482026307302</v>
      </c>
      <c r="AL687">
        <v>1.19708729443944E-2</v>
      </c>
      <c r="AM687">
        <v>2.9988966498771301E-2</v>
      </c>
      <c r="AN687">
        <v>0.15566452072005901</v>
      </c>
      <c r="AO687">
        <v>5.3379143178002302E-4</v>
      </c>
      <c r="AP687">
        <v>36.057758799999903</v>
      </c>
      <c r="AQ687">
        <v>0.36378917648140202</v>
      </c>
      <c r="AR687">
        <v>6.4488997927145597</v>
      </c>
      <c r="AS687">
        <v>1.4398802685971399</v>
      </c>
      <c r="AT687">
        <v>0.84902237607138697</v>
      </c>
      <c r="AU687">
        <v>93.392274999999998</v>
      </c>
      <c r="AV687">
        <v>44.310328037793099</v>
      </c>
      <c r="AW687">
        <v>0.65817196220687801</v>
      </c>
      <c r="AX687">
        <v>-9.1321428597144594E-2</v>
      </c>
      <c r="AY687">
        <v>0.174523023518597</v>
      </c>
      <c r="AZ687">
        <v>0.55110020728542997</v>
      </c>
      <c r="BA687">
        <v>-6.7717793164401005E-2</v>
      </c>
      <c r="BB687">
        <v>7.8728601040775795E-2</v>
      </c>
      <c r="BC687">
        <v>0.324204102226547</v>
      </c>
      <c r="BD687">
        <v>0.63430180220688304</v>
      </c>
      <c r="BE687">
        <v>-2.3870159999995401E-2</v>
      </c>
      <c r="BF687">
        <v>-0.116978793785509</v>
      </c>
      <c r="BG687">
        <v>0.22355643240171499</v>
      </c>
      <c r="BH687">
        <v>0.70593549064572403</v>
      </c>
      <c r="BI687">
        <v>-0.116978793785509</v>
      </c>
      <c r="BJ687">
        <v>0.21315527723241101</v>
      </c>
      <c r="BK687">
        <v>1.4118709812914401</v>
      </c>
      <c r="BL687">
        <v>-1.9110851220745599</v>
      </c>
      <c r="BM687">
        <v>-6.0347304652509699</v>
      </c>
      <c r="BN687">
        <v>3.1577507435670999</v>
      </c>
      <c r="BO687">
        <v>3.41860989158392</v>
      </c>
      <c r="BP687">
        <v>-2.7490016539594699</v>
      </c>
      <c r="BQ687">
        <v>6.16761154554339</v>
      </c>
      <c r="BR687">
        <v>1.61073493072681</v>
      </c>
      <c r="BS687">
        <v>0.25994679474661497</v>
      </c>
      <c r="BT687">
        <v>6.19640235340038</v>
      </c>
    </row>
    <row r="688" spans="1:72" x14ac:dyDescent="0.2">
      <c r="A688">
        <v>686</v>
      </c>
      <c r="B688" s="244">
        <v>44764.25</v>
      </c>
      <c r="C688">
        <v>0</v>
      </c>
      <c r="D688">
        <v>1.38533333333333</v>
      </c>
      <c r="E688">
        <v>31.1367567567567</v>
      </c>
      <c r="F688">
        <v>36.365749999999899</v>
      </c>
      <c r="G688">
        <v>7</v>
      </c>
      <c r="H688">
        <v>2.5640000000000001</v>
      </c>
      <c r="I688">
        <v>1.3480000000000001</v>
      </c>
      <c r="J688">
        <v>34.045999999999999</v>
      </c>
      <c r="K688">
        <v>0.60175000000000001</v>
      </c>
      <c r="L688">
        <v>37.961851851851797</v>
      </c>
      <c r="M688">
        <v>-0.25</v>
      </c>
      <c r="N688">
        <v>1599.84375</v>
      </c>
      <c r="O688">
        <v>87.872972972972903</v>
      </c>
      <c r="P688">
        <v>2.3739374999999998</v>
      </c>
      <c r="Q688">
        <v>64.142249999999905</v>
      </c>
      <c r="R688">
        <v>7.00173913043478</v>
      </c>
      <c r="S688">
        <v>-0.53717948717948705</v>
      </c>
      <c r="T688">
        <v>5</v>
      </c>
      <c r="U688">
        <v>1.65631999999999</v>
      </c>
      <c r="V688">
        <v>2.5239999999999999E-2</v>
      </c>
      <c r="W688">
        <v>14.8584</v>
      </c>
      <c r="X688">
        <v>0.85831999999999997</v>
      </c>
      <c r="Y688">
        <v>73.898960000000002</v>
      </c>
      <c r="Z688">
        <v>2.3349599999999899</v>
      </c>
      <c r="AA688">
        <v>2.3999999999999998E-3</v>
      </c>
      <c r="AB688">
        <v>1.66E-3</v>
      </c>
      <c r="AC688">
        <v>32.522090090090003</v>
      </c>
      <c r="AD688">
        <v>-3.8436599099099</v>
      </c>
      <c r="AE688">
        <v>36.048073760000001</v>
      </c>
      <c r="AF688">
        <v>0.53705544000000005</v>
      </c>
      <c r="AG688">
        <v>1.3490563680000001</v>
      </c>
      <c r="AH688">
        <v>2.3947759999999998E-2</v>
      </c>
      <c r="AI688">
        <v>44.957999999999998</v>
      </c>
      <c r="AJ688">
        <v>0.48780217962472</v>
      </c>
      <c r="AK688">
        <v>0.80181666800124496</v>
      </c>
      <c r="AL688">
        <v>1.1945714667022499E-2</v>
      </c>
      <c r="AM688">
        <v>3.00070369678366E-2</v>
      </c>
      <c r="AN688">
        <v>0.15570087637350399</v>
      </c>
      <c r="AO688">
        <v>5.3266960274033501E-4</v>
      </c>
      <c r="AP688">
        <v>36.048073760000001</v>
      </c>
      <c r="AQ688">
        <v>0.37049927437040397</v>
      </c>
      <c r="AR688">
        <v>6.4613912766173298</v>
      </c>
      <c r="AS688">
        <v>1.47091168218208</v>
      </c>
      <c r="AT688">
        <v>0.807956506156016</v>
      </c>
      <c r="AU688">
        <v>93.606960000000001</v>
      </c>
      <c r="AV688">
        <v>44.350875993169801</v>
      </c>
      <c r="AW688">
        <v>0.60712400683017598</v>
      </c>
      <c r="AX688">
        <v>-0.12185531418208299</v>
      </c>
      <c r="AY688">
        <v>0.16655616562959599</v>
      </c>
      <c r="AZ688">
        <v>0.53860872338266597</v>
      </c>
      <c r="BA688">
        <v>-9.0326332592563605E-2</v>
      </c>
      <c r="BB688">
        <v>7.6944103340380904E-2</v>
      </c>
      <c r="BC688">
        <v>0.31012843968137799</v>
      </c>
      <c r="BD688">
        <v>0.58330957483017798</v>
      </c>
      <c r="BE688">
        <v>-2.3814431999997498E-2</v>
      </c>
      <c r="BF688">
        <v>-0.15611864869453601</v>
      </c>
      <c r="BG688">
        <v>0.21338850656099601</v>
      </c>
      <c r="BH688">
        <v>0.69005497736391797</v>
      </c>
      <c r="BI688">
        <v>-0.15611864869453601</v>
      </c>
      <c r="BJ688">
        <v>0.11453971573292</v>
      </c>
      <c r="BK688">
        <v>1.3801099547278299</v>
      </c>
      <c r="BL688">
        <v>-1.3668354699797201</v>
      </c>
      <c r="BM688">
        <v>-4.4200675776670897</v>
      </c>
      <c r="BN688">
        <v>3.2337963674096399</v>
      </c>
      <c r="BO688">
        <v>1.3393216221201201</v>
      </c>
      <c r="BP688">
        <v>-3.6687882443216</v>
      </c>
      <c r="BQ688">
        <v>5.0081098664417203</v>
      </c>
      <c r="BR688">
        <v>1.64551165750854</v>
      </c>
      <c r="BS688">
        <v>0.17698717521073401</v>
      </c>
      <c r="BT688">
        <v>9.2973496839489904</v>
      </c>
    </row>
    <row r="689" spans="1:72" x14ac:dyDescent="0.2">
      <c r="A689">
        <v>687</v>
      </c>
      <c r="B689" s="244">
        <v>44764.263888888891</v>
      </c>
      <c r="C689">
        <v>0</v>
      </c>
      <c r="D689">
        <v>1.2849999999999999</v>
      </c>
      <c r="E689">
        <v>31.0563888888889</v>
      </c>
      <c r="F689">
        <v>36.418974358974303</v>
      </c>
      <c r="G689">
        <v>7</v>
      </c>
      <c r="H689">
        <v>2.5649999999999999</v>
      </c>
      <c r="I689">
        <v>1.345</v>
      </c>
      <c r="J689">
        <v>34.020000000000003</v>
      </c>
      <c r="K689">
        <v>0.54549999999999998</v>
      </c>
      <c r="L689">
        <v>37.946785714285703</v>
      </c>
      <c r="M689">
        <v>-0.124999999999999</v>
      </c>
      <c r="N689">
        <v>1599.8461538461499</v>
      </c>
      <c r="O689">
        <v>87.702631578947305</v>
      </c>
      <c r="P689">
        <v>2.3788888888888802</v>
      </c>
      <c r="Q689">
        <v>64.186000000000007</v>
      </c>
      <c r="R689">
        <v>6.99</v>
      </c>
      <c r="S689">
        <v>-0.78717948717948705</v>
      </c>
      <c r="T689">
        <v>5</v>
      </c>
      <c r="U689">
        <v>1.6965250000000001</v>
      </c>
      <c r="V689">
        <v>2.5849999999999901E-2</v>
      </c>
      <c r="W689">
        <v>14.876300000000001</v>
      </c>
      <c r="X689">
        <v>0.82482500000000003</v>
      </c>
      <c r="Y689">
        <v>73.693124999999995</v>
      </c>
      <c r="Z689">
        <v>2.5550999999999999</v>
      </c>
      <c r="AA689">
        <v>5.7999999999999996E-3</v>
      </c>
      <c r="AB689">
        <v>0</v>
      </c>
      <c r="AC689">
        <v>32.341388888888901</v>
      </c>
      <c r="AD689">
        <v>-4.0775854700854497</v>
      </c>
      <c r="AE689">
        <v>36.022854600000002</v>
      </c>
      <c r="AF689">
        <v>0.53726490000000005</v>
      </c>
      <c r="AG689">
        <v>1.3460567800000001</v>
      </c>
      <c r="AH689">
        <v>2.3957099999999999E-2</v>
      </c>
      <c r="AI689">
        <v>44.93</v>
      </c>
      <c r="AJ689">
        <v>0.48882245935424701</v>
      </c>
      <c r="AK689">
        <v>0.80175505452926699</v>
      </c>
      <c r="AL689">
        <v>1.19578210549744E-2</v>
      </c>
      <c r="AM689">
        <v>2.995897574004E-2</v>
      </c>
      <c r="AN689">
        <v>0.155797907856665</v>
      </c>
      <c r="AO689">
        <v>5.3320943690184704E-4</v>
      </c>
      <c r="AP689">
        <v>36.022854600000002</v>
      </c>
      <c r="AQ689">
        <v>0.35604094508175099</v>
      </c>
      <c r="AR689">
        <v>6.4691753518778903</v>
      </c>
      <c r="AS689">
        <v>1.6095892174355999</v>
      </c>
      <c r="AT689">
        <v>0.82929952285596498</v>
      </c>
      <c r="AU689">
        <v>93.645875000000004</v>
      </c>
      <c r="AV689">
        <v>44.457660114395203</v>
      </c>
      <c r="AW689">
        <v>0.47233988560475298</v>
      </c>
      <c r="AX689">
        <v>-0.263532437435605</v>
      </c>
      <c r="AY689">
        <v>0.181223954918249</v>
      </c>
      <c r="AZ689">
        <v>0.53082464812210906</v>
      </c>
      <c r="BA689">
        <v>-0.195781070569404</v>
      </c>
      <c r="BB689">
        <v>7.5832092588872801E-2</v>
      </c>
      <c r="BC689">
        <v>0.33730838347758901</v>
      </c>
      <c r="BD689">
        <v>0.44851616560475199</v>
      </c>
      <c r="BE689">
        <v>-2.3823720000000902E-2</v>
      </c>
      <c r="BF689">
        <v>-0.33951906840512902</v>
      </c>
      <c r="BG689">
        <v>0.23347785549766201</v>
      </c>
      <c r="BH689">
        <v>0.68388199862848897</v>
      </c>
      <c r="BI689">
        <v>-0.33951906840512902</v>
      </c>
      <c r="BJ689">
        <v>-0.212082425814934</v>
      </c>
      <c r="BK689">
        <v>1.36776399725697</v>
      </c>
      <c r="BL689">
        <v>-0.68767229067401203</v>
      </c>
      <c r="BM689">
        <v>-2.0142668329086302</v>
      </c>
      <c r="BN689">
        <v>2.9291086179063202</v>
      </c>
      <c r="BO689">
        <v>-6.0997836366435303</v>
      </c>
      <c r="BP689">
        <v>-7.9786981075205503</v>
      </c>
      <c r="BQ689">
        <v>1.87891447087701</v>
      </c>
      <c r="BR689">
        <v>1.9449464135457</v>
      </c>
      <c r="BS689">
        <v>-7.6274798452882903E-2</v>
      </c>
      <c r="BT689">
        <v>-25.499200954914901</v>
      </c>
    </row>
    <row r="690" spans="1:72" x14ac:dyDescent="0.2">
      <c r="A690">
        <v>688</v>
      </c>
      <c r="B690" s="244">
        <v>44764.277777777781</v>
      </c>
      <c r="C690">
        <v>0</v>
      </c>
      <c r="D690">
        <v>1.23</v>
      </c>
      <c r="E690">
        <v>31.098437499999999</v>
      </c>
      <c r="F690">
        <v>36.235749999999904</v>
      </c>
      <c r="G690">
        <v>7</v>
      </c>
      <c r="H690">
        <v>2.5619999999999998</v>
      </c>
      <c r="I690">
        <v>1.3480000000000001</v>
      </c>
      <c r="J690">
        <v>34.037727272727203</v>
      </c>
      <c r="K690">
        <v>0.60775000000000001</v>
      </c>
      <c r="L690">
        <v>37.952399999999898</v>
      </c>
      <c r="M690">
        <v>-0.123529411764705</v>
      </c>
      <c r="N690">
        <v>1600.1428571428501</v>
      </c>
      <c r="O690">
        <v>88.015789473684194</v>
      </c>
      <c r="P690">
        <v>2.3741111111111102</v>
      </c>
      <c r="Q690">
        <v>64.14425</v>
      </c>
      <c r="R690">
        <v>6.9941666666666604</v>
      </c>
      <c r="S690">
        <v>-0.58325000000000005</v>
      </c>
      <c r="T690">
        <v>5</v>
      </c>
      <c r="U690">
        <v>1.61496</v>
      </c>
      <c r="V690">
        <v>2.622E-2</v>
      </c>
      <c r="W690">
        <v>14.938179999999999</v>
      </c>
      <c r="X690">
        <v>0.81329999999999902</v>
      </c>
      <c r="Y690">
        <v>73.5625</v>
      </c>
      <c r="Z690">
        <v>2.5977999999999999</v>
      </c>
      <c r="AA690">
        <v>5.9800000000000001E-3</v>
      </c>
      <c r="AB690">
        <v>0</v>
      </c>
      <c r="AC690">
        <v>32.3284375</v>
      </c>
      <c r="AD690">
        <v>-3.90731249999999</v>
      </c>
      <c r="AE690">
        <v>36.038239352727203</v>
      </c>
      <c r="AF690">
        <v>0.53663651999999995</v>
      </c>
      <c r="AG690">
        <v>1.3490555440000001</v>
      </c>
      <c r="AH690">
        <v>2.3929079999999998E-2</v>
      </c>
      <c r="AI690">
        <v>44.947727272727199</v>
      </c>
      <c r="AJ690">
        <v>0.48989960037692099</v>
      </c>
      <c r="AK690">
        <v>0.80178112530717505</v>
      </c>
      <c r="AL690">
        <v>1.1939124680184E-2</v>
      </c>
      <c r="AM690">
        <v>3.00138766931283E-2</v>
      </c>
      <c r="AN690">
        <v>0.15573646154623999</v>
      </c>
      <c r="AO690">
        <v>5.3237574960812999E-4</v>
      </c>
      <c r="AP690">
        <v>36.038239352727203</v>
      </c>
      <c r="AQ690">
        <v>0.35106610570119401</v>
      </c>
      <c r="AR690">
        <v>6.4960847695942698</v>
      </c>
      <c r="AS690">
        <v>1.6364881488216501</v>
      </c>
      <c r="AT690">
        <v>0.79116825862471296</v>
      </c>
      <c r="AU690">
        <v>93.526740000000004</v>
      </c>
      <c r="AV690">
        <v>44.521878376844398</v>
      </c>
      <c r="AW690">
        <v>0.425848895882879</v>
      </c>
      <c r="AX690">
        <v>-0.287432604821657</v>
      </c>
      <c r="AY690">
        <v>0.185570414298805</v>
      </c>
      <c r="AZ690">
        <v>0.50391523040572905</v>
      </c>
      <c r="BA690">
        <v>-0.21306209822125499</v>
      </c>
      <c r="BB690">
        <v>7.1987890057961301E-2</v>
      </c>
      <c r="BC690">
        <v>0.34580280577774503</v>
      </c>
      <c r="BD690">
        <v>0.402053039882876</v>
      </c>
      <c r="BE690">
        <v>-2.3795856000002499E-2</v>
      </c>
      <c r="BF690">
        <v>-0.37045893524039702</v>
      </c>
      <c r="BG690">
        <v>0.23917334686476999</v>
      </c>
      <c r="BH690">
        <v>0.64947363860601204</v>
      </c>
      <c r="BI690">
        <v>-0.37045893524039702</v>
      </c>
      <c r="BJ690">
        <v>-0.26257117675125402</v>
      </c>
      <c r="BK690">
        <v>1.2989472772120201</v>
      </c>
      <c r="BL690">
        <v>-0.64561365407360505</v>
      </c>
      <c r="BM690">
        <v>-1.7531595996856</v>
      </c>
      <c r="BN690">
        <v>2.7154933738215701</v>
      </c>
      <c r="BO690">
        <v>-7.3476987736928203</v>
      </c>
      <c r="BP690">
        <v>-8.7057849781493406</v>
      </c>
      <c r="BQ690">
        <v>1.3580862044565201</v>
      </c>
      <c r="BR690">
        <v>1.9287274671207</v>
      </c>
      <c r="BS690">
        <v>-0.114387602655095</v>
      </c>
      <c r="BT690">
        <v>-16.861333067152799</v>
      </c>
    </row>
    <row r="691" spans="1:72" x14ac:dyDescent="0.2">
      <c r="A691">
        <v>689</v>
      </c>
      <c r="B691" s="244">
        <v>44764.291666666664</v>
      </c>
      <c r="C691">
        <v>0</v>
      </c>
      <c r="D691">
        <v>1.1785714285714199</v>
      </c>
      <c r="E691">
        <v>31.130857142857099</v>
      </c>
      <c r="F691">
        <v>36.294736842105202</v>
      </c>
      <c r="G691">
        <v>7</v>
      </c>
      <c r="H691">
        <v>2.57</v>
      </c>
      <c r="I691">
        <v>1.3525</v>
      </c>
      <c r="J691">
        <v>34.054117647058803</v>
      </c>
      <c r="K691">
        <v>0.56399999999999995</v>
      </c>
      <c r="L691">
        <v>37.979999999999997</v>
      </c>
      <c r="M691">
        <v>4.7619047619047603E-2</v>
      </c>
      <c r="N691">
        <v>1599.6818181818101</v>
      </c>
      <c r="O691">
        <v>88.444827586206898</v>
      </c>
      <c r="P691">
        <v>2.3726250000000002</v>
      </c>
      <c r="Q691">
        <v>64.101500000000001</v>
      </c>
      <c r="R691">
        <v>6.9911111111111097</v>
      </c>
      <c r="S691">
        <v>-0.91857142857142804</v>
      </c>
      <c r="T691">
        <v>5</v>
      </c>
      <c r="U691">
        <v>1.7302500000000001</v>
      </c>
      <c r="V691">
        <v>3.5150000000000001E-2</v>
      </c>
      <c r="W691">
        <v>14.9026</v>
      </c>
      <c r="X691">
        <v>0.86672499999999997</v>
      </c>
      <c r="Y691">
        <v>73.579849999999993</v>
      </c>
      <c r="Z691">
        <v>2.5438999999999998</v>
      </c>
      <c r="AA691">
        <v>6.6999999999999898E-3</v>
      </c>
      <c r="AB691">
        <v>0</v>
      </c>
      <c r="AC691">
        <v>32.309428571428498</v>
      </c>
      <c r="AD691">
        <v>-3.98530827067668</v>
      </c>
      <c r="AE691">
        <v>36.060876447058803</v>
      </c>
      <c r="AF691">
        <v>0.53831220000000002</v>
      </c>
      <c r="AG691">
        <v>1.35355884</v>
      </c>
      <c r="AH691">
        <v>2.4003799999999999E-2</v>
      </c>
      <c r="AI691">
        <v>44.976617647058802</v>
      </c>
      <c r="AJ691">
        <v>0.490091736352531</v>
      </c>
      <c r="AK691">
        <v>0.80176941561137904</v>
      </c>
      <c r="AL691">
        <v>1.19687123701531E-2</v>
      </c>
      <c r="AM691">
        <v>3.0094722787330601E-2</v>
      </c>
      <c r="AN691">
        <v>0.15563642546290299</v>
      </c>
      <c r="AO691">
        <v>5.3369508993235002E-4</v>
      </c>
      <c r="AP691">
        <v>36.060876447058803</v>
      </c>
      <c r="AQ691">
        <v>0.37412734595336</v>
      </c>
      <c r="AR691">
        <v>6.4806122892718898</v>
      </c>
      <c r="AS691">
        <v>1.60253376002287</v>
      </c>
      <c r="AT691">
        <v>0.84798122682396704</v>
      </c>
      <c r="AU691">
        <v>93.623324999999994</v>
      </c>
      <c r="AV691">
        <v>44.518149842306897</v>
      </c>
      <c r="AW691">
        <v>0.45846780475187598</v>
      </c>
      <c r="AX691">
        <v>-0.248974920022871</v>
      </c>
      <c r="AY691">
        <v>0.16418485404663899</v>
      </c>
      <c r="AZ691">
        <v>0.51938771072810797</v>
      </c>
      <c r="BA691">
        <v>-0.183940965597676</v>
      </c>
      <c r="BB691">
        <v>7.4198244389729703E-2</v>
      </c>
      <c r="BC691">
        <v>0.30499931832612998</v>
      </c>
      <c r="BD691">
        <v>0.43459764475187601</v>
      </c>
      <c r="BE691">
        <v>-2.3870159999999901E-2</v>
      </c>
      <c r="BF691">
        <v>-0.32108135177997899</v>
      </c>
      <c r="BG691">
        <v>0.211734960590612</v>
      </c>
      <c r="BH691">
        <v>0.66980926529937401</v>
      </c>
      <c r="BI691">
        <v>-0.32108135177997899</v>
      </c>
      <c r="BJ691">
        <v>-0.21869278237873299</v>
      </c>
      <c r="BK691">
        <v>1.33961853059874</v>
      </c>
      <c r="BL691">
        <v>-0.65944334486203304</v>
      </c>
      <c r="BM691">
        <v>-2.0861045388844599</v>
      </c>
      <c r="BN691">
        <v>3.1634325452490701</v>
      </c>
      <c r="BO691">
        <v>-6.0124422088207297</v>
      </c>
      <c r="BP691">
        <v>-7.5454117668295098</v>
      </c>
      <c r="BQ691">
        <v>1.5329695580087701</v>
      </c>
      <c r="BR691">
        <v>1.88545682862471</v>
      </c>
      <c r="BS691">
        <v>-9.02602416667415E-2</v>
      </c>
      <c r="BT691">
        <v>-20.889117886324598</v>
      </c>
    </row>
    <row r="692" spans="1:72" x14ac:dyDescent="0.2">
      <c r="A692">
        <v>690</v>
      </c>
      <c r="B692" s="244">
        <v>44764.305555555555</v>
      </c>
      <c r="C692">
        <v>0</v>
      </c>
      <c r="D692">
        <v>1.2481249999999999</v>
      </c>
      <c r="E692">
        <v>31.1181081081081</v>
      </c>
      <c r="F692">
        <v>36.265384615384598</v>
      </c>
      <c r="G692">
        <v>7</v>
      </c>
      <c r="H692">
        <v>2.5680000000000001</v>
      </c>
      <c r="I692">
        <v>1.35</v>
      </c>
      <c r="J692">
        <v>34.082413793103399</v>
      </c>
      <c r="K692">
        <v>0.55925000000000002</v>
      </c>
      <c r="L692">
        <v>37.9967857142857</v>
      </c>
      <c r="M692">
        <v>-0.15</v>
      </c>
      <c r="N692">
        <v>1599.5652173912999</v>
      </c>
      <c r="O692">
        <v>88.484615384615296</v>
      </c>
      <c r="P692">
        <v>2.3733499999999998</v>
      </c>
      <c r="Q692">
        <v>64.062249999999906</v>
      </c>
      <c r="R692">
        <v>6.9855</v>
      </c>
      <c r="S692">
        <v>-0.58263157894736795</v>
      </c>
      <c r="T692">
        <v>5</v>
      </c>
      <c r="U692">
        <v>1.7149399999999999</v>
      </c>
      <c r="V692">
        <v>5.042E-2</v>
      </c>
      <c r="W692">
        <v>14.9339599999999</v>
      </c>
      <c r="X692">
        <v>0.80545999999999995</v>
      </c>
      <c r="Y692">
        <v>73.431200000000004</v>
      </c>
      <c r="Z692">
        <v>2.5663200000000002</v>
      </c>
      <c r="AA692">
        <v>4.1399999999999996E-3</v>
      </c>
      <c r="AB692">
        <v>1.9400000000000001E-3</v>
      </c>
      <c r="AC692">
        <v>32.366233108108098</v>
      </c>
      <c r="AD692">
        <v>-3.8991515072765099</v>
      </c>
      <c r="AE692">
        <v>36.087610913103397</v>
      </c>
      <c r="AF692">
        <v>0.53789328000000003</v>
      </c>
      <c r="AG692">
        <v>1.3510580160000001</v>
      </c>
      <c r="AH692">
        <v>2.3985119999999999E-2</v>
      </c>
      <c r="AI692">
        <v>45.000413793103398</v>
      </c>
      <c r="AJ692">
        <v>0.49144792558345002</v>
      </c>
      <c r="AK692">
        <v>0.80193953502343196</v>
      </c>
      <c r="AL692">
        <v>1.1953074086675E-2</v>
      </c>
      <c r="AM692">
        <v>3.0023235390938902E-2</v>
      </c>
      <c r="AN692">
        <v>0.15555412517279499</v>
      </c>
      <c r="AO692">
        <v>5.3299776553778801E-4</v>
      </c>
      <c r="AP692">
        <v>36.087610913103397</v>
      </c>
      <c r="AQ692">
        <v>0.34768191995337999</v>
      </c>
      <c r="AR692">
        <v>6.4942496412367499</v>
      </c>
      <c r="AS692">
        <v>1.61665727387943</v>
      </c>
      <c r="AT692">
        <v>0.84280370550008099</v>
      </c>
      <c r="AU692">
        <v>93.451880000000003</v>
      </c>
      <c r="AV692">
        <v>44.546199748173002</v>
      </c>
      <c r="AW692">
        <v>0.45421404493043099</v>
      </c>
      <c r="AX692">
        <v>-0.265599257879435</v>
      </c>
      <c r="AY692">
        <v>0.19021136004661901</v>
      </c>
      <c r="AZ692">
        <v>0.50575035876324503</v>
      </c>
      <c r="BA692">
        <v>-0.19658612341887399</v>
      </c>
      <c r="BB692">
        <v>7.2250051251892197E-2</v>
      </c>
      <c r="BC692">
        <v>0.35362285999672499</v>
      </c>
      <c r="BD692">
        <v>0.43036246093042901</v>
      </c>
      <c r="BE692">
        <v>-2.38515840000014E-2</v>
      </c>
      <c r="BF692">
        <v>-0.341919175704266</v>
      </c>
      <c r="BG692">
        <v>0.24486857363980299</v>
      </c>
      <c r="BH692">
        <v>0.65107766927181399</v>
      </c>
      <c r="BI692">
        <v>-0.341919175704266</v>
      </c>
      <c r="BJ692">
        <v>-0.19410120412892701</v>
      </c>
      <c r="BK692">
        <v>1.30215533854362</v>
      </c>
      <c r="BL692">
        <v>-0.71615923013219696</v>
      </c>
      <c r="BM692">
        <v>-1.90418588817301</v>
      </c>
      <c r="BN692">
        <v>2.6588861918619902</v>
      </c>
      <c r="BO692">
        <v>-5.9064940359704003</v>
      </c>
      <c r="BP692">
        <v>-8.0351006290502696</v>
      </c>
      <c r="BQ692">
        <v>2.1286065930798599</v>
      </c>
      <c r="BR692">
        <v>1.8834179372408799</v>
      </c>
      <c r="BS692">
        <v>-5.73335338472203E-2</v>
      </c>
      <c r="BT692">
        <v>-32.8501979706976</v>
      </c>
    </row>
    <row r="693" spans="1:72" x14ac:dyDescent="0.2">
      <c r="A693">
        <v>691</v>
      </c>
      <c r="B693" s="244">
        <v>44764.319444444445</v>
      </c>
      <c r="C693">
        <v>0</v>
      </c>
      <c r="D693">
        <v>1.32266666666666</v>
      </c>
      <c r="E693">
        <v>31.107368421052598</v>
      </c>
      <c r="F693">
        <v>36.560512820512798</v>
      </c>
      <c r="G693">
        <v>7</v>
      </c>
      <c r="H693">
        <v>2.5625</v>
      </c>
      <c r="I693">
        <v>1.345</v>
      </c>
      <c r="J693">
        <v>34.037368421052598</v>
      </c>
      <c r="K693">
        <v>0.54649999999999999</v>
      </c>
      <c r="L693">
        <v>37.960869565217301</v>
      </c>
      <c r="M693">
        <v>-0.06</v>
      </c>
      <c r="N693">
        <v>1600.44736842105</v>
      </c>
      <c r="O693">
        <v>88.548648648648594</v>
      </c>
      <c r="P693">
        <v>2.37319999999999</v>
      </c>
      <c r="Q693">
        <v>64.142499999999899</v>
      </c>
      <c r="R693">
        <v>6.9888461538461497</v>
      </c>
      <c r="S693">
        <v>-0.73026315789473595</v>
      </c>
      <c r="T693">
        <v>5</v>
      </c>
      <c r="U693">
        <v>1.72305</v>
      </c>
      <c r="V693">
        <v>2.77749999999999E-2</v>
      </c>
      <c r="W693">
        <v>14.974675</v>
      </c>
      <c r="X693">
        <v>0.72360000000000002</v>
      </c>
      <c r="Y693">
        <v>73.543750000000003</v>
      </c>
      <c r="Z693">
        <v>2.6038000000000001</v>
      </c>
      <c r="AA693">
        <v>5.875E-3</v>
      </c>
      <c r="AB693">
        <v>0</v>
      </c>
      <c r="AC693">
        <v>32.430035087719297</v>
      </c>
      <c r="AD693">
        <v>-4.13047773279352</v>
      </c>
      <c r="AE693">
        <v>36.0382709210526</v>
      </c>
      <c r="AF693">
        <v>0.53674124999999995</v>
      </c>
      <c r="AG693">
        <v>1.3460557500000001</v>
      </c>
      <c r="AH693">
        <v>2.39337499999999E-2</v>
      </c>
      <c r="AI693">
        <v>44.944868421052597</v>
      </c>
      <c r="AJ693">
        <v>0.49002492966503097</v>
      </c>
      <c r="AK693">
        <v>0.80183282735280903</v>
      </c>
      <c r="AL693">
        <v>1.19422142917785E-2</v>
      </c>
      <c r="AM693">
        <v>2.9949041954909598E-2</v>
      </c>
      <c r="AN693">
        <v>0.15574636762583399</v>
      </c>
      <c r="AO693">
        <v>5.3251351802354298E-4</v>
      </c>
      <c r="AP693">
        <v>36.0382709210526</v>
      </c>
      <c r="AQ693">
        <v>0.31234653152020703</v>
      </c>
      <c r="AR693">
        <v>6.5119551509704703</v>
      </c>
      <c r="AS693">
        <v>1.6402678581498999</v>
      </c>
      <c r="AT693">
        <v>0.844337455059331</v>
      </c>
      <c r="AU693">
        <v>93.568875000000006</v>
      </c>
      <c r="AV693">
        <v>44.502840461693197</v>
      </c>
      <c r="AW693">
        <v>0.44202795935940697</v>
      </c>
      <c r="AX693">
        <v>-0.294212108149908</v>
      </c>
      <c r="AY693">
        <v>0.224394718479792</v>
      </c>
      <c r="AZ693">
        <v>0.48804484902952699</v>
      </c>
      <c r="BA693">
        <v>-0.21857349381696001</v>
      </c>
      <c r="BB693">
        <v>6.9720692718503993E-2</v>
      </c>
      <c r="BC693">
        <v>0.41806870345775099</v>
      </c>
      <c r="BD693">
        <v>0.41822745935941202</v>
      </c>
      <c r="BE693">
        <v>-2.38004999999952E-2</v>
      </c>
      <c r="BF693">
        <v>-0.37800877508830399</v>
      </c>
      <c r="BG693">
        <v>0.288306192434513</v>
      </c>
      <c r="BH693">
        <v>0.62704841323460603</v>
      </c>
      <c r="BI693">
        <v>-0.37800877508830399</v>
      </c>
      <c r="BJ693">
        <v>-0.17940516530758199</v>
      </c>
      <c r="BK693">
        <v>1.2540968264692101</v>
      </c>
      <c r="BL693">
        <v>-0.76269708915398504</v>
      </c>
      <c r="BM693">
        <v>-1.6588197273677601</v>
      </c>
      <c r="BN693">
        <v>2.1749391087984802</v>
      </c>
      <c r="BO693">
        <v>-6.15249111951176</v>
      </c>
      <c r="BP693">
        <v>-8.8832062145751607</v>
      </c>
      <c r="BQ693">
        <v>2.7307150950633901</v>
      </c>
      <c r="BR693">
        <v>1.89671174411933</v>
      </c>
      <c r="BS693">
        <v>-2.8201655272260501E-2</v>
      </c>
      <c r="BT693">
        <v>-67.255333979809095</v>
      </c>
    </row>
    <row r="694" spans="1:72" x14ac:dyDescent="0.2">
      <c r="A694">
        <v>692</v>
      </c>
      <c r="B694" s="244">
        <v>44764.333333333336</v>
      </c>
      <c r="C694">
        <v>0</v>
      </c>
      <c r="D694">
        <v>1.42421052631578</v>
      </c>
      <c r="E694">
        <v>31.073428571428501</v>
      </c>
      <c r="F694">
        <v>36.525500000000001</v>
      </c>
      <c r="G694">
        <v>7</v>
      </c>
      <c r="H694">
        <v>2.5674999999999999</v>
      </c>
      <c r="I694">
        <v>1.3474999999999999</v>
      </c>
      <c r="J694">
        <v>34.035454545454499</v>
      </c>
      <c r="K694">
        <v>0.55249999999999999</v>
      </c>
      <c r="L694">
        <v>37.948399999999999</v>
      </c>
      <c r="M694">
        <v>5.6249999999999897E-2</v>
      </c>
      <c r="N694">
        <v>1600.1111111111099</v>
      </c>
      <c r="O694">
        <v>88.991666666666603</v>
      </c>
      <c r="P694">
        <v>2.3744615384615302</v>
      </c>
      <c r="Q694">
        <v>64.126999999999995</v>
      </c>
      <c r="R694">
        <v>6.9866666666666601</v>
      </c>
      <c r="S694">
        <v>-0.62594594594594599</v>
      </c>
      <c r="T694">
        <v>5</v>
      </c>
      <c r="U694">
        <v>1.70766</v>
      </c>
      <c r="V694">
        <v>3.3079999999999998E-2</v>
      </c>
      <c r="W694">
        <v>14.917339999999999</v>
      </c>
      <c r="X694">
        <v>0.74682000000000004</v>
      </c>
      <c r="Y694">
        <v>73.638840000000002</v>
      </c>
      <c r="Z694">
        <v>2.3407</v>
      </c>
      <c r="AA694">
        <v>1E-4</v>
      </c>
      <c r="AB694">
        <v>1.8599999999999899E-3</v>
      </c>
      <c r="AC694">
        <v>32.497639097744297</v>
      </c>
      <c r="AD694">
        <v>-4.0278609022556502</v>
      </c>
      <c r="AE694">
        <v>36.040261245454502</v>
      </c>
      <c r="AF694">
        <v>0.53778855000000003</v>
      </c>
      <c r="AG694">
        <v>1.34855781</v>
      </c>
      <c r="AH694">
        <v>2.39804499999999E-2</v>
      </c>
      <c r="AI694">
        <v>44.950454545454498</v>
      </c>
      <c r="AJ694">
        <v>0.48941918755719799</v>
      </c>
      <c r="AK694">
        <v>0.80177745942502299</v>
      </c>
      <c r="AL694">
        <v>1.1964029183646601E-2</v>
      </c>
      <c r="AM694">
        <v>3.0000982718346399E-2</v>
      </c>
      <c r="AN694">
        <v>0.155727012569394</v>
      </c>
      <c r="AO694">
        <v>5.3348626265281899E-4</v>
      </c>
      <c r="AP694">
        <v>36.040261245454502</v>
      </c>
      <c r="AQ694">
        <v>0.322369591860034</v>
      </c>
      <c r="AR694">
        <v>6.48702219258701</v>
      </c>
      <c r="AS694">
        <v>1.4745276041061099</v>
      </c>
      <c r="AT694">
        <v>0.83576156982392602</v>
      </c>
      <c r="AU694">
        <v>93.35136</v>
      </c>
      <c r="AV694">
        <v>44.324180634007703</v>
      </c>
      <c r="AW694">
        <v>0.62627391144683697</v>
      </c>
      <c r="AX694">
        <v>-0.12596979410611001</v>
      </c>
      <c r="AY694">
        <v>0.21541895813996501</v>
      </c>
      <c r="AZ694">
        <v>0.51297780741299004</v>
      </c>
      <c r="BA694">
        <v>-9.3410748261589599E-2</v>
      </c>
      <c r="BB694">
        <v>7.3282543916141404E-2</v>
      </c>
      <c r="BC694">
        <v>0.40056441911967999</v>
      </c>
      <c r="BD694">
        <v>0.60242697144684398</v>
      </c>
      <c r="BE694">
        <v>-2.3846939999992899E-2</v>
      </c>
      <c r="BF694">
        <v>-0.16151146873473199</v>
      </c>
      <c r="BG694">
        <v>0.27619821536886802</v>
      </c>
      <c r="BH694">
        <v>0.65771163390014198</v>
      </c>
      <c r="BI694">
        <v>-0.16151146873473199</v>
      </c>
      <c r="BJ694">
        <v>0.229373493268272</v>
      </c>
      <c r="BK694">
        <v>1.31542326780028</v>
      </c>
      <c r="BL694">
        <v>-1.71008422827544</v>
      </c>
      <c r="BM694">
        <v>-4.0722286723822299</v>
      </c>
      <c r="BN694">
        <v>2.38130298206943</v>
      </c>
      <c r="BO694">
        <v>3.0472615352758501</v>
      </c>
      <c r="BP694">
        <v>-3.7955195152662</v>
      </c>
      <c r="BQ694">
        <v>6.8427810505420501</v>
      </c>
      <c r="BR694">
        <v>1.5899927646493199</v>
      </c>
      <c r="BS694">
        <v>0.29397808076216497</v>
      </c>
      <c r="BT694">
        <v>5.4085418903583804</v>
      </c>
    </row>
    <row r="695" spans="1:72" x14ac:dyDescent="0.2">
      <c r="A695">
        <v>693</v>
      </c>
      <c r="B695" s="244">
        <v>44764.347222222219</v>
      </c>
      <c r="C695">
        <v>0</v>
      </c>
      <c r="D695">
        <v>1.48999999999999</v>
      </c>
      <c r="E695">
        <v>31.0643243243243</v>
      </c>
      <c r="F695">
        <v>36.488999999999898</v>
      </c>
      <c r="G695">
        <v>7</v>
      </c>
      <c r="H695">
        <v>2.5619999999999998</v>
      </c>
      <c r="I695">
        <v>1.35</v>
      </c>
      <c r="J695">
        <v>34.041379310344801</v>
      </c>
      <c r="K695">
        <v>0.55874999999999897</v>
      </c>
      <c r="L695">
        <v>37.945151515151501</v>
      </c>
      <c r="M695">
        <v>-7.1428571428571397E-2</v>
      </c>
      <c r="N695">
        <v>1600.125</v>
      </c>
      <c r="O695">
        <v>89.686486486486501</v>
      </c>
      <c r="P695">
        <v>2.36913333333333</v>
      </c>
      <c r="Q695">
        <v>64.004615384615306</v>
      </c>
      <c r="R695">
        <v>6.99</v>
      </c>
      <c r="S695">
        <v>-0.84027777777777801</v>
      </c>
      <c r="T695">
        <v>5</v>
      </c>
      <c r="U695">
        <v>1.6886399999999999</v>
      </c>
      <c r="V695">
        <v>4.1779999999999998E-2</v>
      </c>
      <c r="W695">
        <v>14.9856</v>
      </c>
      <c r="X695">
        <v>0.74043999999999999</v>
      </c>
      <c r="Y695">
        <v>73.659599999999998</v>
      </c>
      <c r="Z695">
        <v>2.4208400000000001</v>
      </c>
      <c r="AA695">
        <v>1.3799999999999999E-3</v>
      </c>
      <c r="AB695">
        <v>4.3E-3</v>
      </c>
      <c r="AC695">
        <v>32.554324324324298</v>
      </c>
      <c r="AD695">
        <v>-3.9346756756756598</v>
      </c>
      <c r="AE695">
        <v>36.041891390344801</v>
      </c>
      <c r="AF695">
        <v>0.53663651999999995</v>
      </c>
      <c r="AG695">
        <v>1.3510555440000001</v>
      </c>
      <c r="AH695">
        <v>2.3929079999999998E-2</v>
      </c>
      <c r="AI695">
        <v>44.953379310344801</v>
      </c>
      <c r="AJ695">
        <v>0.48930338191280998</v>
      </c>
      <c r="AK695">
        <v>0.80176155704607299</v>
      </c>
      <c r="AL695">
        <v>1.1937623560961201E-2</v>
      </c>
      <c r="AM695">
        <v>3.00545935528608E-2</v>
      </c>
      <c r="AN695">
        <v>0.15571688063035399</v>
      </c>
      <c r="AO695">
        <v>5.3230881342202798E-4</v>
      </c>
      <c r="AP695">
        <v>36.041891390344801</v>
      </c>
      <c r="AQ695">
        <v>0.319615624376481</v>
      </c>
      <c r="AR695">
        <v>6.5167060460666502</v>
      </c>
      <c r="AS695">
        <v>1.5250119217004401</v>
      </c>
      <c r="AT695">
        <v>0.82625726283324696</v>
      </c>
      <c r="AU695">
        <v>93.49512</v>
      </c>
      <c r="AV695">
        <v>44.403224982488403</v>
      </c>
      <c r="AW695">
        <v>0.55015432785641805</v>
      </c>
      <c r="AX695">
        <v>-0.173956377700447</v>
      </c>
      <c r="AY695">
        <v>0.21702089562351801</v>
      </c>
      <c r="AZ695">
        <v>0.48329395393334901</v>
      </c>
      <c r="BA695">
        <v>-0.128755903836065</v>
      </c>
      <c r="BB695">
        <v>6.9041993419049902E-2</v>
      </c>
      <c r="BC695">
        <v>0.40440947929432403</v>
      </c>
      <c r="BD695">
        <v>0.52635847185642004</v>
      </c>
      <c r="BE695">
        <v>-2.3795855999997801E-2</v>
      </c>
      <c r="BF695">
        <v>-0.222648835588626</v>
      </c>
      <c r="BG695">
        <v>0.27776762397400001</v>
      </c>
      <c r="BH695">
        <v>0.61857367641661798</v>
      </c>
      <c r="BI695">
        <v>-0.222648835588626</v>
      </c>
      <c r="BJ695">
        <v>0.110237576770748</v>
      </c>
      <c r="BK695">
        <v>1.23714735283323</v>
      </c>
      <c r="BL695">
        <v>-1.24755929326849</v>
      </c>
      <c r="BM695">
        <v>-2.7782479741305099</v>
      </c>
      <c r="BN695">
        <v>2.2269466382248901</v>
      </c>
      <c r="BO695">
        <v>0.32916255410170298</v>
      </c>
      <c r="BP695">
        <v>-5.2322476363327199</v>
      </c>
      <c r="BQ695">
        <v>5.5614101904344198</v>
      </c>
      <c r="BR695">
        <v>1.6156503733339</v>
      </c>
      <c r="BS695">
        <v>0.19929711100619901</v>
      </c>
      <c r="BT695">
        <v>8.1067425673001505</v>
      </c>
    </row>
    <row r="696" spans="1:72" x14ac:dyDescent="0.2">
      <c r="A696">
        <v>694</v>
      </c>
      <c r="B696" s="244">
        <v>44764.361111111109</v>
      </c>
      <c r="C696">
        <v>0</v>
      </c>
      <c r="D696">
        <v>1.44545454545454</v>
      </c>
      <c r="E696">
        <v>31.073333333333299</v>
      </c>
      <c r="F696">
        <v>36.463589743589701</v>
      </c>
      <c r="G696">
        <v>7</v>
      </c>
      <c r="H696">
        <v>2.5724999999999998</v>
      </c>
      <c r="I696">
        <v>1.35</v>
      </c>
      <c r="J696">
        <v>34.057826086956503</v>
      </c>
      <c r="K696">
        <v>0.60199999999999998</v>
      </c>
      <c r="L696">
        <v>37.978076923076898</v>
      </c>
      <c r="M696">
        <v>-3.4782608695652098E-2</v>
      </c>
      <c r="N696">
        <v>1599.69696969696</v>
      </c>
      <c r="O696">
        <v>88.4722222222222</v>
      </c>
      <c r="P696">
        <v>2.37158333333333</v>
      </c>
      <c r="Q696">
        <v>64.101999999999904</v>
      </c>
      <c r="R696">
        <v>7.0025000000000004</v>
      </c>
      <c r="S696">
        <v>-1.1034482758620601</v>
      </c>
      <c r="T696">
        <v>5</v>
      </c>
      <c r="U696">
        <v>1.7373749999999999</v>
      </c>
      <c r="V696">
        <v>5.765E-2</v>
      </c>
      <c r="W696">
        <v>14.960625</v>
      </c>
      <c r="X696">
        <v>0.78517499999999996</v>
      </c>
      <c r="Y696">
        <v>73.511650000000003</v>
      </c>
      <c r="Z696">
        <v>2.3735249999999999</v>
      </c>
      <c r="AA696">
        <v>2.5000000000000001E-4</v>
      </c>
      <c r="AB696">
        <v>1.2949999999999901E-2</v>
      </c>
      <c r="AC696">
        <v>32.518787878787798</v>
      </c>
      <c r="AD696">
        <v>-3.9448018648018399</v>
      </c>
      <c r="AE696">
        <v>36.0665369869565</v>
      </c>
      <c r="AF696">
        <v>0.53883585000000001</v>
      </c>
      <c r="AG696">
        <v>1.3510598700000001</v>
      </c>
      <c r="AH696">
        <v>2.4027150000000001E-2</v>
      </c>
      <c r="AI696">
        <v>44.980326086956502</v>
      </c>
      <c r="AJ696">
        <v>0.490623418015464</v>
      </c>
      <c r="AK696">
        <v>0.80182915786853604</v>
      </c>
      <c r="AL696">
        <v>1.1979367356259599E-2</v>
      </c>
      <c r="AM696">
        <v>3.0036684647152499E-2</v>
      </c>
      <c r="AN696">
        <v>0.15562359389008201</v>
      </c>
      <c r="AO696">
        <v>5.3417020484801305E-4</v>
      </c>
      <c r="AP696">
        <v>36.0665369869565</v>
      </c>
      <c r="AQ696">
        <v>0.33892577098725601</v>
      </c>
      <c r="AR696">
        <v>6.5058453041877398</v>
      </c>
      <c r="AS696">
        <v>1.4952057638894101</v>
      </c>
      <c r="AT696">
        <v>0.85239686087461697</v>
      </c>
      <c r="AU696">
        <v>93.368349999999893</v>
      </c>
      <c r="AV696">
        <v>44.406513826020898</v>
      </c>
      <c r="AW696">
        <v>0.57381226093558202</v>
      </c>
      <c r="AX696">
        <v>-0.14414589388941601</v>
      </c>
      <c r="AY696">
        <v>0.19991007901274299</v>
      </c>
      <c r="AZ696">
        <v>0.49415469581225402</v>
      </c>
      <c r="BA696">
        <v>-0.10669097431590201</v>
      </c>
      <c r="BB696">
        <v>7.0593527973179096E-2</v>
      </c>
      <c r="BC696">
        <v>0.37100367210671498</v>
      </c>
      <c r="BD696">
        <v>0.54991888093558094</v>
      </c>
      <c r="BE696">
        <v>-2.3893380000001501E-2</v>
      </c>
      <c r="BF696">
        <v>-0.18469565761326501</v>
      </c>
      <c r="BG696">
        <v>0.25614689749750402</v>
      </c>
      <c r="BH696">
        <v>0.63316563547585403</v>
      </c>
      <c r="BI696">
        <v>-0.18469565761326501</v>
      </c>
      <c r="BJ696">
        <v>0.142902479768478</v>
      </c>
      <c r="BK696">
        <v>1.2663312709517001</v>
      </c>
      <c r="BL696">
        <v>-1.38685933826257</v>
      </c>
      <c r="BM696">
        <v>-3.4281565882920702</v>
      </c>
      <c r="BN696">
        <v>2.4718848506920601</v>
      </c>
      <c r="BO696">
        <v>1.33642305588817</v>
      </c>
      <c r="BP696">
        <v>-4.3403479539117402</v>
      </c>
      <c r="BQ696">
        <v>5.6767710097999098</v>
      </c>
      <c r="BR696">
        <v>1.5803138888942601</v>
      </c>
      <c r="BS696">
        <v>0.21678074281378401</v>
      </c>
      <c r="BT696">
        <v>7.2899182297375598</v>
      </c>
    </row>
    <row r="697" spans="1:72" x14ac:dyDescent="0.2">
      <c r="A697">
        <v>695</v>
      </c>
      <c r="B697" s="244">
        <v>44764.375</v>
      </c>
      <c r="C697">
        <v>0</v>
      </c>
      <c r="D697">
        <v>1.3956249999999999</v>
      </c>
      <c r="E697">
        <v>31.0625</v>
      </c>
      <c r="F697">
        <v>36.384210526315698</v>
      </c>
      <c r="G697">
        <v>7</v>
      </c>
      <c r="H697">
        <v>2.56</v>
      </c>
      <c r="I697">
        <v>1.3480000000000001</v>
      </c>
      <c r="J697">
        <v>34.020000000000003</v>
      </c>
      <c r="K697">
        <v>0.5665</v>
      </c>
      <c r="L697">
        <v>37.9267857142857</v>
      </c>
      <c r="M697">
        <v>-9.9999999999999895E-2</v>
      </c>
      <c r="N697">
        <v>1600.0285714285701</v>
      </c>
      <c r="O697">
        <v>87.778947368421001</v>
      </c>
      <c r="P697">
        <v>2.3745714285714201</v>
      </c>
      <c r="Q697">
        <v>64.088750000000005</v>
      </c>
      <c r="R697">
        <v>7.0063157894736801</v>
      </c>
      <c r="S697">
        <v>-1.07689655172413</v>
      </c>
      <c r="T697">
        <v>5</v>
      </c>
      <c r="U697">
        <v>1.77406</v>
      </c>
      <c r="V697">
        <v>4.3220000000000001E-2</v>
      </c>
      <c r="W697">
        <v>14.894780000000001</v>
      </c>
      <c r="X697">
        <v>0.78813999999999995</v>
      </c>
      <c r="Y697">
        <v>73.481579999999894</v>
      </c>
      <c r="Z697">
        <v>2.4344600000000001</v>
      </c>
      <c r="AA697">
        <v>3.0999999999999999E-3</v>
      </c>
      <c r="AB697">
        <v>2.8600000000000001E-3</v>
      </c>
      <c r="AC697">
        <v>32.458125000000003</v>
      </c>
      <c r="AD697">
        <v>-3.9260855263157799</v>
      </c>
      <c r="AE697">
        <v>36.018950400000001</v>
      </c>
      <c r="AF697">
        <v>0.53621759999999996</v>
      </c>
      <c r="AG697">
        <v>1.34905472</v>
      </c>
      <c r="AH697">
        <v>2.3910399999999998E-2</v>
      </c>
      <c r="AI697">
        <v>44.927999999999997</v>
      </c>
      <c r="AJ697">
        <v>0.49017659119469098</v>
      </c>
      <c r="AK697">
        <v>0.80170384615384604</v>
      </c>
      <c r="AL697">
        <v>1.19350427350427E-2</v>
      </c>
      <c r="AM697">
        <v>3.0027037037037001E-2</v>
      </c>
      <c r="AN697">
        <v>0.15580484330484301</v>
      </c>
      <c r="AO697">
        <v>5.32193732193732E-4</v>
      </c>
      <c r="AP697">
        <v>36.018950400000001</v>
      </c>
      <c r="AQ697">
        <v>0.34020563205132098</v>
      </c>
      <c r="AR697">
        <v>6.4772116485714699</v>
      </c>
      <c r="AS697">
        <v>1.53359186187557</v>
      </c>
      <c r="AT697">
        <v>0.86960268337485402</v>
      </c>
      <c r="AU697">
        <v>93.373019999999897</v>
      </c>
      <c r="AV697">
        <v>44.3699595424983</v>
      </c>
      <c r="AW697">
        <v>0.558040457501633</v>
      </c>
      <c r="AX697">
        <v>-0.18453714187557599</v>
      </c>
      <c r="AY697">
        <v>0.19601196794867801</v>
      </c>
      <c r="AZ697">
        <v>0.52278835142852997</v>
      </c>
      <c r="BA697">
        <v>-0.136789960510702</v>
      </c>
      <c r="BB697">
        <v>7.4684050204075703E-2</v>
      </c>
      <c r="BC697">
        <v>0.36554556946410999</v>
      </c>
      <c r="BD697">
        <v>0.53426317750163199</v>
      </c>
      <c r="BE697">
        <v>-2.3777280000001001E-2</v>
      </c>
      <c r="BF697">
        <v>-0.23689130466251501</v>
      </c>
      <c r="BG697">
        <v>0.25162159955927599</v>
      </c>
      <c r="BH697">
        <v>0.67110617067956702</v>
      </c>
      <c r="BI697">
        <v>-0.23689130466251501</v>
      </c>
      <c r="BJ697">
        <v>2.9460589793521098E-2</v>
      </c>
      <c r="BK697">
        <v>1.34221234135913</v>
      </c>
      <c r="BL697">
        <v>-1.06218166140688</v>
      </c>
      <c r="BM697">
        <v>-2.8329708920116299</v>
      </c>
      <c r="BN697">
        <v>2.6671246500897801</v>
      </c>
      <c r="BO697">
        <v>-1.02911387789471</v>
      </c>
      <c r="BP697">
        <v>-5.5669456595691198</v>
      </c>
      <c r="BQ697">
        <v>4.5378317816743996</v>
      </c>
      <c r="BR697">
        <v>1.7449275592854101</v>
      </c>
      <c r="BS697">
        <v>0.124217111658527</v>
      </c>
      <c r="BT697">
        <v>14.0474008450801</v>
      </c>
    </row>
    <row r="698" spans="1:72" x14ac:dyDescent="0.2">
      <c r="A698">
        <v>696</v>
      </c>
      <c r="B698" s="244">
        <v>44764.388888888891</v>
      </c>
      <c r="C698">
        <v>0</v>
      </c>
      <c r="D698">
        <v>1.3149999999999999</v>
      </c>
      <c r="E698">
        <v>31.050857142857101</v>
      </c>
      <c r="F698">
        <v>36.406749999999903</v>
      </c>
      <c r="G698">
        <v>7</v>
      </c>
      <c r="H698">
        <v>2.5724999999999998</v>
      </c>
      <c r="I698">
        <v>1.3525</v>
      </c>
      <c r="J698">
        <v>34.0431818181818</v>
      </c>
      <c r="K698">
        <v>0.56125000000000003</v>
      </c>
      <c r="L698">
        <v>37.965454545454499</v>
      </c>
      <c r="M698">
        <v>-0.13750000000000001</v>
      </c>
      <c r="N698">
        <v>1599.78947368421</v>
      </c>
      <c r="O698">
        <v>87.947222222222194</v>
      </c>
      <c r="P698">
        <v>2.3714285714285701</v>
      </c>
      <c r="Q698">
        <v>64.064102564102498</v>
      </c>
      <c r="R698">
        <v>6.9895454545454498</v>
      </c>
      <c r="S698">
        <v>-1.04666666666666</v>
      </c>
      <c r="T698">
        <v>5</v>
      </c>
      <c r="U698">
        <v>1.6780249999999901</v>
      </c>
      <c r="V698">
        <v>4.5324999999999997E-2</v>
      </c>
      <c r="W698">
        <v>14.922599999999999</v>
      </c>
      <c r="X698">
        <v>0.75182499999999997</v>
      </c>
      <c r="Y698">
        <v>73.587175000000002</v>
      </c>
      <c r="Z698">
        <v>2.4663499999999998</v>
      </c>
      <c r="AA698">
        <v>1.5250000000000001E-3</v>
      </c>
      <c r="AB698">
        <v>1.12749999999999E-2</v>
      </c>
      <c r="AC698">
        <v>32.365857142857102</v>
      </c>
      <c r="AD698">
        <v>-4.0408928571428504</v>
      </c>
      <c r="AE698">
        <v>36.051892718181797</v>
      </c>
      <c r="AF698">
        <v>0.53883585000000001</v>
      </c>
      <c r="AG698">
        <v>1.35355987</v>
      </c>
      <c r="AH698">
        <v>2.40271499999999E-2</v>
      </c>
      <c r="AI698">
        <v>44.968181818181797</v>
      </c>
      <c r="AJ698">
        <v>0.48992086893105702</v>
      </c>
      <c r="AK698">
        <v>0.80172004427372801</v>
      </c>
      <c r="AL698">
        <v>1.19826025472556E-2</v>
      </c>
      <c r="AM698">
        <v>3.0100391327201E-2</v>
      </c>
      <c r="AN698">
        <v>0.15566562215707999</v>
      </c>
      <c r="AO698">
        <v>5.3431446477307098E-4</v>
      </c>
      <c r="AP698">
        <v>36.051892718181797</v>
      </c>
      <c r="AQ698">
        <v>0.32453003186868401</v>
      </c>
      <c r="AR698">
        <v>6.4893095800658003</v>
      </c>
      <c r="AS698">
        <v>1.55368101695523</v>
      </c>
      <c r="AT698">
        <v>0.82209946608803797</v>
      </c>
      <c r="AU698">
        <v>93.405974999999998</v>
      </c>
      <c r="AV698">
        <v>44.419413347071497</v>
      </c>
      <c r="AW698">
        <v>0.54876847111027804</v>
      </c>
      <c r="AX698">
        <v>-0.20012114695522901</v>
      </c>
      <c r="AY698">
        <v>0.214305818131315</v>
      </c>
      <c r="AZ698">
        <v>0.51069041993418995</v>
      </c>
      <c r="BA698">
        <v>-0.14784802016568999</v>
      </c>
      <c r="BB698">
        <v>7.2955774276312904E-2</v>
      </c>
      <c r="BC698">
        <v>0.397720044297935</v>
      </c>
      <c r="BD698">
        <v>0.52487509111027597</v>
      </c>
      <c r="BE698">
        <v>-2.3893380000002001E-2</v>
      </c>
      <c r="BF698">
        <v>-0.25762892934768999</v>
      </c>
      <c r="BG698">
        <v>0.27588977635883299</v>
      </c>
      <c r="BH698">
        <v>0.65744489334353895</v>
      </c>
      <c r="BI698">
        <v>-0.25762892934768999</v>
      </c>
      <c r="BJ698">
        <v>3.65216940222872E-2</v>
      </c>
      <c r="BK698">
        <v>1.3148897866870699</v>
      </c>
      <c r="BL698">
        <v>-1.0708804211443901</v>
      </c>
      <c r="BM698">
        <v>-2.5519063212666802</v>
      </c>
      <c r="BN698">
        <v>2.3829983916781199</v>
      </c>
      <c r="BO698">
        <v>-1.1923102611286001</v>
      </c>
      <c r="BP698">
        <v>-6.0542798396707198</v>
      </c>
      <c r="BQ698">
        <v>4.8619695785421104</v>
      </c>
      <c r="BR698">
        <v>1.75285896657815</v>
      </c>
      <c r="BS698">
        <v>0.139573265761363</v>
      </c>
      <c r="BT698">
        <v>12.5587013889545</v>
      </c>
    </row>
    <row r="699" spans="1:72" x14ac:dyDescent="0.2">
      <c r="A699">
        <v>697</v>
      </c>
      <c r="B699" s="244">
        <v>44764.402777777781</v>
      </c>
      <c r="C699">
        <v>0</v>
      </c>
      <c r="D699">
        <v>1.2725</v>
      </c>
      <c r="E699">
        <v>31.116111111111099</v>
      </c>
      <c r="F699">
        <v>36.409999999999997</v>
      </c>
      <c r="G699">
        <v>7</v>
      </c>
      <c r="H699">
        <v>2.57</v>
      </c>
      <c r="I699">
        <v>1.35</v>
      </c>
      <c r="J699">
        <v>34.049999999999997</v>
      </c>
      <c r="K699">
        <v>0.56524999999999903</v>
      </c>
      <c r="L699">
        <v>37.951666666666597</v>
      </c>
      <c r="M699">
        <v>-0.15238095238095201</v>
      </c>
      <c r="N699">
        <v>1600.13888888888</v>
      </c>
      <c r="O699">
        <v>88.058333333333294</v>
      </c>
      <c r="P699">
        <v>2.3721578947368398</v>
      </c>
      <c r="Q699">
        <v>64.047749999999994</v>
      </c>
      <c r="R699">
        <v>6.9950000000000001</v>
      </c>
      <c r="S699">
        <v>-0.63081081081081103</v>
      </c>
      <c r="T699">
        <v>5</v>
      </c>
      <c r="U699">
        <v>1.71702</v>
      </c>
      <c r="V699">
        <v>4.376E-2</v>
      </c>
      <c r="W699">
        <v>14.9465</v>
      </c>
      <c r="X699">
        <v>0.75161999999999995</v>
      </c>
      <c r="Y699">
        <v>73.590119999999999</v>
      </c>
      <c r="Z699">
        <v>2.4742600000000001</v>
      </c>
      <c r="AA699">
        <v>6.4799999999999996E-3</v>
      </c>
      <c r="AB699">
        <v>1.58E-3</v>
      </c>
      <c r="AC699">
        <v>32.388611111110997</v>
      </c>
      <c r="AD699">
        <v>-4.0213888888889002</v>
      </c>
      <c r="AE699">
        <v>36.056758799999997</v>
      </c>
      <c r="AF699">
        <v>0.53831220000000002</v>
      </c>
      <c r="AG699">
        <v>1.3510588400000001</v>
      </c>
      <c r="AH699">
        <v>2.4003799999999999E-2</v>
      </c>
      <c r="AI699">
        <v>44.97</v>
      </c>
      <c r="AJ699">
        <v>0.48996738692639702</v>
      </c>
      <c r="AK699">
        <v>0.80179583722481595</v>
      </c>
      <c r="AL699">
        <v>1.19704736490994E-2</v>
      </c>
      <c r="AM699">
        <v>3.0043558816988999E-2</v>
      </c>
      <c r="AN699">
        <v>0.15565932844118199</v>
      </c>
      <c r="AO699">
        <v>5.3377362686235204E-4</v>
      </c>
      <c r="AP699">
        <v>36.056758799999997</v>
      </c>
      <c r="AQ699">
        <v>0.32444154231788003</v>
      </c>
      <c r="AR699">
        <v>6.49970284256454</v>
      </c>
      <c r="AS699">
        <v>1.55866393375297</v>
      </c>
      <c r="AT699">
        <v>0.84128380270036196</v>
      </c>
      <c r="AU699">
        <v>93.479519999999994</v>
      </c>
      <c r="AV699">
        <v>44.439567118635402</v>
      </c>
      <c r="AW699">
        <v>0.53043288136460998</v>
      </c>
      <c r="AX699">
        <v>-0.20760509375297301</v>
      </c>
      <c r="AY699">
        <v>0.21387065768211899</v>
      </c>
      <c r="AZ699">
        <v>0.50029715743545899</v>
      </c>
      <c r="BA699">
        <v>-0.15366103059802599</v>
      </c>
      <c r="BB699">
        <v>7.1471022490779801E-2</v>
      </c>
      <c r="BC699">
        <v>0.39729855218239402</v>
      </c>
      <c r="BD699">
        <v>0.50656272136460501</v>
      </c>
      <c r="BE699">
        <v>-2.3870160000005702E-2</v>
      </c>
      <c r="BF699">
        <v>-0.26707573875372898</v>
      </c>
      <c r="BG699">
        <v>0.27513613883753602</v>
      </c>
      <c r="BH699">
        <v>0.64361249766566497</v>
      </c>
      <c r="BI699">
        <v>-0.26707573875372898</v>
      </c>
      <c r="BJ699">
        <v>1.61208001676156E-2</v>
      </c>
      <c r="BK699">
        <v>1.2872249953313299</v>
      </c>
      <c r="BL699">
        <v>-1.0301802032689999</v>
      </c>
      <c r="BM699">
        <v>-2.4098501071980198</v>
      </c>
      <c r="BN699">
        <v>2.3392510354508702</v>
      </c>
      <c r="BO699">
        <v>-1.6597510670315601</v>
      </c>
      <c r="BP699">
        <v>-6.2762798607126298</v>
      </c>
      <c r="BQ699">
        <v>4.6165287936810602</v>
      </c>
      <c r="BR699">
        <v>1.74125375121266</v>
      </c>
      <c r="BS699">
        <v>0.122951095669107</v>
      </c>
      <c r="BT699">
        <v>14.1621653856491</v>
      </c>
    </row>
    <row r="700" spans="1:72" x14ac:dyDescent="0.2">
      <c r="A700">
        <v>698</v>
      </c>
      <c r="B700" s="244">
        <v>44764.416666666664</v>
      </c>
      <c r="C700">
        <v>0</v>
      </c>
      <c r="D700">
        <v>1.278</v>
      </c>
      <c r="E700">
        <v>31.09375</v>
      </c>
      <c r="F700">
        <v>36.3838461538461</v>
      </c>
      <c r="G700">
        <v>7</v>
      </c>
      <c r="H700">
        <v>2.5649999999999999</v>
      </c>
      <c r="I700">
        <v>1.3474999999999999</v>
      </c>
      <c r="J700">
        <v>34.055</v>
      </c>
      <c r="K700">
        <v>0.55774999999999997</v>
      </c>
      <c r="L700">
        <v>37.970357142857097</v>
      </c>
      <c r="M700">
        <v>1.4285714285714299E-2</v>
      </c>
      <c r="N700">
        <v>1599.6451612903199</v>
      </c>
      <c r="O700">
        <v>88.6666666666666</v>
      </c>
      <c r="P700">
        <v>2.3751666666666602</v>
      </c>
      <c r="Q700">
        <v>64.137</v>
      </c>
      <c r="R700">
        <v>6.993125</v>
      </c>
      <c r="S700">
        <v>-0.90142857142857102</v>
      </c>
      <c r="T700">
        <v>5</v>
      </c>
      <c r="U700">
        <v>1.7581</v>
      </c>
      <c r="V700">
        <v>4.8000000000000001E-2</v>
      </c>
      <c r="W700">
        <v>14.943149999999999</v>
      </c>
      <c r="X700">
        <v>0.78585000000000005</v>
      </c>
      <c r="Y700">
        <v>73.467649999999907</v>
      </c>
      <c r="Z700">
        <v>2.4651000000000001</v>
      </c>
      <c r="AA700">
        <v>1.1275E-2</v>
      </c>
      <c r="AB700">
        <v>0</v>
      </c>
      <c r="AC700">
        <v>32.371749999999999</v>
      </c>
      <c r="AD700">
        <v>-4.0120961538461497</v>
      </c>
      <c r="AE700">
        <v>36.057854599999999</v>
      </c>
      <c r="AF700">
        <v>0.53726490000000005</v>
      </c>
      <c r="AG700">
        <v>1.34855678</v>
      </c>
      <c r="AH700">
        <v>2.3957099999999999E-2</v>
      </c>
      <c r="AI700">
        <v>44.967500000000001</v>
      </c>
      <c r="AJ700">
        <v>0.49079907415032298</v>
      </c>
      <c r="AK700">
        <v>0.80186478234280301</v>
      </c>
      <c r="AL700">
        <v>1.1947849002057E-2</v>
      </c>
      <c r="AM700">
        <v>2.9989587591037901E-2</v>
      </c>
      <c r="AN700">
        <v>0.155667982431756</v>
      </c>
      <c r="AO700">
        <v>5.3276477455940297E-4</v>
      </c>
      <c r="AP700">
        <v>36.057854599999999</v>
      </c>
      <c r="AQ700">
        <v>0.33921713902039102</v>
      </c>
      <c r="AR700">
        <v>6.4982460463565497</v>
      </c>
      <c r="AS700">
        <v>1.55289357751184</v>
      </c>
      <c r="AT700">
        <v>0.86287385226368296</v>
      </c>
      <c r="AU700">
        <v>93.419849999999997</v>
      </c>
      <c r="AV700">
        <v>44.448211362888699</v>
      </c>
      <c r="AW700">
        <v>0.51928863711120898</v>
      </c>
      <c r="AX700">
        <v>-0.204336797511843</v>
      </c>
      <c r="AY700">
        <v>0.198047760979608</v>
      </c>
      <c r="AZ700">
        <v>0.50175395364344</v>
      </c>
      <c r="BA700">
        <v>-0.15152257624024101</v>
      </c>
      <c r="BB700">
        <v>7.1679136234777202E-2</v>
      </c>
      <c r="BC700">
        <v>0.36862218428862298</v>
      </c>
      <c r="BD700">
        <v>0.49546491711120499</v>
      </c>
      <c r="BE700">
        <v>-2.3823720000003899E-2</v>
      </c>
      <c r="BF700">
        <v>-0.26300812373937599</v>
      </c>
      <c r="BG700">
        <v>0.25491331302191</v>
      </c>
      <c r="BH700">
        <v>0.64582281573110301</v>
      </c>
      <c r="BI700">
        <v>-0.26300812373937599</v>
      </c>
      <c r="BJ700">
        <v>-1.61896214349317E-2</v>
      </c>
      <c r="BK700">
        <v>1.2916456314622</v>
      </c>
      <c r="BL700">
        <v>-0.96922220271231097</v>
      </c>
      <c r="BM700">
        <v>-2.4555242117580698</v>
      </c>
      <c r="BN700">
        <v>2.5334997536028698</v>
      </c>
      <c r="BO700">
        <v>-2.12348579636922</v>
      </c>
      <c r="BP700">
        <v>-6.1806909078753502</v>
      </c>
      <c r="BQ700">
        <v>4.0572051115061303</v>
      </c>
      <c r="BR700">
        <v>1.7387594418191401</v>
      </c>
      <c r="BS700">
        <v>8.9013628060818903E-2</v>
      </c>
      <c r="BT700">
        <v>19.533631868494702</v>
      </c>
    </row>
    <row r="701" spans="1:72" x14ac:dyDescent="0.2">
      <c r="A701">
        <v>699</v>
      </c>
      <c r="B701" s="244">
        <v>44764.430555555555</v>
      </c>
      <c r="C701">
        <v>0</v>
      </c>
      <c r="D701">
        <v>1.3185714285714201</v>
      </c>
      <c r="E701">
        <v>31.148333333333301</v>
      </c>
      <c r="F701">
        <v>36.280500000000004</v>
      </c>
      <c r="G701">
        <v>7</v>
      </c>
      <c r="H701">
        <v>2.5659999999999998</v>
      </c>
      <c r="I701">
        <v>1.35</v>
      </c>
      <c r="J701">
        <v>34.060344827586199</v>
      </c>
      <c r="K701">
        <v>0.51975000000000005</v>
      </c>
      <c r="L701">
        <v>37.976129032258001</v>
      </c>
      <c r="M701">
        <v>-0.24285714285714199</v>
      </c>
      <c r="N701">
        <v>1599.96</v>
      </c>
      <c r="O701">
        <v>88.344117647058795</v>
      </c>
      <c r="P701">
        <v>2.3696999999999999</v>
      </c>
      <c r="Q701">
        <v>64.010999999999996</v>
      </c>
      <c r="R701">
        <v>6.9866666666666601</v>
      </c>
      <c r="S701">
        <v>-0.76868421052631497</v>
      </c>
      <c r="T701">
        <v>5</v>
      </c>
      <c r="U701">
        <v>1.6778599999999899</v>
      </c>
      <c r="V701">
        <v>1.444E-2</v>
      </c>
      <c r="W701">
        <v>14.853999999999999</v>
      </c>
      <c r="X701">
        <v>0.74725999999999904</v>
      </c>
      <c r="Y701">
        <v>73.777919999999995</v>
      </c>
      <c r="Z701">
        <v>2.2202399999999902</v>
      </c>
      <c r="AA701">
        <v>7.3399999999999898E-3</v>
      </c>
      <c r="AB701">
        <v>2.79999999999999E-3</v>
      </c>
      <c r="AC701">
        <v>32.466904761904701</v>
      </c>
      <c r="AD701">
        <v>-3.81359523809523</v>
      </c>
      <c r="AE701">
        <v>36.063980267586203</v>
      </c>
      <c r="AF701">
        <v>0.53747436000000004</v>
      </c>
      <c r="AG701">
        <v>1.3510571920000001</v>
      </c>
      <c r="AH701">
        <v>2.3966439999999999E-2</v>
      </c>
      <c r="AI701">
        <v>44.976344827586203</v>
      </c>
      <c r="AJ701">
        <v>0.48881806735112798</v>
      </c>
      <c r="AK701">
        <v>0.80184328908529601</v>
      </c>
      <c r="AL701">
        <v>1.1950156511392101E-2</v>
      </c>
      <c r="AM701">
        <v>3.00392839208963E-2</v>
      </c>
      <c r="AN701">
        <v>0.155637369529116</v>
      </c>
      <c r="AO701">
        <v>5.3286766836819902E-4</v>
      </c>
      <c r="AP701">
        <v>36.063980267586203</v>
      </c>
      <c r="AQ701">
        <v>0.32255952065200399</v>
      </c>
      <c r="AR701">
        <v>6.4594778726426698</v>
      </c>
      <c r="AS701">
        <v>1.3986436398259201</v>
      </c>
      <c r="AT701">
        <v>0.82016828248576401</v>
      </c>
      <c r="AU701">
        <v>93.277280000000005</v>
      </c>
      <c r="AV701">
        <v>44.244661300706802</v>
      </c>
      <c r="AW701">
        <v>0.73168352687939997</v>
      </c>
      <c r="AX701">
        <v>-4.7586447825928198E-2</v>
      </c>
      <c r="AY701">
        <v>0.21491483934799599</v>
      </c>
      <c r="AZ701">
        <v>0.54052212735732597</v>
      </c>
      <c r="BA701">
        <v>-3.5221638364165003E-2</v>
      </c>
      <c r="BB701">
        <v>7.7217446765332307E-2</v>
      </c>
      <c r="BC701">
        <v>0.399860635859905</v>
      </c>
      <c r="BD701">
        <v>0.70785051887939399</v>
      </c>
      <c r="BE701">
        <v>-2.38330080000064E-2</v>
      </c>
      <c r="BF701">
        <v>-6.1070455405412401E-2</v>
      </c>
      <c r="BG701">
        <v>0.27581270954231202</v>
      </c>
      <c r="BH701">
        <v>0.69368347465574498</v>
      </c>
      <c r="BI701">
        <v>-6.1070455405412401E-2</v>
      </c>
      <c r="BJ701">
        <v>0.42948450827380003</v>
      </c>
      <c r="BK701">
        <v>1.38736694931149</v>
      </c>
      <c r="BL701">
        <v>-4.5163034680410803</v>
      </c>
      <c r="BM701">
        <v>-11.3587408191206</v>
      </c>
      <c r="BN701">
        <v>2.5150526087316698</v>
      </c>
      <c r="BO701">
        <v>7.5262736168273499</v>
      </c>
      <c r="BP701">
        <v>-1.4351557020271899</v>
      </c>
      <c r="BQ701">
        <v>8.96142931885454</v>
      </c>
      <c r="BR701">
        <v>1.4911867235006899</v>
      </c>
      <c r="BS701">
        <v>0.45391269043596499</v>
      </c>
      <c r="BT701">
        <v>3.28518403411119</v>
      </c>
    </row>
    <row r="702" spans="1:72" x14ac:dyDescent="0.2">
      <c r="A702">
        <v>700</v>
      </c>
      <c r="B702" s="244">
        <v>44764.444444444445</v>
      </c>
      <c r="C702">
        <v>0</v>
      </c>
      <c r="D702">
        <v>1.3185714285714201</v>
      </c>
      <c r="E702">
        <v>31.047567567567501</v>
      </c>
      <c r="F702">
        <v>36.318499999999901</v>
      </c>
      <c r="G702">
        <v>7</v>
      </c>
      <c r="H702">
        <v>2.5674999999999999</v>
      </c>
      <c r="I702">
        <v>1.3474999999999999</v>
      </c>
      <c r="J702">
        <v>34.029999999999902</v>
      </c>
      <c r="K702">
        <v>0.54874999999999996</v>
      </c>
      <c r="L702">
        <v>37.949655172413699</v>
      </c>
      <c r="M702">
        <v>-0.20833333333333301</v>
      </c>
      <c r="N702">
        <v>1599.76923076923</v>
      </c>
      <c r="O702">
        <v>87.342105263157904</v>
      </c>
      <c r="P702">
        <v>2.3702352941176401</v>
      </c>
      <c r="Q702">
        <v>63.945250000000001</v>
      </c>
      <c r="R702">
        <v>6.9995238095237999</v>
      </c>
      <c r="S702">
        <v>-0.71857142857142797</v>
      </c>
      <c r="T702">
        <v>5</v>
      </c>
      <c r="U702">
        <v>1.7101999999999999</v>
      </c>
      <c r="V702">
        <v>4.3499999999999997E-2</v>
      </c>
      <c r="W702">
        <v>14.876249999999899</v>
      </c>
      <c r="X702">
        <v>0.76254999999999995</v>
      </c>
      <c r="Y702">
        <v>73.620450000000005</v>
      </c>
      <c r="Z702">
        <v>2.334625</v>
      </c>
      <c r="AA702">
        <v>9.325E-3</v>
      </c>
      <c r="AB702">
        <v>3.7500000000000001E-4</v>
      </c>
      <c r="AC702">
        <v>32.366138996138901</v>
      </c>
      <c r="AD702">
        <v>-3.95236100386099</v>
      </c>
      <c r="AE702">
        <v>36.034806699999997</v>
      </c>
      <c r="AF702">
        <v>0.53778855000000003</v>
      </c>
      <c r="AG702">
        <v>1.34855781</v>
      </c>
      <c r="AH702">
        <v>2.39804499999999E-2</v>
      </c>
      <c r="AI702">
        <v>44.944999999999901</v>
      </c>
      <c r="AJ702">
        <v>0.48946735180238599</v>
      </c>
      <c r="AK702">
        <v>0.80175340304817</v>
      </c>
      <c r="AL702">
        <v>1.1965481143619901E-2</v>
      </c>
      <c r="AM702">
        <v>3.00046236511291E-2</v>
      </c>
      <c r="AN702">
        <v>0.15574591166981799</v>
      </c>
      <c r="AO702">
        <v>5.33551006786071E-4</v>
      </c>
      <c r="AP702">
        <v>36.034806699999997</v>
      </c>
      <c r="AQ702">
        <v>0.32915954617293203</v>
      </c>
      <c r="AR702">
        <v>6.4691536086508998</v>
      </c>
      <c r="AS702">
        <v>1.4707006484112499</v>
      </c>
      <c r="AT702">
        <v>0.83708706505244102</v>
      </c>
      <c r="AU702">
        <v>93.304074999999997</v>
      </c>
      <c r="AV702">
        <v>44.303820503235002</v>
      </c>
      <c r="AW702">
        <v>0.64117949676489805</v>
      </c>
      <c r="AX702">
        <v>-0.12214283841125601</v>
      </c>
      <c r="AY702">
        <v>0.20862900382706701</v>
      </c>
      <c r="AZ702">
        <v>0.53084639134909395</v>
      </c>
      <c r="BA702">
        <v>-9.0572934660662796E-2</v>
      </c>
      <c r="BB702">
        <v>7.5835198764156397E-2</v>
      </c>
      <c r="BC702">
        <v>0.38793872392237999</v>
      </c>
      <c r="BD702">
        <v>0.61733255676490495</v>
      </c>
      <c r="BE702">
        <v>-2.38469399999932E-2</v>
      </c>
      <c r="BF702">
        <v>-0.15724102693896999</v>
      </c>
      <c r="BG702">
        <v>0.26857930630830301</v>
      </c>
      <c r="BH702">
        <v>0.68338703118664101</v>
      </c>
      <c r="BI702">
        <v>-0.15724102693896999</v>
      </c>
      <c r="BJ702">
        <v>0.22267655873866499</v>
      </c>
      <c r="BK702">
        <v>1.36677406237328</v>
      </c>
      <c r="BL702">
        <v>-1.70807397749027</v>
      </c>
      <c r="BM702">
        <v>-4.3461114728783903</v>
      </c>
      <c r="BN702">
        <v>2.5444515461000501</v>
      </c>
      <c r="BO702">
        <v>3.0427066789242798</v>
      </c>
      <c r="BP702">
        <v>-3.69516413306581</v>
      </c>
      <c r="BQ702">
        <v>6.7378708119900903</v>
      </c>
      <c r="BR702">
        <v>1.6340838081695299</v>
      </c>
      <c r="BS702">
        <v>0.28557296951425298</v>
      </c>
      <c r="BT702">
        <v>5.7221235292297896</v>
      </c>
    </row>
    <row r="703" spans="1:72" x14ac:dyDescent="0.2">
      <c r="A703">
        <v>701</v>
      </c>
      <c r="B703" s="244">
        <v>44764.458333333336</v>
      </c>
      <c r="C703">
        <v>0</v>
      </c>
      <c r="D703">
        <v>1.2121428571428501</v>
      </c>
      <c r="E703">
        <v>31.070540540540499</v>
      </c>
      <c r="F703">
        <v>36.051749999999998</v>
      </c>
      <c r="G703">
        <v>7</v>
      </c>
      <c r="H703">
        <v>2.57</v>
      </c>
      <c r="I703">
        <v>1.35</v>
      </c>
      <c r="J703">
        <v>34.0528571428571</v>
      </c>
      <c r="K703">
        <v>0.57399999999999995</v>
      </c>
      <c r="L703">
        <v>37.9508333333333</v>
      </c>
      <c r="M703">
        <v>0.16666666666666599</v>
      </c>
      <c r="N703">
        <v>1600.1764705882299</v>
      </c>
      <c r="O703">
        <v>86.218421052631598</v>
      </c>
      <c r="P703">
        <v>2.3664000000000001</v>
      </c>
      <c r="Q703">
        <v>63.872249999999902</v>
      </c>
      <c r="R703">
        <v>6.9929411764705796</v>
      </c>
      <c r="S703">
        <v>-0.85057142857142798</v>
      </c>
      <c r="T703">
        <v>5</v>
      </c>
      <c r="U703">
        <v>1.6542399999999999</v>
      </c>
      <c r="V703">
        <v>4.428E-2</v>
      </c>
      <c r="W703">
        <v>14.852</v>
      </c>
      <c r="X703">
        <v>0.78723999999999905</v>
      </c>
      <c r="Y703">
        <v>73.361559999999997</v>
      </c>
      <c r="Z703">
        <v>2.3019400000000001</v>
      </c>
      <c r="AA703">
        <v>1.188E-2</v>
      </c>
      <c r="AB703">
        <v>0</v>
      </c>
      <c r="AC703">
        <v>32.2826833976834</v>
      </c>
      <c r="AD703">
        <v>-3.7690666023166099</v>
      </c>
      <c r="AE703">
        <v>36.0596159428571</v>
      </c>
      <c r="AF703">
        <v>0.53831220000000002</v>
      </c>
      <c r="AG703">
        <v>1.3510588400000001</v>
      </c>
      <c r="AH703">
        <v>2.4003799999999902E-2</v>
      </c>
      <c r="AI703">
        <v>44.972857142857102</v>
      </c>
      <c r="AJ703">
        <v>0.49153284012576998</v>
      </c>
      <c r="AK703">
        <v>0.80180842921127005</v>
      </c>
      <c r="AL703">
        <v>1.19697131603189E-2</v>
      </c>
      <c r="AM703">
        <v>3.0041650138178499E-2</v>
      </c>
      <c r="AN703">
        <v>0.15564943934436601</v>
      </c>
      <c r="AO703">
        <v>5.3373971601918598E-4</v>
      </c>
      <c r="AP703">
        <v>36.0596159428571</v>
      </c>
      <c r="AQ703">
        <v>0.33981714134047503</v>
      </c>
      <c r="AR703">
        <v>6.4586081435632803</v>
      </c>
      <c r="AS703">
        <v>1.45011068184561</v>
      </c>
      <c r="AT703">
        <v>0.813113285449655</v>
      </c>
      <c r="AU703">
        <v>92.956980000000001</v>
      </c>
      <c r="AV703">
        <v>44.308151909606501</v>
      </c>
      <c r="AW703">
        <v>0.66470523325063602</v>
      </c>
      <c r="AX703">
        <v>-9.90518418456105E-2</v>
      </c>
      <c r="AY703">
        <v>0.19849505865952399</v>
      </c>
      <c r="AZ703">
        <v>0.54139185643671905</v>
      </c>
      <c r="BA703">
        <v>-7.3314232447204503E-2</v>
      </c>
      <c r="BB703">
        <v>7.73416937766742E-2</v>
      </c>
      <c r="BC703">
        <v>0.36873594664866299</v>
      </c>
      <c r="BD703">
        <v>0.64083507325063305</v>
      </c>
      <c r="BE703">
        <v>-2.3870160000002399E-2</v>
      </c>
      <c r="BF703">
        <v>-0.12784439341856499</v>
      </c>
      <c r="BG703">
        <v>0.25619392732204999</v>
      </c>
      <c r="BH703">
        <v>0.69876452772867703</v>
      </c>
      <c r="BI703">
        <v>-0.12784439341856499</v>
      </c>
      <c r="BJ703">
        <v>0.256699067806968</v>
      </c>
      <c r="BK703">
        <v>1.3975290554573501</v>
      </c>
      <c r="BL703">
        <v>-2.0039512134354198</v>
      </c>
      <c r="BM703">
        <v>-5.4657424470770799</v>
      </c>
      <c r="BN703">
        <v>2.7274827902157499</v>
      </c>
      <c r="BO703">
        <v>3.9705814193460598</v>
      </c>
      <c r="BP703">
        <v>-3.0043432453362899</v>
      </c>
      <c r="BQ703">
        <v>6.9749246646823604</v>
      </c>
      <c r="BR703">
        <v>1.6148645242689099</v>
      </c>
      <c r="BS703">
        <v>0.30783682517439498</v>
      </c>
      <c r="BT703">
        <v>5.2458458254761</v>
      </c>
    </row>
    <row r="704" spans="1:72" x14ac:dyDescent="0.2">
      <c r="A704">
        <v>702</v>
      </c>
      <c r="B704" s="244">
        <v>44764.472222222219</v>
      </c>
      <c r="C704">
        <v>0</v>
      </c>
      <c r="D704">
        <v>1.2326666666666599</v>
      </c>
      <c r="E704">
        <v>31.133055555555501</v>
      </c>
      <c r="F704">
        <v>36.252051282051198</v>
      </c>
      <c r="G704">
        <v>7</v>
      </c>
      <c r="H704">
        <v>2.5720000000000001</v>
      </c>
      <c r="I704">
        <v>1.35</v>
      </c>
      <c r="J704">
        <v>34.055</v>
      </c>
      <c r="K704">
        <v>0.51599999999999902</v>
      </c>
      <c r="L704">
        <v>37.967647058823502</v>
      </c>
      <c r="M704">
        <v>-9.9999999999999895E-2</v>
      </c>
      <c r="N704">
        <v>1599.86666666666</v>
      </c>
      <c r="O704">
        <v>86.970270270270206</v>
      </c>
      <c r="P704">
        <v>2.3679090909090901</v>
      </c>
      <c r="Q704">
        <v>63.930749999999897</v>
      </c>
      <c r="R704">
        <v>6.9928571428571402</v>
      </c>
      <c r="S704">
        <v>-0.51263157894736799</v>
      </c>
      <c r="T704">
        <v>5</v>
      </c>
      <c r="U704">
        <v>1.6418250000000001</v>
      </c>
      <c r="V704">
        <v>3.3349999999999998E-2</v>
      </c>
      <c r="W704">
        <v>14.883150000000001</v>
      </c>
      <c r="X704">
        <v>0.78205000000000002</v>
      </c>
      <c r="Y704">
        <v>73.095924999999994</v>
      </c>
      <c r="Z704">
        <v>2.3909500000000001</v>
      </c>
      <c r="AA704">
        <v>7.24999999999999E-3</v>
      </c>
      <c r="AB704">
        <v>3.2750000000000001E-3</v>
      </c>
      <c r="AC704">
        <v>32.365722222222203</v>
      </c>
      <c r="AD704">
        <v>-3.8863290598290399</v>
      </c>
      <c r="AE704">
        <v>36.063320480000002</v>
      </c>
      <c r="AF704">
        <v>0.53873112000000001</v>
      </c>
      <c r="AG704">
        <v>1.3510596640000001</v>
      </c>
      <c r="AH704">
        <v>2.4022479999999999E-2</v>
      </c>
      <c r="AI704">
        <v>44.976999999999997</v>
      </c>
      <c r="AJ704">
        <v>0.49336978059994402</v>
      </c>
      <c r="AK704">
        <v>0.80181693932454301</v>
      </c>
      <c r="AL704">
        <v>1.19779247170776E-2</v>
      </c>
      <c r="AM704">
        <v>3.0038901305111401E-2</v>
      </c>
      <c r="AN704">
        <v>0.155635102385663</v>
      </c>
      <c r="AO704">
        <v>5.3410587633679403E-4</v>
      </c>
      <c r="AP704">
        <v>36.063320480000002</v>
      </c>
      <c r="AQ704">
        <v>0.33757684490793</v>
      </c>
      <c r="AR704">
        <v>6.4721541739747996</v>
      </c>
      <c r="AS704">
        <v>1.5061826697302101</v>
      </c>
      <c r="AT704">
        <v>0.810026840033504</v>
      </c>
      <c r="AU704">
        <v>92.793899999999994</v>
      </c>
      <c r="AV704">
        <v>44.379234168612903</v>
      </c>
      <c r="AW704">
        <v>0.59776583138705697</v>
      </c>
      <c r="AX704">
        <v>-0.15512300573021101</v>
      </c>
      <c r="AY704">
        <v>0.20115427509206901</v>
      </c>
      <c r="AZ704">
        <v>0.52784582602519303</v>
      </c>
      <c r="BA704">
        <v>-0.114815807076164</v>
      </c>
      <c r="BB704">
        <v>7.54065465750276E-2</v>
      </c>
      <c r="BC704">
        <v>0.37338528929249498</v>
      </c>
      <c r="BD704">
        <v>0.57387709538705101</v>
      </c>
      <c r="BE704">
        <v>-2.3888736000005802E-2</v>
      </c>
      <c r="BF704">
        <v>-0.19970073671503999</v>
      </c>
      <c r="BG704">
        <v>0.25896002169485199</v>
      </c>
      <c r="BH704">
        <v>0.67953299275621604</v>
      </c>
      <c r="BI704">
        <v>-0.19970073671503999</v>
      </c>
      <c r="BJ704">
        <v>0.118518569959624</v>
      </c>
      <c r="BK704">
        <v>1.3590659855124301</v>
      </c>
      <c r="BL704">
        <v>-1.2967404424970701</v>
      </c>
      <c r="BM704">
        <v>-3.4027565643178499</v>
      </c>
      <c r="BN704">
        <v>2.6240845529312899</v>
      </c>
      <c r="BO704">
        <v>0.85895426428593802</v>
      </c>
      <c r="BP704">
        <v>-4.6929673128034501</v>
      </c>
      <c r="BQ704">
        <v>5.5519215770893897</v>
      </c>
      <c r="BR704">
        <v>1.6985572379280001</v>
      </c>
      <c r="BS704">
        <v>0.19839886464563999</v>
      </c>
      <c r="BT704">
        <v>8.56132539347837</v>
      </c>
    </row>
    <row r="705" spans="1:72" x14ac:dyDescent="0.2">
      <c r="A705">
        <v>703</v>
      </c>
      <c r="B705" s="244">
        <v>44764.486111111109</v>
      </c>
      <c r="C705">
        <v>0</v>
      </c>
      <c r="D705">
        <v>1.3499999999999901</v>
      </c>
      <c r="E705">
        <v>31.074571428571399</v>
      </c>
      <c r="F705">
        <v>36.371499999999997</v>
      </c>
      <c r="G705">
        <v>7</v>
      </c>
      <c r="H705">
        <v>2.5625</v>
      </c>
      <c r="I705">
        <v>1.3425</v>
      </c>
      <c r="J705">
        <v>34.033928571428497</v>
      </c>
      <c r="K705">
        <v>0.59025000000000005</v>
      </c>
      <c r="L705">
        <v>37.9433333333333</v>
      </c>
      <c r="M705">
        <v>-0.116666666666666</v>
      </c>
      <c r="N705">
        <v>1600.13333333333</v>
      </c>
      <c r="O705">
        <v>86.364864864864799</v>
      </c>
      <c r="P705">
        <v>2.37055555555555</v>
      </c>
      <c r="Q705">
        <v>63.97775</v>
      </c>
      <c r="R705">
        <v>6.9864705882352904</v>
      </c>
      <c r="S705">
        <v>-0.98171428571428498</v>
      </c>
      <c r="T705">
        <v>5</v>
      </c>
      <c r="U705">
        <v>1.69696</v>
      </c>
      <c r="V705">
        <v>2.5999999999999999E-2</v>
      </c>
      <c r="W705">
        <v>14.86248</v>
      </c>
      <c r="X705">
        <v>0.78447999999999996</v>
      </c>
      <c r="Y705">
        <v>73.564940000000007</v>
      </c>
      <c r="Z705">
        <v>2.3346799999999899</v>
      </c>
      <c r="AA705">
        <v>5.8799999999999998E-3</v>
      </c>
      <c r="AB705">
        <v>0</v>
      </c>
      <c r="AC705">
        <v>32.424571428571397</v>
      </c>
      <c r="AD705">
        <v>-3.94692857142857</v>
      </c>
      <c r="AE705">
        <v>36.034831071428499</v>
      </c>
      <c r="AF705">
        <v>0.53674124999999995</v>
      </c>
      <c r="AG705">
        <v>1.3435557499999999</v>
      </c>
      <c r="AH705">
        <v>2.39337499999999E-2</v>
      </c>
      <c r="AI705">
        <v>44.938928571428498</v>
      </c>
      <c r="AJ705">
        <v>0.48983702116019601</v>
      </c>
      <c r="AK705">
        <v>0.80186226545549899</v>
      </c>
      <c r="AL705">
        <v>1.19437927663734E-2</v>
      </c>
      <c r="AM705">
        <v>2.9897369445835199E-2</v>
      </c>
      <c r="AN705">
        <v>0.155766953563963</v>
      </c>
      <c r="AO705">
        <v>5.3258390355164496E-4</v>
      </c>
      <c r="AP705">
        <v>36.034831071428499</v>
      </c>
      <c r="AQ705">
        <v>0.33862576982721398</v>
      </c>
      <c r="AR705">
        <v>6.4631655239392902</v>
      </c>
      <c r="AS705">
        <v>1.4707352957467601</v>
      </c>
      <c r="AT705">
        <v>0.831233831428006</v>
      </c>
      <c r="AU705">
        <v>93.243539999999996</v>
      </c>
      <c r="AV705">
        <v>44.307357660941797</v>
      </c>
      <c r="AW705">
        <v>0.63157091048672198</v>
      </c>
      <c r="AX705">
        <v>-0.12717954574676499</v>
      </c>
      <c r="AY705">
        <v>0.19811548017278499</v>
      </c>
      <c r="AZ705">
        <v>0.536834476060707</v>
      </c>
      <c r="BA705">
        <v>-9.4658927064816906E-2</v>
      </c>
      <c r="BB705">
        <v>7.6690639437243802E-2</v>
      </c>
      <c r="BC705">
        <v>0.36910798298581599</v>
      </c>
      <c r="BD705">
        <v>0.60777041048672698</v>
      </c>
      <c r="BE705">
        <v>-2.3800499999994999E-2</v>
      </c>
      <c r="BF705">
        <v>-0.163430000952275</v>
      </c>
      <c r="BG705">
        <v>0.254585066515087</v>
      </c>
      <c r="BH705">
        <v>0.68985038764417095</v>
      </c>
      <c r="BI705">
        <v>-0.163430000952275</v>
      </c>
      <c r="BJ705">
        <v>0.182310131125624</v>
      </c>
      <c r="BK705">
        <v>1.3797007752883399</v>
      </c>
      <c r="BL705">
        <v>-1.5577621307695499</v>
      </c>
      <c r="BM705">
        <v>-4.22107558969922</v>
      </c>
      <c r="BN705">
        <v>2.7097048428144399</v>
      </c>
      <c r="BO705">
        <v>2.3355028618710199</v>
      </c>
      <c r="BP705">
        <v>-3.8406050223784698</v>
      </c>
      <c r="BQ705">
        <v>6.1761078842494896</v>
      </c>
      <c r="BR705">
        <v>1.65753177690721</v>
      </c>
      <c r="BS705">
        <v>0.24768213150653401</v>
      </c>
      <c r="BT705">
        <v>6.6921734193145896</v>
      </c>
    </row>
    <row r="706" spans="1:72" x14ac:dyDescent="0.2">
      <c r="A706">
        <v>704</v>
      </c>
      <c r="B706" s="244">
        <v>44764.5</v>
      </c>
      <c r="C706">
        <v>0</v>
      </c>
      <c r="D706">
        <v>1.47545454545454</v>
      </c>
      <c r="E706">
        <v>31.120249999999999</v>
      </c>
      <c r="F706">
        <v>36.4494871794871</v>
      </c>
      <c r="G706">
        <v>7</v>
      </c>
      <c r="H706">
        <v>2.5619999999999998</v>
      </c>
      <c r="I706">
        <v>1.3460000000000001</v>
      </c>
      <c r="J706">
        <v>34.042068965517203</v>
      </c>
      <c r="K706">
        <v>0.58199999999999996</v>
      </c>
      <c r="L706">
        <v>37.947575757575699</v>
      </c>
      <c r="M706">
        <v>-0.14285714285714199</v>
      </c>
      <c r="N706">
        <v>1599.7666666666601</v>
      </c>
      <c r="O706">
        <v>86.809999999999903</v>
      </c>
      <c r="P706">
        <v>2.36375</v>
      </c>
      <c r="Q706">
        <v>63.833500000000001</v>
      </c>
      <c r="R706">
        <v>6.9837499999999997</v>
      </c>
      <c r="S706">
        <v>-0.70499999999999996</v>
      </c>
      <c r="T706">
        <v>5</v>
      </c>
      <c r="U706">
        <v>1.63462</v>
      </c>
      <c r="V706">
        <v>3.9620000000000002E-2</v>
      </c>
      <c r="W706">
        <v>14.80204</v>
      </c>
      <c r="X706">
        <v>0.78295999999999999</v>
      </c>
      <c r="Y706">
        <v>73.287559999999999</v>
      </c>
      <c r="Z706">
        <v>2.30898</v>
      </c>
      <c r="AA706">
        <v>2.45999999999999E-3</v>
      </c>
      <c r="AB706">
        <v>2.5999999999999998E-4</v>
      </c>
      <c r="AC706">
        <v>32.595704545454502</v>
      </c>
      <c r="AD706">
        <v>-3.8537826340326302</v>
      </c>
      <c r="AE706">
        <v>36.042581045517203</v>
      </c>
      <c r="AF706">
        <v>0.53663651999999995</v>
      </c>
      <c r="AG706">
        <v>1.347055544</v>
      </c>
      <c r="AH706">
        <v>2.3929079999999998E-2</v>
      </c>
      <c r="AI706">
        <v>44.950068965517197</v>
      </c>
      <c r="AJ706">
        <v>0.49179671209571202</v>
      </c>
      <c r="AK706">
        <v>0.80183594541683001</v>
      </c>
      <c r="AL706">
        <v>1.19385027064512E-2</v>
      </c>
      <c r="AM706">
        <v>2.9967819293745E-2</v>
      </c>
      <c r="AN706">
        <v>0.15572834838963001</v>
      </c>
      <c r="AO706">
        <v>5.3234801526904903E-4</v>
      </c>
      <c r="AP706">
        <v>36.042581045517203</v>
      </c>
      <c r="AQ706">
        <v>0.33796965218222902</v>
      </c>
      <c r="AR706">
        <v>6.4368823111600699</v>
      </c>
      <c r="AS706">
        <v>1.4545455407907499</v>
      </c>
      <c r="AT706">
        <v>0.80390074152589297</v>
      </c>
      <c r="AU706">
        <v>92.816159999999996</v>
      </c>
      <c r="AV706">
        <v>44.271978549650299</v>
      </c>
      <c r="AW706">
        <v>0.67809041586693297</v>
      </c>
      <c r="AX706">
        <v>-0.10748999679075801</v>
      </c>
      <c r="AY706">
        <v>0.19866686781776999</v>
      </c>
      <c r="AZ706">
        <v>0.56311768883992597</v>
      </c>
      <c r="BA706">
        <v>-7.9796261757383094E-2</v>
      </c>
      <c r="BB706">
        <v>8.0445384119989499E-2</v>
      </c>
      <c r="BC706">
        <v>0.37020750622370902</v>
      </c>
      <c r="BD706">
        <v>0.65429455986693796</v>
      </c>
      <c r="BE706">
        <v>-2.3795855999994401E-2</v>
      </c>
      <c r="BF706">
        <v>-0.13740306978288999</v>
      </c>
      <c r="BG706">
        <v>0.25395328232682901</v>
      </c>
      <c r="BH706">
        <v>0.71982604340635004</v>
      </c>
      <c r="BI706">
        <v>-0.13740306978288999</v>
      </c>
      <c r="BJ706">
        <v>0.23310042508787701</v>
      </c>
      <c r="BK706">
        <v>1.4396520868127001</v>
      </c>
      <c r="BL706">
        <v>-1.84823587077129</v>
      </c>
      <c r="BM706">
        <v>-5.2387915680758699</v>
      </c>
      <c r="BN706">
        <v>2.83448214101031</v>
      </c>
      <c r="BO706">
        <v>3.5204220508240498</v>
      </c>
      <c r="BP706">
        <v>-3.2289721398979299</v>
      </c>
      <c r="BQ706">
        <v>6.7493941907219899</v>
      </c>
      <c r="BR706">
        <v>1.67323730544361</v>
      </c>
      <c r="BS706">
        <v>0.28806165300103398</v>
      </c>
      <c r="BT706">
        <v>5.8086082892734296</v>
      </c>
    </row>
    <row r="707" spans="1:72" x14ac:dyDescent="0.2">
      <c r="A707">
        <v>705</v>
      </c>
      <c r="B707" s="244">
        <v>44764.513888888891</v>
      </c>
      <c r="C707">
        <v>0</v>
      </c>
      <c r="D707">
        <v>1.5333333333333301</v>
      </c>
      <c r="E707">
        <v>31.1064516129032</v>
      </c>
      <c r="F707">
        <v>36.637692307692298</v>
      </c>
      <c r="G707">
        <v>7</v>
      </c>
      <c r="H707">
        <v>2.5674999999999999</v>
      </c>
      <c r="I707">
        <v>1.3474999999999999</v>
      </c>
      <c r="J707">
        <v>34.064999999999998</v>
      </c>
      <c r="K707">
        <v>0.57799999999999996</v>
      </c>
      <c r="L707">
        <v>37.981379310344799</v>
      </c>
      <c r="M707">
        <v>-7.49999999999999E-2</v>
      </c>
      <c r="N707">
        <v>1599.6875</v>
      </c>
      <c r="O707">
        <v>85.578947368420998</v>
      </c>
      <c r="P707">
        <v>2.36424999999999</v>
      </c>
      <c r="Q707">
        <v>63.911749999999998</v>
      </c>
      <c r="R707">
        <v>6.9926666666666604</v>
      </c>
      <c r="S707">
        <v>-0.94864864864864795</v>
      </c>
      <c r="T707">
        <v>5</v>
      </c>
      <c r="U707">
        <v>1.770775</v>
      </c>
      <c r="V707">
        <v>3.1600000000000003E-2</v>
      </c>
      <c r="W707">
        <v>14.726475000000001</v>
      </c>
      <c r="X707">
        <v>0.84555000000000002</v>
      </c>
      <c r="Y707">
        <v>73.060424999999995</v>
      </c>
      <c r="Z707">
        <v>2.2286250000000001</v>
      </c>
      <c r="AA707">
        <v>7.45E-3</v>
      </c>
      <c r="AB707">
        <v>1.0499999999999999E-3</v>
      </c>
      <c r="AC707">
        <v>32.639784946236503</v>
      </c>
      <c r="AD707">
        <v>-3.9979073614557499</v>
      </c>
      <c r="AE707">
        <v>36.069806700000001</v>
      </c>
      <c r="AF707">
        <v>0.53778855000000003</v>
      </c>
      <c r="AG707">
        <v>1.34855781</v>
      </c>
      <c r="AH707">
        <v>2.39804499999999E-2</v>
      </c>
      <c r="AI707">
        <v>44.98</v>
      </c>
      <c r="AJ707">
        <v>0.49369828741072802</v>
      </c>
      <c r="AK707">
        <v>0.80190766340595798</v>
      </c>
      <c r="AL707">
        <v>1.19561705202312E-2</v>
      </c>
      <c r="AM707">
        <v>2.9981276345042201E-2</v>
      </c>
      <c r="AN707">
        <v>0.15562472209871001</v>
      </c>
      <c r="AO707">
        <v>5.3313583815028801E-4</v>
      </c>
      <c r="AP707">
        <v>36.069806700000001</v>
      </c>
      <c r="AQ707">
        <v>0.36498702283984402</v>
      </c>
      <c r="AR707">
        <v>6.4040217722179502</v>
      </c>
      <c r="AS707">
        <v>1.4039257836121499</v>
      </c>
      <c r="AT707">
        <v>0.87422858488973298</v>
      </c>
      <c r="AU707">
        <v>92.63185</v>
      </c>
      <c r="AV707">
        <v>44.242741278669897</v>
      </c>
      <c r="AW707">
        <v>0.737258721330043</v>
      </c>
      <c r="AX707">
        <v>-5.5367973612158998E-2</v>
      </c>
      <c r="AY707">
        <v>0.17280152716015501</v>
      </c>
      <c r="AZ707">
        <v>0.59597822778204501</v>
      </c>
      <c r="BA707">
        <v>-4.1057174710336701E-2</v>
      </c>
      <c r="BB707">
        <v>8.5139746826006404E-2</v>
      </c>
      <c r="BC707">
        <v>0.32131871747763202</v>
      </c>
      <c r="BD707">
        <v>0.71341178133004202</v>
      </c>
      <c r="BE707">
        <v>-2.3846940000001399E-2</v>
      </c>
      <c r="BF707">
        <v>-7.0680579063454499E-2</v>
      </c>
      <c r="BG707">
        <v>0.22059163819654201</v>
      </c>
      <c r="BH707">
        <v>0.76080238268997702</v>
      </c>
      <c r="BI707">
        <v>-7.0680579063454499E-2</v>
      </c>
      <c r="BJ707">
        <v>0.299822118266175</v>
      </c>
      <c r="BK707">
        <v>1.52160476537995</v>
      </c>
      <c r="BL707">
        <v>-3.1209653503051</v>
      </c>
      <c r="BM707">
        <v>-10.763952315769099</v>
      </c>
      <c r="BN707">
        <v>3.4489175968316599</v>
      </c>
      <c r="BO707">
        <v>5.4705917088772997</v>
      </c>
      <c r="BP707">
        <v>-1.66099360799118</v>
      </c>
      <c r="BQ707">
        <v>7.1315853168684802</v>
      </c>
      <c r="BR707">
        <v>1.6417617497878201</v>
      </c>
      <c r="BS707">
        <v>0.328094349891556</v>
      </c>
      <c r="BT707">
        <v>5.0039317968458397</v>
      </c>
    </row>
    <row r="708" spans="1:72" x14ac:dyDescent="0.2">
      <c r="A708">
        <v>706</v>
      </c>
      <c r="B708" s="244">
        <v>44764.527777777781</v>
      </c>
      <c r="C708">
        <v>0</v>
      </c>
      <c r="D708">
        <v>1.5030769230769201</v>
      </c>
      <c r="E708">
        <v>31.134482758620599</v>
      </c>
      <c r="F708">
        <v>36.506500000000003</v>
      </c>
      <c r="G708">
        <v>7</v>
      </c>
      <c r="H708">
        <v>2.57</v>
      </c>
      <c r="I708">
        <v>1.35</v>
      </c>
      <c r="J708">
        <v>34.051499999999997</v>
      </c>
      <c r="K708">
        <v>0.6</v>
      </c>
      <c r="L708">
        <v>37.965769230769197</v>
      </c>
      <c r="M708">
        <v>0.05</v>
      </c>
      <c r="N708">
        <v>1600.2142857142801</v>
      </c>
      <c r="O708">
        <v>86.537142857142797</v>
      </c>
      <c r="P708">
        <v>2.3646818181818099</v>
      </c>
      <c r="Q708">
        <v>63.893249999999902</v>
      </c>
      <c r="R708">
        <v>6.9926086956521702</v>
      </c>
      <c r="S708">
        <v>-0.94606060606060605</v>
      </c>
      <c r="T708">
        <v>5</v>
      </c>
      <c r="U708">
        <v>1.6369</v>
      </c>
      <c r="V708">
        <v>3.814E-2</v>
      </c>
      <c r="W708">
        <v>14.778460000000001</v>
      </c>
      <c r="X708">
        <v>0.82538</v>
      </c>
      <c r="Y708">
        <v>72.960499999999996</v>
      </c>
      <c r="Z708">
        <v>2.3452399999999902</v>
      </c>
      <c r="AA708">
        <v>9.2200000000000008E-3</v>
      </c>
      <c r="AB708">
        <v>0</v>
      </c>
      <c r="AC708">
        <v>32.637559681697603</v>
      </c>
      <c r="AD708">
        <v>-3.86894031830239</v>
      </c>
      <c r="AE708">
        <v>36.058258799999997</v>
      </c>
      <c r="AF708">
        <v>0.53831220000000002</v>
      </c>
      <c r="AG708">
        <v>1.3510588400000001</v>
      </c>
      <c r="AH708">
        <v>2.4003799999999902E-2</v>
      </c>
      <c r="AI708">
        <v>44.971499999999999</v>
      </c>
      <c r="AJ708">
        <v>0.494216169022964</v>
      </c>
      <c r="AK708">
        <v>0.80180244821720403</v>
      </c>
      <c r="AL708">
        <v>1.19700743804409E-2</v>
      </c>
      <c r="AM708">
        <v>3.00425567303736E-2</v>
      </c>
      <c r="AN708">
        <v>0.15565413650867699</v>
      </c>
      <c r="AO708">
        <v>5.3375582313242801E-4</v>
      </c>
      <c r="AP708">
        <v>36.058258799999997</v>
      </c>
      <c r="AQ708">
        <v>0.35628051435343899</v>
      </c>
      <c r="AR708">
        <v>6.4266282053140404</v>
      </c>
      <c r="AS708">
        <v>1.4773875841644799</v>
      </c>
      <c r="AT708">
        <v>0.80898244707369005</v>
      </c>
      <c r="AU708">
        <v>92.546479999999903</v>
      </c>
      <c r="AV708">
        <v>44.318555103831898</v>
      </c>
      <c r="AW708">
        <v>0.65294489616802998</v>
      </c>
      <c r="AX708">
        <v>-0.126328744164486</v>
      </c>
      <c r="AY708">
        <v>0.18203168564656</v>
      </c>
      <c r="AZ708">
        <v>0.57337179468595501</v>
      </c>
      <c r="BA708">
        <v>-9.3503510301954404E-2</v>
      </c>
      <c r="BB708">
        <v>8.1910256383707802E-2</v>
      </c>
      <c r="BC708">
        <v>0.33815262898845799</v>
      </c>
      <c r="BD708">
        <v>0.629074736168029</v>
      </c>
      <c r="BE708">
        <v>-2.3870160000001001E-2</v>
      </c>
      <c r="BF708">
        <v>-0.161277305192398</v>
      </c>
      <c r="BG708">
        <v>0.23239033930775099</v>
      </c>
      <c r="BH708">
        <v>0.73199380340452802</v>
      </c>
      <c r="BI708">
        <v>-0.161277305192398</v>
      </c>
      <c r="BJ708">
        <v>0.14222606823070399</v>
      </c>
      <c r="BK708">
        <v>1.46398760680905</v>
      </c>
      <c r="BL708">
        <v>-1.4409363985249899</v>
      </c>
      <c r="BM708">
        <v>-4.5387278918833696</v>
      </c>
      <c r="BN708">
        <v>3.14984609766914</v>
      </c>
      <c r="BO708">
        <v>1.8042770361915399</v>
      </c>
      <c r="BP708">
        <v>-3.7900166720213702</v>
      </c>
      <c r="BQ708">
        <v>5.5942937082129198</v>
      </c>
      <c r="BR708">
        <v>1.7381590256361299</v>
      </c>
      <c r="BS708">
        <v>0.20673699030766399</v>
      </c>
      <c r="BT708">
        <v>8.4075860011767496</v>
      </c>
    </row>
    <row r="709" spans="1:72" x14ac:dyDescent="0.2">
      <c r="A709">
        <v>707</v>
      </c>
      <c r="B709" s="244">
        <v>44764.541666666664</v>
      </c>
      <c r="C709">
        <v>0</v>
      </c>
      <c r="D709">
        <v>1.3935</v>
      </c>
      <c r="E709">
        <v>31.164358974358901</v>
      </c>
      <c r="F709">
        <v>36.597999999999999</v>
      </c>
      <c r="G709">
        <v>7</v>
      </c>
      <c r="H709">
        <v>2.57</v>
      </c>
      <c r="I709">
        <v>1.35</v>
      </c>
      <c r="J709">
        <v>34.065909090909003</v>
      </c>
      <c r="K709">
        <v>0.593749999999999</v>
      </c>
      <c r="L709">
        <v>37.964545454545402</v>
      </c>
      <c r="M709">
        <v>-1.42857142857142E-2</v>
      </c>
      <c r="N709">
        <v>1600.57575757575</v>
      </c>
      <c r="O709">
        <v>86.913888888888806</v>
      </c>
      <c r="P709">
        <v>2.36805882352941</v>
      </c>
      <c r="Q709">
        <v>63.948749999999997</v>
      </c>
      <c r="R709">
        <v>7.0016666666666598</v>
      </c>
      <c r="S709">
        <v>-0.83705882352941097</v>
      </c>
      <c r="T709">
        <v>5</v>
      </c>
      <c r="U709">
        <v>1.66875</v>
      </c>
      <c r="V709">
        <v>3.8199999999999998E-2</v>
      </c>
      <c r="W709">
        <v>14.6851</v>
      </c>
      <c r="X709">
        <v>0.83037499999999997</v>
      </c>
      <c r="Y709">
        <v>72.827325000000002</v>
      </c>
      <c r="Z709">
        <v>2.2113</v>
      </c>
      <c r="AA709">
        <v>1.375E-2</v>
      </c>
      <c r="AB709">
        <v>0</v>
      </c>
      <c r="AC709">
        <v>32.557858974358901</v>
      </c>
      <c r="AD709">
        <v>-4.0401410256410202</v>
      </c>
      <c r="AE709">
        <v>36.072667890909003</v>
      </c>
      <c r="AF709">
        <v>0.53831220000000002</v>
      </c>
      <c r="AG709">
        <v>1.3510588400000001</v>
      </c>
      <c r="AH709">
        <v>2.4003799999999902E-2</v>
      </c>
      <c r="AI709">
        <v>44.985909090908997</v>
      </c>
      <c r="AJ709">
        <v>0.49531776556270701</v>
      </c>
      <c r="AK709">
        <v>0.80186593135224105</v>
      </c>
      <c r="AL709">
        <v>1.19662403378835E-2</v>
      </c>
      <c r="AM709">
        <v>3.0032934029847701E-2</v>
      </c>
      <c r="AN709">
        <v>0.15560428012812</v>
      </c>
      <c r="AO709">
        <v>5.3358485990562601E-4</v>
      </c>
      <c r="AP709">
        <v>36.072667890909003</v>
      </c>
      <c r="AQ709">
        <v>0.35843663779863399</v>
      </c>
      <c r="AR709">
        <v>6.3860292518880302</v>
      </c>
      <c r="AS709">
        <v>1.3930118729268299</v>
      </c>
      <c r="AT709">
        <v>0.82656152128276705</v>
      </c>
      <c r="AU709">
        <v>92.222849999999994</v>
      </c>
      <c r="AV709">
        <v>44.210145653522503</v>
      </c>
      <c r="AW709">
        <v>0.775763437386494</v>
      </c>
      <c r="AX709">
        <v>-4.1953032926834902E-2</v>
      </c>
      <c r="AY709">
        <v>0.179875562201365</v>
      </c>
      <c r="AZ709">
        <v>0.61397074811196195</v>
      </c>
      <c r="BA709">
        <v>-3.10519658246971E-2</v>
      </c>
      <c r="BB709">
        <v>8.7710106873137503E-2</v>
      </c>
      <c r="BC709">
        <v>0.334147288880625</v>
      </c>
      <c r="BD709">
        <v>0.75189327738649203</v>
      </c>
      <c r="BE709">
        <v>-2.3870160000001601E-2</v>
      </c>
      <c r="BF709">
        <v>-5.3690355990386102E-2</v>
      </c>
      <c r="BG709">
        <v>0.23019987578501699</v>
      </c>
      <c r="BH709">
        <v>0.78574314499035003</v>
      </c>
      <c r="BI709">
        <v>-5.3690355990386102E-2</v>
      </c>
      <c r="BJ709">
        <v>0.35301903958926201</v>
      </c>
      <c r="BK709">
        <v>1.5714862899807001</v>
      </c>
      <c r="BL709">
        <v>-4.2875460879089102</v>
      </c>
      <c r="BM709">
        <v>-14.634716617096799</v>
      </c>
      <c r="BN709">
        <v>3.4133082926775802</v>
      </c>
      <c r="BO709">
        <v>6.5755066515242602</v>
      </c>
      <c r="BP709">
        <v>-1.2617233657740701</v>
      </c>
      <c r="BQ709">
        <v>7.8372300172983298</v>
      </c>
      <c r="BR709">
        <v>1.6627598951643501</v>
      </c>
      <c r="BS709">
        <v>0.37449518198541598</v>
      </c>
      <c r="BT709">
        <v>4.4400034370244699</v>
      </c>
    </row>
    <row r="710" spans="1:72" x14ac:dyDescent="0.2">
      <c r="A710">
        <v>708</v>
      </c>
      <c r="B710" s="244">
        <v>44764.555555555555</v>
      </c>
      <c r="C710">
        <v>0</v>
      </c>
      <c r="D710">
        <v>1.3129411764705801</v>
      </c>
      <c r="E710">
        <v>31.143124999999898</v>
      </c>
      <c r="F710">
        <v>36.291538461538401</v>
      </c>
      <c r="G710">
        <v>7</v>
      </c>
      <c r="H710">
        <v>2.57</v>
      </c>
      <c r="I710">
        <v>1.3519999999999901</v>
      </c>
      <c r="J710">
        <v>34.048888888888797</v>
      </c>
      <c r="K710">
        <v>0.61699999999999899</v>
      </c>
      <c r="L710">
        <v>37.964054054054003</v>
      </c>
      <c r="M710">
        <v>0.222727272727272</v>
      </c>
      <c r="N710">
        <v>1600</v>
      </c>
      <c r="O710">
        <v>87.1805555555555</v>
      </c>
      <c r="P710">
        <v>2.3683333333333301</v>
      </c>
      <c r="Q710">
        <v>63.978249999999903</v>
      </c>
      <c r="R710">
        <v>6.9907142857142803</v>
      </c>
      <c r="S710">
        <v>-0.82250000000000001</v>
      </c>
      <c r="T710">
        <v>5</v>
      </c>
      <c r="U710">
        <v>1.71706</v>
      </c>
      <c r="V710">
        <v>4.2840000000000003E-2</v>
      </c>
      <c r="W710">
        <v>14.73564</v>
      </c>
      <c r="X710">
        <v>0.80434000000000005</v>
      </c>
      <c r="Y710">
        <v>72.873000000000005</v>
      </c>
      <c r="Z710">
        <v>2.2959399999999999</v>
      </c>
      <c r="AA710">
        <v>7.6800000000000002E-3</v>
      </c>
      <c r="AB710">
        <v>0</v>
      </c>
      <c r="AC710">
        <v>32.4560661764705</v>
      </c>
      <c r="AD710">
        <v>-3.83547228506787</v>
      </c>
      <c r="AE710">
        <v>36.055647688888797</v>
      </c>
      <c r="AF710">
        <v>0.53831220000000002</v>
      </c>
      <c r="AG710">
        <v>1.3530588399999901</v>
      </c>
      <c r="AH710">
        <v>2.4003799999999902E-2</v>
      </c>
      <c r="AI710">
        <v>44.970888888888801</v>
      </c>
      <c r="AJ710">
        <v>0.49477375281501901</v>
      </c>
      <c r="AK710">
        <v>0.80175528168840005</v>
      </c>
      <c r="AL710">
        <v>1.19702370422347E-2</v>
      </c>
      <c r="AM710">
        <v>3.0087438194585099E-2</v>
      </c>
      <c r="AN710">
        <v>0.15565625169862901</v>
      </c>
      <c r="AO710">
        <v>5.3376307636050899E-4</v>
      </c>
      <c r="AP710">
        <v>36.055647688888797</v>
      </c>
      <c r="AQ710">
        <v>0.34719846484654998</v>
      </c>
      <c r="AR710">
        <v>6.4080073057242597</v>
      </c>
      <c r="AS710">
        <v>1.4463309725173501</v>
      </c>
      <c r="AT710">
        <v>0.84955622000855602</v>
      </c>
      <c r="AU710">
        <v>92.425979999999996</v>
      </c>
      <c r="AV710">
        <v>44.257184431977002</v>
      </c>
      <c r="AW710">
        <v>0.71370445691182005</v>
      </c>
      <c r="AX710">
        <v>-9.3272132517359704E-2</v>
      </c>
      <c r="AY710">
        <v>0.19111373515344901</v>
      </c>
      <c r="AZ710">
        <v>0.59199269427573298</v>
      </c>
      <c r="BA710">
        <v>-6.8934276736523706E-2</v>
      </c>
      <c r="BB710">
        <v>8.4570384896533304E-2</v>
      </c>
      <c r="BC710">
        <v>0.35502397150473203</v>
      </c>
      <c r="BD710">
        <v>0.68983429691182296</v>
      </c>
      <c r="BE710">
        <v>-2.3870159999996799E-2</v>
      </c>
      <c r="BF710">
        <v>-0.119741524858839</v>
      </c>
      <c r="BG710">
        <v>0.245349274763105</v>
      </c>
      <c r="BH710">
        <v>0.75999235789613495</v>
      </c>
      <c r="BI710">
        <v>-0.119741524858839</v>
      </c>
      <c r="BJ710">
        <v>0.25121549980853197</v>
      </c>
      <c r="BK710">
        <v>1.5199847157922699</v>
      </c>
      <c r="BL710">
        <v>-2.0489907327666099</v>
      </c>
      <c r="BM710">
        <v>-6.3469407024177498</v>
      </c>
      <c r="BN710">
        <v>3.0975936596101099</v>
      </c>
      <c r="BO710">
        <v>4.1025344144227098</v>
      </c>
      <c r="BP710">
        <v>-2.81392583418272</v>
      </c>
      <c r="BQ710">
        <v>6.9164602486054303</v>
      </c>
      <c r="BR710">
        <v>1.72354530805229</v>
      </c>
      <c r="BS710">
        <v>0.29911210975206698</v>
      </c>
      <c r="BT710">
        <v>5.7622050457299503</v>
      </c>
    </row>
    <row r="711" spans="1:72" x14ac:dyDescent="0.2">
      <c r="A711">
        <v>709</v>
      </c>
      <c r="B711" s="244">
        <v>44764.569444444445</v>
      </c>
      <c r="C711">
        <v>0</v>
      </c>
      <c r="D711">
        <v>1.2831250000000001</v>
      </c>
      <c r="E711">
        <v>31.097297297297299</v>
      </c>
      <c r="F711">
        <v>36.3049999999999</v>
      </c>
      <c r="G711">
        <v>7</v>
      </c>
      <c r="H711">
        <v>2.5724999999999998</v>
      </c>
      <c r="I711">
        <v>1.3525</v>
      </c>
      <c r="J711">
        <v>34.024444444444399</v>
      </c>
      <c r="K711">
        <v>0.56674999999999998</v>
      </c>
      <c r="L711">
        <v>37.943448275862004</v>
      </c>
      <c r="M711">
        <v>1.8181818181818101E-2</v>
      </c>
      <c r="N711">
        <v>1600.25</v>
      </c>
      <c r="O711">
        <v>86.881578947368396</v>
      </c>
      <c r="P711">
        <v>2.36777777777777</v>
      </c>
      <c r="Q711">
        <v>63.965249999999898</v>
      </c>
      <c r="R711">
        <v>6.9932258064516102</v>
      </c>
      <c r="S711">
        <v>-1.08815789473684</v>
      </c>
      <c r="T711">
        <v>5</v>
      </c>
      <c r="U711">
        <v>1.7671749999999999</v>
      </c>
      <c r="V711">
        <v>3.2524999999999998E-2</v>
      </c>
      <c r="W711">
        <v>14.708925000000001</v>
      </c>
      <c r="X711">
        <v>0.80342499999999994</v>
      </c>
      <c r="Y711">
        <v>72.982425000000006</v>
      </c>
      <c r="Z711">
        <v>2.1728999999999998</v>
      </c>
      <c r="AA711">
        <v>1.125E-2</v>
      </c>
      <c r="AB711">
        <v>0</v>
      </c>
      <c r="AC711">
        <v>32.380422297297301</v>
      </c>
      <c r="AD711">
        <v>-3.92457770270269</v>
      </c>
      <c r="AE711">
        <v>36.033155344444403</v>
      </c>
      <c r="AF711">
        <v>0.53883585000000001</v>
      </c>
      <c r="AG711">
        <v>1.35355987</v>
      </c>
      <c r="AH711">
        <v>2.4027150000000001E-2</v>
      </c>
      <c r="AI711">
        <v>44.949444444444403</v>
      </c>
      <c r="AJ711">
        <v>0.49372373341176901</v>
      </c>
      <c r="AK711">
        <v>0.80163739040156201</v>
      </c>
      <c r="AL711">
        <v>1.19875975478624E-2</v>
      </c>
      <c r="AM711">
        <v>3.0112938807796402E-2</v>
      </c>
      <c r="AN711">
        <v>0.155730512056755</v>
      </c>
      <c r="AO711">
        <v>5.3453719610920903E-4</v>
      </c>
      <c r="AP711">
        <v>36.033155344444403</v>
      </c>
      <c r="AQ711">
        <v>0.34680349929052301</v>
      </c>
      <c r="AR711">
        <v>6.39638989954629</v>
      </c>
      <c r="AS711">
        <v>1.36882173322603</v>
      </c>
      <c r="AT711">
        <v>0.87249623859194303</v>
      </c>
      <c r="AU711">
        <v>92.434849999999997</v>
      </c>
      <c r="AV711">
        <v>44.145170476507197</v>
      </c>
      <c r="AW711">
        <v>0.804273967937156</v>
      </c>
      <c r="AX711">
        <v>-1.52618632260299E-2</v>
      </c>
      <c r="AY711">
        <v>0.192032350709476</v>
      </c>
      <c r="AZ711">
        <v>0.603610100453708</v>
      </c>
      <c r="BA711">
        <v>-1.12753514375614E-2</v>
      </c>
      <c r="BB711">
        <v>8.6230014350529696E-2</v>
      </c>
      <c r="BC711">
        <v>0.35638376828393398</v>
      </c>
      <c r="BD711">
        <v>0.78038058793715503</v>
      </c>
      <c r="BE711">
        <v>-2.3893380000001099E-2</v>
      </c>
      <c r="BF711">
        <v>-1.96387484360982E-2</v>
      </c>
      <c r="BG711">
        <v>0.247104496438147</v>
      </c>
      <c r="BH711">
        <v>0.77671688841244901</v>
      </c>
      <c r="BI711">
        <v>-1.96387484360982E-2</v>
      </c>
      <c r="BJ711">
        <v>0.45493149600409799</v>
      </c>
      <c r="BK711">
        <v>1.55343377682489</v>
      </c>
      <c r="BL711">
        <v>-12.582497160763101</v>
      </c>
      <c r="BM711">
        <v>-39.550223423848898</v>
      </c>
      <c r="BN711">
        <v>3.1432729861589901</v>
      </c>
      <c r="BO711">
        <v>8.5966727316572893</v>
      </c>
      <c r="BP711">
        <v>-0.46151058824830798</v>
      </c>
      <c r="BQ711">
        <v>9.0581833199055897</v>
      </c>
      <c r="BR711">
        <v>1.5868196491662601</v>
      </c>
      <c r="BS711">
        <v>0.46278699537853701</v>
      </c>
      <c r="BT711">
        <v>3.4288337075425401</v>
      </c>
    </row>
    <row r="712" spans="1:72" x14ac:dyDescent="0.2">
      <c r="A712">
        <v>710</v>
      </c>
      <c r="B712" s="244">
        <v>44764.583333333336</v>
      </c>
      <c r="C712">
        <v>0</v>
      </c>
      <c r="D712">
        <v>1.2049999999999901</v>
      </c>
      <c r="E712">
        <v>31.078055555555501</v>
      </c>
      <c r="F712">
        <v>36.222249999999903</v>
      </c>
      <c r="G712">
        <v>7</v>
      </c>
      <c r="H712">
        <v>2.5724999999999998</v>
      </c>
      <c r="I712">
        <v>1.35</v>
      </c>
      <c r="J712">
        <v>34.053599999999904</v>
      </c>
      <c r="K712">
        <v>0.65024999999999999</v>
      </c>
      <c r="L712">
        <v>37.977499999999999</v>
      </c>
      <c r="M712">
        <v>3.7499999999999999E-2</v>
      </c>
      <c r="N712">
        <v>1600.29729729729</v>
      </c>
      <c r="O712">
        <v>86.337142857142794</v>
      </c>
      <c r="P712">
        <v>2.3642666666666599</v>
      </c>
      <c r="Q712">
        <v>63.91</v>
      </c>
      <c r="R712">
        <v>6.9962499999999999</v>
      </c>
      <c r="S712">
        <v>-0.68605263157894703</v>
      </c>
      <c r="T712">
        <v>5</v>
      </c>
      <c r="U712">
        <v>1.7585999999999999</v>
      </c>
      <c r="V712">
        <v>4.5060000000000003E-2</v>
      </c>
      <c r="W712">
        <v>14.754679999999899</v>
      </c>
      <c r="X712">
        <v>0.81335999999999997</v>
      </c>
      <c r="Y712">
        <v>73.087860000000006</v>
      </c>
      <c r="Z712">
        <v>2.2598199999999999</v>
      </c>
      <c r="AA712">
        <v>8.1399999999999997E-3</v>
      </c>
      <c r="AB712">
        <v>7.7999999999999999E-4</v>
      </c>
      <c r="AC712">
        <v>32.283055555555499</v>
      </c>
      <c r="AD712">
        <v>-3.9391944444444298</v>
      </c>
      <c r="AE712">
        <v>36.0623108999999</v>
      </c>
      <c r="AF712">
        <v>0.53883585000000001</v>
      </c>
      <c r="AG712">
        <v>1.3510598700000001</v>
      </c>
      <c r="AH712">
        <v>2.40271499999999E-2</v>
      </c>
      <c r="AI712">
        <v>44.976099999999903</v>
      </c>
      <c r="AJ712">
        <v>0.49341040906109401</v>
      </c>
      <c r="AK712">
        <v>0.80181053715195305</v>
      </c>
      <c r="AL712">
        <v>1.1980492972934499E-2</v>
      </c>
      <c r="AM712">
        <v>3.00395069825974E-2</v>
      </c>
      <c r="AN712">
        <v>0.15563821674177999</v>
      </c>
      <c r="AO712">
        <v>5.34220397055325E-4</v>
      </c>
      <c r="AP712">
        <v>36.0623108999999</v>
      </c>
      <c r="AQ712">
        <v>0.35109200508191801</v>
      </c>
      <c r="AR712">
        <v>6.4162871265600696</v>
      </c>
      <c r="AS712">
        <v>1.4235771223612801</v>
      </c>
      <c r="AT712">
        <v>0.86771154537483997</v>
      </c>
      <c r="AU712">
        <v>92.674319999999994</v>
      </c>
      <c r="AV712">
        <v>44.253267154003197</v>
      </c>
      <c r="AW712">
        <v>0.72283284599672004</v>
      </c>
      <c r="AX712">
        <v>-7.2517252361289794E-2</v>
      </c>
      <c r="AY712">
        <v>0.18774384491808199</v>
      </c>
      <c r="AZ712">
        <v>0.58371287343992395</v>
      </c>
      <c r="BA712">
        <v>-5.3674344099414101E-2</v>
      </c>
      <c r="BB712">
        <v>8.33875533485606E-2</v>
      </c>
      <c r="BC712">
        <v>0.34842493296999799</v>
      </c>
      <c r="BD712">
        <v>0.69893946599671597</v>
      </c>
      <c r="BE712">
        <v>-2.3893380000003801E-2</v>
      </c>
      <c r="BF712">
        <v>-9.3595607036658895E-2</v>
      </c>
      <c r="BG712">
        <v>0.24231473973887399</v>
      </c>
      <c r="BH712">
        <v>0.75337880222673204</v>
      </c>
      <c r="BI712">
        <v>-9.3595607036658895E-2</v>
      </c>
      <c r="BJ712">
        <v>0.29743826540443102</v>
      </c>
      <c r="BK712">
        <v>1.5067576044534601</v>
      </c>
      <c r="BL712">
        <v>-2.5889541978606498</v>
      </c>
      <c r="BM712">
        <v>-8.04929660781678</v>
      </c>
      <c r="BN712">
        <v>3.1090919315869701</v>
      </c>
      <c r="BO712">
        <v>5.1426225664844596</v>
      </c>
      <c r="BP712">
        <v>-2.1994967653614799</v>
      </c>
      <c r="BQ712">
        <v>7.3421193318459501</v>
      </c>
      <c r="BR712">
        <v>1.66587013641578</v>
      </c>
      <c r="BS712">
        <v>0.33487650821909498</v>
      </c>
      <c r="BT712">
        <v>4.97458046631888</v>
      </c>
    </row>
    <row r="713" spans="1:72" x14ac:dyDescent="0.2">
      <c r="A713">
        <v>711</v>
      </c>
      <c r="B713" s="244">
        <v>44764.597222222219</v>
      </c>
      <c r="C713">
        <v>0</v>
      </c>
      <c r="D713">
        <v>1.22</v>
      </c>
      <c r="E713">
        <v>31.0882051282051</v>
      </c>
      <c r="F713">
        <v>36.270499999999998</v>
      </c>
      <c r="G713">
        <v>7</v>
      </c>
      <c r="H713">
        <v>2.5599999999999898</v>
      </c>
      <c r="I713">
        <v>1.3480000000000001</v>
      </c>
      <c r="J713">
        <v>34.019444444444403</v>
      </c>
      <c r="K713">
        <v>0.63249999999999895</v>
      </c>
      <c r="L713">
        <v>37.940799999999903</v>
      </c>
      <c r="M713">
        <v>-0.28333333333333299</v>
      </c>
      <c r="N713">
        <v>1600.38709677419</v>
      </c>
      <c r="O713">
        <v>86.054054054054006</v>
      </c>
      <c r="P713">
        <v>2.3623571428571402</v>
      </c>
      <c r="Q713">
        <v>63.9179999999999</v>
      </c>
      <c r="R713">
        <v>6.9842857142857104</v>
      </c>
      <c r="S713">
        <v>-0.874999999999999</v>
      </c>
      <c r="T713">
        <v>5</v>
      </c>
      <c r="U713">
        <v>1.68445</v>
      </c>
      <c r="V713">
        <v>6.1424999999999903E-2</v>
      </c>
      <c r="W713">
        <v>14.6876</v>
      </c>
      <c r="X713">
        <v>0.84892500000000004</v>
      </c>
      <c r="Y713">
        <v>72.947474999999997</v>
      </c>
      <c r="Z713">
        <v>2.2220249999999999</v>
      </c>
      <c r="AA713">
        <v>8.5249999999999996E-3</v>
      </c>
      <c r="AB713">
        <v>0</v>
      </c>
      <c r="AC713">
        <v>32.308205128205103</v>
      </c>
      <c r="AD713">
        <v>-3.9622948717948798</v>
      </c>
      <c r="AE713">
        <v>36.018394844444401</v>
      </c>
      <c r="AF713">
        <v>0.53621759999999996</v>
      </c>
      <c r="AG713">
        <v>1.34905472</v>
      </c>
      <c r="AH713">
        <v>2.3910399999999901E-2</v>
      </c>
      <c r="AI713">
        <v>44.927444444444397</v>
      </c>
      <c r="AJ713">
        <v>0.49375793808414098</v>
      </c>
      <c r="AK713">
        <v>0.80170139409962204</v>
      </c>
      <c r="AL713">
        <v>1.1935190319206E-2</v>
      </c>
      <c r="AM713">
        <v>3.0027408339866501E-2</v>
      </c>
      <c r="AN713">
        <v>0.15580676992780901</v>
      </c>
      <c r="AO713">
        <v>5.3220031309741305E-4</v>
      </c>
      <c r="AP713">
        <v>36.018394844444401</v>
      </c>
      <c r="AQ713">
        <v>0.36644386300551601</v>
      </c>
      <c r="AR713">
        <v>6.38711641323727</v>
      </c>
      <c r="AS713">
        <v>1.39976810335108</v>
      </c>
      <c r="AT713">
        <v>0.831710558805831</v>
      </c>
      <c r="AU713">
        <v>92.390474999999995</v>
      </c>
      <c r="AV713">
        <v>44.171723224038303</v>
      </c>
      <c r="AW713">
        <v>0.755721220406123</v>
      </c>
      <c r="AX713">
        <v>-5.0713383351083503E-2</v>
      </c>
      <c r="AY713">
        <v>0.169773736994483</v>
      </c>
      <c r="AZ713">
        <v>0.61288358676272303</v>
      </c>
      <c r="BA713">
        <v>-3.75917911996064E-2</v>
      </c>
      <c r="BB713">
        <v>8.7554798108960497E-2</v>
      </c>
      <c r="BC713">
        <v>0.31661351099718299</v>
      </c>
      <c r="BD713">
        <v>0.73194394040612298</v>
      </c>
      <c r="BE713">
        <v>-2.3777279999999599E-2</v>
      </c>
      <c r="BF713">
        <v>-6.5403126891248303E-2</v>
      </c>
      <c r="BG713">
        <v>0.21895074888972699</v>
      </c>
      <c r="BH713">
        <v>0.79041271447232997</v>
      </c>
      <c r="BI713">
        <v>-6.5403126891248303E-2</v>
      </c>
      <c r="BJ713">
        <v>0.30709524399695898</v>
      </c>
      <c r="BK713">
        <v>1.5808254289446599</v>
      </c>
      <c r="BL713">
        <v>-3.3477107180792198</v>
      </c>
      <c r="BM713">
        <v>-12.0852435050486</v>
      </c>
      <c r="BN713">
        <v>3.6100023337687301</v>
      </c>
      <c r="BO713">
        <v>5.7095118102010201</v>
      </c>
      <c r="BP713">
        <v>-1.5369734819443299</v>
      </c>
      <c r="BQ713">
        <v>7.2464852921453602</v>
      </c>
      <c r="BR713">
        <v>1.6920107446597801</v>
      </c>
      <c r="BS713">
        <v>0.33325649475345798</v>
      </c>
      <c r="BT713">
        <v>5.0772026090940097</v>
      </c>
    </row>
    <row r="714" spans="1:72" x14ac:dyDescent="0.2">
      <c r="A714">
        <v>712</v>
      </c>
      <c r="B714" s="244">
        <v>44764.611111111109</v>
      </c>
      <c r="C714">
        <v>0</v>
      </c>
      <c r="D714">
        <v>1.3044444444444401</v>
      </c>
      <c r="E714">
        <v>31.068235294117599</v>
      </c>
      <c r="F714">
        <v>36.458461538461499</v>
      </c>
      <c r="G714">
        <v>7</v>
      </c>
      <c r="H714">
        <v>2.5649999999999999</v>
      </c>
      <c r="I714">
        <v>1.3474999999999999</v>
      </c>
      <c r="J714">
        <v>34.04</v>
      </c>
      <c r="K714">
        <v>0.67225000000000001</v>
      </c>
      <c r="L714">
        <v>37.9721052631578</v>
      </c>
      <c r="M714">
        <v>-8.7499999999999994E-2</v>
      </c>
      <c r="N714">
        <v>1600.4375</v>
      </c>
      <c r="O714">
        <v>86.4722222222222</v>
      </c>
      <c r="P714">
        <v>2.3685882352941099</v>
      </c>
      <c r="Q714">
        <v>63.95675</v>
      </c>
      <c r="R714">
        <v>6.9926315789473596</v>
      </c>
      <c r="S714">
        <v>-0.73153846153846103</v>
      </c>
      <c r="T714">
        <v>5</v>
      </c>
      <c r="U714">
        <v>1.7444999999999999</v>
      </c>
      <c r="V714">
        <v>5.8380000000000001E-2</v>
      </c>
      <c r="W714">
        <v>14.75062</v>
      </c>
      <c r="X714">
        <v>0.77981999999999996</v>
      </c>
      <c r="Y714">
        <v>72.807680000000005</v>
      </c>
      <c r="Z714">
        <v>2.29766</v>
      </c>
      <c r="AA714">
        <v>1.72E-3</v>
      </c>
      <c r="AB714">
        <v>0</v>
      </c>
      <c r="AC714">
        <v>32.372679738561999</v>
      </c>
      <c r="AD714">
        <v>-4.0857817998994497</v>
      </c>
      <c r="AE714">
        <v>36.042854599999998</v>
      </c>
      <c r="AF714">
        <v>0.53726490000000005</v>
      </c>
      <c r="AG714">
        <v>1.34855678</v>
      </c>
      <c r="AH714">
        <v>2.3957099999999999E-2</v>
      </c>
      <c r="AI714">
        <v>44.952500000000001</v>
      </c>
      <c r="AJ714">
        <v>0.49504193238955002</v>
      </c>
      <c r="AK714">
        <v>0.80179866748234196</v>
      </c>
      <c r="AL714">
        <v>1.1951835826705901E-2</v>
      </c>
      <c r="AM714">
        <v>2.99995946832767E-2</v>
      </c>
      <c r="AN714">
        <v>0.15571992658917699</v>
      </c>
      <c r="AO714">
        <v>5.3294255046994004E-4</v>
      </c>
      <c r="AP714">
        <v>36.042854599999998</v>
      </c>
      <c r="AQ714">
        <v>0.33661425125772199</v>
      </c>
      <c r="AR714">
        <v>6.4145215765289096</v>
      </c>
      <c r="AS714">
        <v>1.44741448919145</v>
      </c>
      <c r="AT714">
        <v>0.86360065105356998</v>
      </c>
      <c r="AU714">
        <v>92.380279999999999</v>
      </c>
      <c r="AV714">
        <v>44.241404916977999</v>
      </c>
      <c r="AW714">
        <v>0.71109508302190905</v>
      </c>
      <c r="AX714">
        <v>-9.8857709191457893E-2</v>
      </c>
      <c r="AY714">
        <v>0.200650648742277</v>
      </c>
      <c r="AZ714">
        <v>0.58547842347108703</v>
      </c>
      <c r="BA714">
        <v>-7.3306300971218999E-2</v>
      </c>
      <c r="BB714">
        <v>8.3639774781583895E-2</v>
      </c>
      <c r="BC714">
        <v>0.37346688522231197</v>
      </c>
      <c r="BD714">
        <v>0.68727136302190694</v>
      </c>
      <c r="BE714">
        <v>-2.38237200000024E-2</v>
      </c>
      <c r="BF714">
        <v>-0.127239117971569</v>
      </c>
      <c r="BG714">
        <v>0.25825615195012702</v>
      </c>
      <c r="BH714">
        <v>0.75356549128171901</v>
      </c>
      <c r="BI714">
        <v>-0.127239117971569</v>
      </c>
      <c r="BJ714">
        <v>0.26203406795711398</v>
      </c>
      <c r="BK714">
        <v>1.50713098256343</v>
      </c>
      <c r="BL714">
        <v>-2.0296914664862</v>
      </c>
      <c r="BM714">
        <v>-5.9224356730458902</v>
      </c>
      <c r="BN714">
        <v>2.9178994792241899</v>
      </c>
      <c r="BO714">
        <v>4.1728066542184301</v>
      </c>
      <c r="BP714">
        <v>-2.9901192723318899</v>
      </c>
      <c r="BQ714">
        <v>7.1629259265503196</v>
      </c>
      <c r="BR714">
        <v>1.7234374831151</v>
      </c>
      <c r="BS714">
        <v>0.31292971514574203</v>
      </c>
      <c r="BT714">
        <v>5.5074267469691698</v>
      </c>
    </row>
    <row r="715" spans="1:72" x14ac:dyDescent="0.2">
      <c r="A715">
        <v>713</v>
      </c>
      <c r="B715" s="244">
        <v>44764.625</v>
      </c>
      <c r="C715">
        <v>0</v>
      </c>
      <c r="D715">
        <v>1.4370000000000001</v>
      </c>
      <c r="E715">
        <v>31.132000000000001</v>
      </c>
      <c r="F715">
        <v>36.436756756756701</v>
      </c>
      <c r="G715">
        <v>7</v>
      </c>
      <c r="H715">
        <v>2.5640000000000001</v>
      </c>
      <c r="I715">
        <v>1.3460000000000001</v>
      </c>
      <c r="J715">
        <v>34.022592592592503</v>
      </c>
      <c r="K715">
        <v>0.66749999999999998</v>
      </c>
      <c r="L715">
        <v>37.939354838709598</v>
      </c>
      <c r="M715">
        <v>5.5555555555555497E-2</v>
      </c>
      <c r="N715">
        <v>1599.96551724137</v>
      </c>
      <c r="O715">
        <v>87.028947368421001</v>
      </c>
      <c r="P715">
        <v>2.3707391304347798</v>
      </c>
      <c r="Q715">
        <v>63.968749999999901</v>
      </c>
      <c r="R715">
        <v>6.9819999999999904</v>
      </c>
      <c r="S715">
        <v>-0.53948717948717895</v>
      </c>
      <c r="T715">
        <v>5</v>
      </c>
      <c r="U715">
        <v>1.6969399999999999</v>
      </c>
      <c r="V715">
        <v>4.9439999999999998E-2</v>
      </c>
      <c r="W715">
        <v>14.75184</v>
      </c>
      <c r="X715">
        <v>0.80113999999999996</v>
      </c>
      <c r="Y715">
        <v>73.108680000000007</v>
      </c>
      <c r="Z715">
        <v>2.22228</v>
      </c>
      <c r="AA715">
        <v>9.4999999999999998E-3</v>
      </c>
      <c r="AB715">
        <v>0</v>
      </c>
      <c r="AC715">
        <v>32.569000000000003</v>
      </c>
      <c r="AD715">
        <v>-3.8677567567567301</v>
      </c>
      <c r="AE715">
        <v>36.024666352592597</v>
      </c>
      <c r="AF715">
        <v>0.53705544000000005</v>
      </c>
      <c r="AG715">
        <v>1.3470563680000001</v>
      </c>
      <c r="AH715">
        <v>2.3947759999999998E-2</v>
      </c>
      <c r="AI715">
        <v>44.932592592592599</v>
      </c>
      <c r="AJ715">
        <v>0.49275498275433999</v>
      </c>
      <c r="AK715">
        <v>0.80174911515191405</v>
      </c>
      <c r="AL715">
        <v>1.19524694439407E-2</v>
      </c>
      <c r="AM715">
        <v>2.9979493509619301E-2</v>
      </c>
      <c r="AN715">
        <v>0.155788918379795</v>
      </c>
      <c r="AO715">
        <v>5.3297080400270297E-4</v>
      </c>
      <c r="AP715">
        <v>36.024666352592597</v>
      </c>
      <c r="AQ715">
        <v>0.345817164541319</v>
      </c>
      <c r="AR715">
        <v>6.4150521112673404</v>
      </c>
      <c r="AS715">
        <v>1.3999287409975301</v>
      </c>
      <c r="AT715">
        <v>0.83617564043515002</v>
      </c>
      <c r="AU715">
        <v>92.580879999999993</v>
      </c>
      <c r="AV715">
        <v>44.185464369398701</v>
      </c>
      <c r="AW715">
        <v>0.74712822319380401</v>
      </c>
      <c r="AX715">
        <v>-5.2872372997534001E-2</v>
      </c>
      <c r="AY715">
        <v>0.19123827545868</v>
      </c>
      <c r="AZ715">
        <v>0.58494788873265902</v>
      </c>
      <c r="BA715">
        <v>-3.9250304778288198E-2</v>
      </c>
      <c r="BB715">
        <v>8.3563984104665603E-2</v>
      </c>
      <c r="BC715">
        <v>0.35608665552048102</v>
      </c>
      <c r="BD715">
        <v>0.72331379119380501</v>
      </c>
      <c r="BE715">
        <v>-2.38144319999988E-2</v>
      </c>
      <c r="BF715">
        <v>-6.7641485509653806E-2</v>
      </c>
      <c r="BG715">
        <v>0.244657848796248</v>
      </c>
      <c r="BH715">
        <v>0.748344397961071</v>
      </c>
      <c r="BI715">
        <v>-6.7641485509653806E-2</v>
      </c>
      <c r="BJ715">
        <v>0.35403272657318902</v>
      </c>
      <c r="BK715">
        <v>1.49668879592214</v>
      </c>
      <c r="BL715">
        <v>-3.6169792391879101</v>
      </c>
      <c r="BM715">
        <v>-11.063393896845501</v>
      </c>
      <c r="BN715">
        <v>3.05873856752617</v>
      </c>
      <c r="BO715">
        <v>6.34951459497732</v>
      </c>
      <c r="BP715">
        <v>-1.5895749094768601</v>
      </c>
      <c r="BQ715">
        <v>7.9390895044541798</v>
      </c>
      <c r="BR715">
        <v>1.6116793212885501</v>
      </c>
      <c r="BS715">
        <v>0.38108932077704999</v>
      </c>
      <c r="BT715">
        <v>4.22913798267109</v>
      </c>
    </row>
    <row r="716" spans="1:72" x14ac:dyDescent="0.2">
      <c r="A716">
        <v>714</v>
      </c>
      <c r="B716" s="244">
        <v>44764.638888888891</v>
      </c>
      <c r="C716">
        <v>0</v>
      </c>
      <c r="D716">
        <v>1.51125</v>
      </c>
      <c r="E716">
        <v>31.136842105263099</v>
      </c>
      <c r="F716">
        <v>36.440999999999903</v>
      </c>
      <c r="G716">
        <v>7</v>
      </c>
      <c r="H716">
        <v>2.5674999999999999</v>
      </c>
      <c r="I716">
        <v>1.3474999999999999</v>
      </c>
      <c r="J716">
        <v>34.060344827586199</v>
      </c>
      <c r="K716">
        <v>0.61324999999999996</v>
      </c>
      <c r="L716">
        <v>37.984999999999999</v>
      </c>
      <c r="M716">
        <v>-9.1999999999999901E-2</v>
      </c>
      <c r="N716">
        <v>1600.0625</v>
      </c>
      <c r="O716">
        <v>87.225641025640996</v>
      </c>
      <c r="P716">
        <v>2.3662608695652101</v>
      </c>
      <c r="Q716">
        <v>63.887500000000003</v>
      </c>
      <c r="R716">
        <v>6.9879166666666599</v>
      </c>
      <c r="S716">
        <v>-1.0970270270270199</v>
      </c>
      <c r="T716">
        <v>5</v>
      </c>
      <c r="U716">
        <v>1.7584249999999999</v>
      </c>
      <c r="V716">
        <v>4.0075E-2</v>
      </c>
      <c r="W716">
        <v>14.799899999999999</v>
      </c>
      <c r="X716">
        <v>0.76317500000000005</v>
      </c>
      <c r="Y716">
        <v>72.986725000000007</v>
      </c>
      <c r="Z716">
        <v>2.30145</v>
      </c>
      <c r="AA716">
        <v>7.24999999999999E-3</v>
      </c>
      <c r="AB716">
        <v>0</v>
      </c>
      <c r="AC716">
        <v>32.648092105263103</v>
      </c>
      <c r="AD716">
        <v>-3.7929078947368202</v>
      </c>
      <c r="AE716">
        <v>36.065151527586202</v>
      </c>
      <c r="AF716">
        <v>0.53778855000000003</v>
      </c>
      <c r="AG716">
        <v>1.34855781</v>
      </c>
      <c r="AH716">
        <v>2.39804499999999E-2</v>
      </c>
      <c r="AI716">
        <v>44.975344827586198</v>
      </c>
      <c r="AJ716">
        <v>0.49413302936371201</v>
      </c>
      <c r="AK716">
        <v>0.80188715986153303</v>
      </c>
      <c r="AL716">
        <v>1.19574080434874E-2</v>
      </c>
      <c r="AM716">
        <v>2.9984379556615301E-2</v>
      </c>
      <c r="AN716">
        <v>0.155640830033313</v>
      </c>
      <c r="AO716">
        <v>5.3319102036748095E-4</v>
      </c>
      <c r="AP716">
        <v>36.065151527586202</v>
      </c>
      <c r="AQ716">
        <v>0.32942933138879799</v>
      </c>
      <c r="AR716">
        <v>6.4359517010451199</v>
      </c>
      <c r="AS716">
        <v>1.4498020055837999</v>
      </c>
      <c r="AT716">
        <v>0.86889587215888597</v>
      </c>
      <c r="AU716">
        <v>92.609674999999996</v>
      </c>
      <c r="AV716">
        <v>44.280334565603901</v>
      </c>
      <c r="AW716">
        <v>0.695010261982275</v>
      </c>
      <c r="AX716">
        <v>-0.101244195583803</v>
      </c>
      <c r="AY716">
        <v>0.20835921861120199</v>
      </c>
      <c r="AZ716">
        <v>0.56404829895487396</v>
      </c>
      <c r="BA716">
        <v>-7.5075903185643306E-2</v>
      </c>
      <c r="BB716">
        <v>8.0578328422124895E-2</v>
      </c>
      <c r="BC716">
        <v>0.387437067247344</v>
      </c>
      <c r="BD716">
        <v>0.67116332198227302</v>
      </c>
      <c r="BE716">
        <v>-2.3846940000002301E-2</v>
      </c>
      <c r="BF716">
        <v>-0.12921147538189701</v>
      </c>
      <c r="BG716">
        <v>0.26591551141209002</v>
      </c>
      <c r="BH716">
        <v>0.71985867905170398</v>
      </c>
      <c r="BI716">
        <v>-0.12921147538189701</v>
      </c>
      <c r="BJ716">
        <v>0.27340807206038498</v>
      </c>
      <c r="BK716">
        <v>1.4397173581034</v>
      </c>
      <c r="BL716">
        <v>-2.0579868051668799</v>
      </c>
      <c r="BM716">
        <v>-5.57116677852403</v>
      </c>
      <c r="BN716">
        <v>2.7070954801735301</v>
      </c>
      <c r="BO716">
        <v>4.2637088064868003</v>
      </c>
      <c r="BP716">
        <v>-3.03646967147459</v>
      </c>
      <c r="BQ716">
        <v>7.3001784779613903</v>
      </c>
      <c r="BR716">
        <v>1.65937686625263</v>
      </c>
      <c r="BS716">
        <v>0.32509266221314398</v>
      </c>
      <c r="BT716">
        <v>5.1043196575279</v>
      </c>
    </row>
    <row r="717" spans="1:72" x14ac:dyDescent="0.2">
      <c r="A717">
        <v>715</v>
      </c>
      <c r="B717" s="244">
        <v>44764.652777777781</v>
      </c>
      <c r="C717">
        <v>0</v>
      </c>
      <c r="D717">
        <v>1.5169999999999999</v>
      </c>
      <c r="E717">
        <v>31.150833333333299</v>
      </c>
      <c r="F717">
        <v>36.499499999999998</v>
      </c>
      <c r="G717">
        <v>7</v>
      </c>
      <c r="H717">
        <v>2.57</v>
      </c>
      <c r="I717">
        <v>1.3520000000000001</v>
      </c>
      <c r="J717">
        <v>34.070952380952299</v>
      </c>
      <c r="K717">
        <v>0.60499999999999998</v>
      </c>
      <c r="L717">
        <v>37.988846153846097</v>
      </c>
      <c r="M717">
        <v>-0.06</v>
      </c>
      <c r="N717">
        <v>1599.7878787878701</v>
      </c>
      <c r="O717">
        <v>88.144736842105203</v>
      </c>
      <c r="P717">
        <v>2.3624000000000001</v>
      </c>
      <c r="Q717">
        <v>63.796250000000001</v>
      </c>
      <c r="R717">
        <v>6.9942105263157899</v>
      </c>
      <c r="S717">
        <v>-1.03526315789473</v>
      </c>
      <c r="T717">
        <v>5</v>
      </c>
      <c r="U717">
        <v>1.7323</v>
      </c>
      <c r="V717">
        <v>4.9759999999999999E-2</v>
      </c>
      <c r="W717">
        <v>14.77722</v>
      </c>
      <c r="X717">
        <v>0.70698000000000005</v>
      </c>
      <c r="Y717">
        <v>72.901819999999901</v>
      </c>
      <c r="Z717">
        <v>2.2052999999999998</v>
      </c>
      <c r="AA717">
        <v>6.1999999999999998E-3</v>
      </c>
      <c r="AB717">
        <v>3.8800000000000002E-3</v>
      </c>
      <c r="AC717">
        <v>32.667833333333299</v>
      </c>
      <c r="AD717">
        <v>-3.8316666666666701</v>
      </c>
      <c r="AE717">
        <v>36.077711180952299</v>
      </c>
      <c r="AF717">
        <v>0.53831220000000002</v>
      </c>
      <c r="AG717">
        <v>1.3530588400000001</v>
      </c>
      <c r="AH717">
        <v>2.4003799999999902E-2</v>
      </c>
      <c r="AI717">
        <v>44.992952380952303</v>
      </c>
      <c r="AJ717">
        <v>0.49488080244021798</v>
      </c>
      <c r="AK717">
        <v>0.80185249626396504</v>
      </c>
      <c r="AL717">
        <v>1.19643671178131E-2</v>
      </c>
      <c r="AM717">
        <v>3.0072684018237698E-2</v>
      </c>
      <c r="AN717">
        <v>0.15557992151151701</v>
      </c>
      <c r="AO717">
        <v>5.3350133142545005E-4</v>
      </c>
      <c r="AP717">
        <v>36.077711180952299</v>
      </c>
      <c r="AQ717">
        <v>0.305172403059917</v>
      </c>
      <c r="AR717">
        <v>6.4260889732848199</v>
      </c>
      <c r="AS717">
        <v>1.38923216359858</v>
      </c>
      <c r="AT717">
        <v>0.85728201406719096</v>
      </c>
      <c r="AU717">
        <v>92.323619999999906</v>
      </c>
      <c r="AV717">
        <v>44.198204720895703</v>
      </c>
      <c r="AW717">
        <v>0.79474766005667097</v>
      </c>
      <c r="AX717">
        <v>-3.6173323598583898E-2</v>
      </c>
      <c r="AY717">
        <v>0.23313979694008199</v>
      </c>
      <c r="AZ717">
        <v>0.57391102671517802</v>
      </c>
      <c r="BA717">
        <v>-2.67344793361565E-2</v>
      </c>
      <c r="BB717">
        <v>8.1987289530739693E-2</v>
      </c>
      <c r="BC717">
        <v>0.43309402413707598</v>
      </c>
      <c r="BD717">
        <v>0.77087750005667699</v>
      </c>
      <c r="BE717">
        <v>-2.3870159999994599E-2</v>
      </c>
      <c r="BF717">
        <v>-4.6137795587126898E-2</v>
      </c>
      <c r="BG717">
        <v>0.29736156991852603</v>
      </c>
      <c r="BH717">
        <v>0.73200322783775296</v>
      </c>
      <c r="BI717">
        <v>-4.6137795587126898E-2</v>
      </c>
      <c r="BJ717">
        <v>0.50244754866279895</v>
      </c>
      <c r="BK717">
        <v>1.4640064556754999</v>
      </c>
      <c r="BL717">
        <v>-6.4450753689995199</v>
      </c>
      <c r="BM717">
        <v>-15.8655873893115</v>
      </c>
      <c r="BN717">
        <v>2.4616604897475902</v>
      </c>
      <c r="BO717">
        <v>8.94951368723477</v>
      </c>
      <c r="BP717">
        <v>-1.0842381962974801</v>
      </c>
      <c r="BQ717">
        <v>10.033751883532201</v>
      </c>
      <c r="BR717">
        <v>1.54244070817362</v>
      </c>
      <c r="BS717">
        <v>0.52090266689764997</v>
      </c>
      <c r="BT717">
        <v>2.96109197781605</v>
      </c>
    </row>
    <row r="718" spans="1:72" x14ac:dyDescent="0.2">
      <c r="A718">
        <v>716</v>
      </c>
      <c r="B718" s="244">
        <v>44764.666666666664</v>
      </c>
      <c r="C718">
        <v>0</v>
      </c>
      <c r="D718">
        <v>1.4973684210526299</v>
      </c>
      <c r="E718">
        <v>31.124358974358898</v>
      </c>
      <c r="F718">
        <v>36.654102564102502</v>
      </c>
      <c r="G718">
        <v>7</v>
      </c>
      <c r="H718">
        <v>2.57</v>
      </c>
      <c r="I718">
        <v>1.3525</v>
      </c>
      <c r="J718">
        <v>34.092727272727203</v>
      </c>
      <c r="K718">
        <v>0.56950000000000001</v>
      </c>
      <c r="L718">
        <v>38.010370370370303</v>
      </c>
      <c r="M718">
        <v>-2.8571428571428501E-2</v>
      </c>
      <c r="N718">
        <v>1600.15151515151</v>
      </c>
      <c r="O718">
        <v>87.012121212121201</v>
      </c>
      <c r="P718">
        <v>2.3643999999999998</v>
      </c>
      <c r="Q718">
        <v>63.846499999999999</v>
      </c>
      <c r="R718">
        <v>6.99583333333333</v>
      </c>
      <c r="S718">
        <v>-0.92948717948717896</v>
      </c>
      <c r="T718">
        <v>5</v>
      </c>
      <c r="U718">
        <v>1.67102499999999</v>
      </c>
      <c r="V718">
        <v>3.925E-2</v>
      </c>
      <c r="W718">
        <v>14.863575000000001</v>
      </c>
      <c r="X718">
        <v>0.78059999999999996</v>
      </c>
      <c r="Y718">
        <v>73.430749999999904</v>
      </c>
      <c r="Z718">
        <v>2.2959749999999999</v>
      </c>
      <c r="AA718">
        <v>6.0749999999999997E-3</v>
      </c>
      <c r="AB718">
        <v>1.1575E-2</v>
      </c>
      <c r="AC718">
        <v>32.621727395411597</v>
      </c>
      <c r="AD718">
        <v>-4.0323751686909404</v>
      </c>
      <c r="AE718">
        <v>36.099486072727203</v>
      </c>
      <c r="AF718">
        <v>0.53831220000000002</v>
      </c>
      <c r="AG718">
        <v>1.35355884</v>
      </c>
      <c r="AH718">
        <v>2.4003799999999902E-2</v>
      </c>
      <c r="AI718">
        <v>45.015227272727202</v>
      </c>
      <c r="AJ718">
        <v>0.49161265645151703</v>
      </c>
      <c r="AK718">
        <v>0.80193943827088798</v>
      </c>
      <c r="AL718">
        <v>1.1958446788208E-2</v>
      </c>
      <c r="AM718">
        <v>3.0068910499982299E-2</v>
      </c>
      <c r="AN718">
        <v>0.15550293587523401</v>
      </c>
      <c r="AO718">
        <v>5.3323733888027702E-4</v>
      </c>
      <c r="AP718">
        <v>36.099486072727203</v>
      </c>
      <c r="AQ718">
        <v>0.33695094320712199</v>
      </c>
      <c r="AR718">
        <v>6.4636417006102604</v>
      </c>
      <c r="AS718">
        <v>1.4463530208217701</v>
      </c>
      <c r="AT718">
        <v>0.82149703924689699</v>
      </c>
      <c r="AU718">
        <v>93.041924999999907</v>
      </c>
      <c r="AV718">
        <v>44.346431737366402</v>
      </c>
      <c r="AW718">
        <v>0.66879553536084302</v>
      </c>
      <c r="AX718">
        <v>-9.2794180821774402E-2</v>
      </c>
      <c r="AY718">
        <v>0.201361256792877</v>
      </c>
      <c r="AZ718">
        <v>0.536358299389739</v>
      </c>
      <c r="BA718">
        <v>-6.8555705211732404E-2</v>
      </c>
      <c r="BB718">
        <v>7.6622614198534195E-2</v>
      </c>
      <c r="BC718">
        <v>0.37406036272794302</v>
      </c>
      <c r="BD718">
        <v>0.64492537536084205</v>
      </c>
      <c r="BE718">
        <v>-2.38701600000004E-2</v>
      </c>
      <c r="BF718">
        <v>-0.118522975624249</v>
      </c>
      <c r="BG718">
        <v>0.25719215493015202</v>
      </c>
      <c r="BH718">
        <v>0.68507293325355401</v>
      </c>
      <c r="BI718">
        <v>-0.118522975624249</v>
      </c>
      <c r="BJ718">
        <v>0.277338358611806</v>
      </c>
      <c r="BK718">
        <v>1.3701458665071</v>
      </c>
      <c r="BL718">
        <v>-2.16997720126031</v>
      </c>
      <c r="BM718">
        <v>-5.7800855036362497</v>
      </c>
      <c r="BN718">
        <v>2.6636618579583198</v>
      </c>
      <c r="BO718">
        <v>4.3852838968050101</v>
      </c>
      <c r="BP718">
        <v>-2.7852899271698499</v>
      </c>
      <c r="BQ718">
        <v>7.1705738239748698</v>
      </c>
      <c r="BR718">
        <v>1.5716349250683299</v>
      </c>
      <c r="BS718">
        <v>0.32474754886150498</v>
      </c>
      <c r="BT718">
        <v>4.8395590069213501</v>
      </c>
    </row>
    <row r="719" spans="1:72" x14ac:dyDescent="0.2">
      <c r="A719">
        <v>717</v>
      </c>
      <c r="B719" s="244">
        <v>44764.680555555555</v>
      </c>
      <c r="C719">
        <v>0</v>
      </c>
      <c r="D719">
        <v>1.466</v>
      </c>
      <c r="E719">
        <v>31.080769230769199</v>
      </c>
      <c r="F719">
        <v>36.589749999999903</v>
      </c>
      <c r="G719">
        <v>7</v>
      </c>
      <c r="H719">
        <v>2.5659999999999998</v>
      </c>
      <c r="I719">
        <v>1.3480000000000001</v>
      </c>
      <c r="J719">
        <v>34.055999999999997</v>
      </c>
      <c r="K719">
        <v>0.61524999999999996</v>
      </c>
      <c r="L719">
        <v>37.967619047619003</v>
      </c>
      <c r="M719">
        <v>-9.0476190476190405E-2</v>
      </c>
      <c r="N719">
        <v>1600.2121212121201</v>
      </c>
      <c r="O719">
        <v>85.905714285714197</v>
      </c>
      <c r="P719">
        <v>2.3649047619047598</v>
      </c>
      <c r="Q719">
        <v>63.9</v>
      </c>
      <c r="R719">
        <v>7.0078947368420996</v>
      </c>
      <c r="S719">
        <v>-0.72250000000000003</v>
      </c>
      <c r="T719">
        <v>5</v>
      </c>
      <c r="U719">
        <v>1.6161999999999901</v>
      </c>
      <c r="V719">
        <v>3.9059999999999997E-2</v>
      </c>
      <c r="W719">
        <v>14.902839999999999</v>
      </c>
      <c r="X719">
        <v>0.80274000000000001</v>
      </c>
      <c r="Y719">
        <v>73.557359999999903</v>
      </c>
      <c r="Z719">
        <v>2.3089</v>
      </c>
      <c r="AA719">
        <v>6.4799999999999996E-3</v>
      </c>
      <c r="AB719">
        <v>2.7599999999999999E-3</v>
      </c>
      <c r="AC719">
        <v>32.5467692307692</v>
      </c>
      <c r="AD719">
        <v>-4.04298076923076</v>
      </c>
      <c r="AE719">
        <v>36.059635439999902</v>
      </c>
      <c r="AF719">
        <v>0.53747436000000004</v>
      </c>
      <c r="AG719">
        <v>1.3490571920000001</v>
      </c>
      <c r="AH719">
        <v>2.3966439999999901E-2</v>
      </c>
      <c r="AI719">
        <v>44.97</v>
      </c>
      <c r="AJ719">
        <v>0.490224709532805</v>
      </c>
      <c r="AK719">
        <v>0.801859805203468</v>
      </c>
      <c r="AL719">
        <v>1.1951842561707801E-2</v>
      </c>
      <c r="AM719">
        <v>2.9999048076495401E-2</v>
      </c>
      <c r="AN719">
        <v>0.15565932844118299</v>
      </c>
      <c r="AO719">
        <v>5.3294285078941495E-4</v>
      </c>
      <c r="AP719">
        <v>36.059635439999902</v>
      </c>
      <c r="AQ719">
        <v>0.34650781469393399</v>
      </c>
      <c r="AR719">
        <v>6.4807166567614196</v>
      </c>
      <c r="AS719">
        <v>1.4544951446663801</v>
      </c>
      <c r="AT719">
        <v>0.79230117554692003</v>
      </c>
      <c r="AU719">
        <v>93.188039999999901</v>
      </c>
      <c r="AV719">
        <v>44.341355056121699</v>
      </c>
      <c r="AW719">
        <v>0.62864494387827097</v>
      </c>
      <c r="AX719">
        <v>-0.10543795266638099</v>
      </c>
      <c r="AY719">
        <v>0.19096654530606499</v>
      </c>
      <c r="AZ719">
        <v>0.51928334323858005</v>
      </c>
      <c r="BA719">
        <v>-7.8156769995842604E-2</v>
      </c>
      <c r="BB719">
        <v>7.4183334748368607E-2</v>
      </c>
      <c r="BC719">
        <v>0.35530354472363102</v>
      </c>
      <c r="BD719">
        <v>0.60481193587826398</v>
      </c>
      <c r="BE719">
        <v>-2.3833008000006799E-2</v>
      </c>
      <c r="BF719">
        <v>-0.13498261522107</v>
      </c>
      <c r="BG719">
        <v>0.24447708868843199</v>
      </c>
      <c r="BH719">
        <v>0.66479120599838404</v>
      </c>
      <c r="BI719">
        <v>-0.13498261522107</v>
      </c>
      <c r="BJ719">
        <v>0.21898894693472401</v>
      </c>
      <c r="BK719">
        <v>1.3295824119967601</v>
      </c>
      <c r="BL719">
        <v>-1.81117463377069</v>
      </c>
      <c r="BM719">
        <v>-4.9250135279243903</v>
      </c>
      <c r="BN719">
        <v>2.7192372486307201</v>
      </c>
      <c r="BO719">
        <v>3.21361418029952</v>
      </c>
      <c r="BP719">
        <v>-3.17209145769514</v>
      </c>
      <c r="BQ719">
        <v>6.3857056379946702</v>
      </c>
      <c r="BR719">
        <v>1.55905285787258</v>
      </c>
      <c r="BS719">
        <v>0.27298199302315201</v>
      </c>
      <c r="BT719">
        <v>5.7111930373383899</v>
      </c>
    </row>
    <row r="720" spans="1:72" x14ac:dyDescent="0.2">
      <c r="A720">
        <v>718</v>
      </c>
      <c r="B720" s="244">
        <v>44764.694444444445</v>
      </c>
      <c r="C720">
        <v>0</v>
      </c>
      <c r="D720">
        <v>1.28181818181818</v>
      </c>
      <c r="E720">
        <v>31.019714285714201</v>
      </c>
      <c r="F720">
        <v>36.450749999999999</v>
      </c>
      <c r="G720">
        <v>7</v>
      </c>
      <c r="H720">
        <v>2.56</v>
      </c>
      <c r="I720">
        <v>1.3425</v>
      </c>
      <c r="J720">
        <v>34.027000000000001</v>
      </c>
      <c r="K720">
        <v>0.61199999999999999</v>
      </c>
      <c r="L720">
        <v>37.937647058823501</v>
      </c>
      <c r="M720">
        <v>8.3333333333333297E-3</v>
      </c>
      <c r="N720">
        <v>1600.15384615384</v>
      </c>
      <c r="O720">
        <v>85.915384615384596</v>
      </c>
      <c r="P720">
        <v>2.36585</v>
      </c>
      <c r="Q720">
        <v>63.8855</v>
      </c>
      <c r="R720">
        <v>7.0037037037037004</v>
      </c>
      <c r="S720">
        <v>-0.51124999999999998</v>
      </c>
      <c r="T720">
        <v>5</v>
      </c>
      <c r="U720">
        <v>1.7363499999999901</v>
      </c>
      <c r="V720">
        <v>3.1975000000000003E-2</v>
      </c>
      <c r="W720">
        <v>14.962425</v>
      </c>
      <c r="X720">
        <v>0.79072499999999901</v>
      </c>
      <c r="Y720">
        <v>73.559974999999994</v>
      </c>
      <c r="Z720">
        <v>2.4302000000000001</v>
      </c>
      <c r="AA720">
        <v>4.9249999999999997E-3</v>
      </c>
      <c r="AB720">
        <v>0</v>
      </c>
      <c r="AC720">
        <v>32.301532467532397</v>
      </c>
      <c r="AD720">
        <v>-4.1492175324675298</v>
      </c>
      <c r="AE720">
        <v>36.025950399999999</v>
      </c>
      <c r="AF720">
        <v>0.53621759999999996</v>
      </c>
      <c r="AG720">
        <v>1.34355472</v>
      </c>
      <c r="AH720">
        <v>2.3910399999999998E-2</v>
      </c>
      <c r="AI720">
        <v>44.929499999999997</v>
      </c>
      <c r="AJ720">
        <v>0.48974935622259202</v>
      </c>
      <c r="AK720">
        <v>0.80183288040151701</v>
      </c>
      <c r="AL720">
        <v>1.19346442760324E-2</v>
      </c>
      <c r="AM720">
        <v>2.9903620561101199E-2</v>
      </c>
      <c r="AN720">
        <v>0.155799641660824</v>
      </c>
      <c r="AO720">
        <v>5.3217596456670902E-4</v>
      </c>
      <c r="AP720">
        <v>36.025950399999999</v>
      </c>
      <c r="AQ720">
        <v>0.34132146370414002</v>
      </c>
      <c r="AR720">
        <v>6.5066280603591897</v>
      </c>
      <c r="AS720">
        <v>1.5309082682525099</v>
      </c>
      <c r="AT720">
        <v>0.85037629467709797</v>
      </c>
      <c r="AU720">
        <v>93.479675</v>
      </c>
      <c r="AV720">
        <v>44.404808192315798</v>
      </c>
      <c r="AW720">
        <v>0.52469180768414903</v>
      </c>
      <c r="AX720">
        <v>-0.18735354825251799</v>
      </c>
      <c r="AY720">
        <v>0.194896136295859</v>
      </c>
      <c r="AZ720">
        <v>0.493371939640802</v>
      </c>
      <c r="BA720">
        <v>-0.13944616133871901</v>
      </c>
      <c r="BB720">
        <v>7.0481705662971697E-2</v>
      </c>
      <c r="BC720">
        <v>0.36346463878816998</v>
      </c>
      <c r="BD720">
        <v>0.50091452768414302</v>
      </c>
      <c r="BE720">
        <v>-2.3777280000006101E-2</v>
      </c>
      <c r="BF720">
        <v>-0.24167267765705699</v>
      </c>
      <c r="BG720">
        <v>0.25140207678453702</v>
      </c>
      <c r="BH720">
        <v>0.63641451600981702</v>
      </c>
      <c r="BI720">
        <v>-0.24167267765705699</v>
      </c>
      <c r="BJ720">
        <v>1.9458798254960299E-2</v>
      </c>
      <c r="BK720">
        <v>1.27282903201963</v>
      </c>
      <c r="BL720">
        <v>-1.04025858124221</v>
      </c>
      <c r="BM720">
        <v>-2.63337387651621</v>
      </c>
      <c r="BN720">
        <v>2.53146085406149</v>
      </c>
      <c r="BO720">
        <v>-1.3159023277856801</v>
      </c>
      <c r="BP720">
        <v>-5.67930792494084</v>
      </c>
      <c r="BQ720">
        <v>4.3634055971551504</v>
      </c>
      <c r="BR720">
        <v>1.68367258403663</v>
      </c>
      <c r="BS720">
        <v>0.116127869317783</v>
      </c>
      <c r="BT720">
        <v>14.4984368862333</v>
      </c>
    </row>
    <row r="721" spans="1:72" x14ac:dyDescent="0.2">
      <c r="A721">
        <v>719</v>
      </c>
      <c r="B721" s="244">
        <v>44764.708333333336</v>
      </c>
      <c r="C721">
        <v>0</v>
      </c>
      <c r="D721">
        <v>1.2221052631578899</v>
      </c>
      <c r="E721">
        <v>31.110571428571401</v>
      </c>
      <c r="F721">
        <v>36.254750000000001</v>
      </c>
      <c r="G721">
        <v>7</v>
      </c>
      <c r="H721">
        <v>2.5724999999999998</v>
      </c>
      <c r="I721">
        <v>1.3474999999999999</v>
      </c>
      <c r="J721">
        <v>34.042812499999997</v>
      </c>
      <c r="K721">
        <v>0.66125</v>
      </c>
      <c r="L721">
        <v>37.959411764705798</v>
      </c>
      <c r="M721">
        <v>5.4999999999999903E-2</v>
      </c>
      <c r="N721">
        <v>1600.34210526315</v>
      </c>
      <c r="O721">
        <v>86.487096774193503</v>
      </c>
      <c r="P721">
        <v>2.3647499999999999</v>
      </c>
      <c r="Q721">
        <v>63.830999999999896</v>
      </c>
      <c r="R721">
        <v>6.9976923076922999</v>
      </c>
      <c r="S721">
        <v>-0.63224999999999898</v>
      </c>
      <c r="T721">
        <v>5</v>
      </c>
      <c r="U721">
        <v>1.6533599999999999</v>
      </c>
      <c r="V721">
        <v>4.8639999999999899E-2</v>
      </c>
      <c r="W721">
        <v>14.888</v>
      </c>
      <c r="X721">
        <v>0.79555999999999905</v>
      </c>
      <c r="Y721">
        <v>73.515640000000005</v>
      </c>
      <c r="Z721">
        <v>2.2922199999999999</v>
      </c>
      <c r="AA721">
        <v>0</v>
      </c>
      <c r="AB721">
        <v>0</v>
      </c>
      <c r="AC721">
        <v>32.332676691729297</v>
      </c>
      <c r="AD721">
        <v>-3.92207330827067</v>
      </c>
      <c r="AE721">
        <v>36.051523399999901</v>
      </c>
      <c r="AF721">
        <v>0.53883585000000001</v>
      </c>
      <c r="AG721">
        <v>1.3485598700000001</v>
      </c>
      <c r="AH721">
        <v>2.4027150000000001E-2</v>
      </c>
      <c r="AI721">
        <v>44.962812499999998</v>
      </c>
      <c r="AJ721">
        <v>0.49039256680619198</v>
      </c>
      <c r="AK721">
        <v>0.80180756931074904</v>
      </c>
      <c r="AL721">
        <v>1.19840334721054E-2</v>
      </c>
      <c r="AM721">
        <v>2.9992782813575099E-2</v>
      </c>
      <c r="AN721">
        <v>0.15568421125791401</v>
      </c>
      <c r="AO721">
        <v>5.34378270932228E-4</v>
      </c>
      <c r="AP721">
        <v>36.051523399999901</v>
      </c>
      <c r="AQ721">
        <v>0.34340852213407402</v>
      </c>
      <c r="AR721">
        <v>6.4742632669923301</v>
      </c>
      <c r="AS721">
        <v>1.4439875527338399</v>
      </c>
      <c r="AT721">
        <v>0.81079545425468602</v>
      </c>
      <c r="AU721">
        <v>93.144779999999997</v>
      </c>
      <c r="AV721">
        <v>44.313182741860203</v>
      </c>
      <c r="AW721">
        <v>0.64962975813975199</v>
      </c>
      <c r="AX721">
        <v>-9.5427682733843999E-2</v>
      </c>
      <c r="AY721">
        <v>0.19542732786592501</v>
      </c>
      <c r="AZ721">
        <v>0.52573673300766799</v>
      </c>
      <c r="BA721">
        <v>-7.0762659379626905E-2</v>
      </c>
      <c r="BB721">
        <v>7.5105247572524E-2</v>
      </c>
      <c r="BC721">
        <v>0.36268434601358701</v>
      </c>
      <c r="BD721">
        <v>0.62573637813974903</v>
      </c>
      <c r="BE721">
        <v>-2.3893380000002899E-2</v>
      </c>
      <c r="BF721">
        <v>-0.122976315420881</v>
      </c>
      <c r="BG721">
        <v>0.25184445461732602</v>
      </c>
      <c r="BH721">
        <v>0.67750954916319295</v>
      </c>
      <c r="BI721">
        <v>-0.122976315420881</v>
      </c>
      <c r="BJ721">
        <v>0.25773627839288799</v>
      </c>
      <c r="BK721">
        <v>1.3550190983263799</v>
      </c>
      <c r="BL721">
        <v>-2.0479102317824198</v>
      </c>
      <c r="BM721">
        <v>-5.5092685680526499</v>
      </c>
      <c r="BN721">
        <v>2.6901904597925599</v>
      </c>
      <c r="BO721">
        <v>4.0030837675620203</v>
      </c>
      <c r="BP721">
        <v>-2.8899434123907199</v>
      </c>
      <c r="BQ721">
        <v>6.8930271799527398</v>
      </c>
      <c r="BR721">
        <v>1.5640788345418799</v>
      </c>
      <c r="BS721">
        <v>0.306926804561241</v>
      </c>
      <c r="BT721">
        <v>5.0959343116928801</v>
      </c>
    </row>
    <row r="722" spans="1:72" x14ac:dyDescent="0.2">
      <c r="A722">
        <v>720</v>
      </c>
      <c r="B722" s="244">
        <v>44764.722222222219</v>
      </c>
      <c r="C722">
        <v>0</v>
      </c>
      <c r="D722">
        <v>1.1719999999999999</v>
      </c>
      <c r="E722">
        <v>31.108285714285699</v>
      </c>
      <c r="F722">
        <v>36.220249999999901</v>
      </c>
      <c r="G722">
        <v>7</v>
      </c>
      <c r="H722">
        <v>2.57</v>
      </c>
      <c r="I722">
        <v>1.3519999999999901</v>
      </c>
      <c r="J722">
        <v>34.046896551724103</v>
      </c>
      <c r="K722">
        <v>0.67074999999999996</v>
      </c>
      <c r="L722">
        <v>37.9626666666666</v>
      </c>
      <c r="M722">
        <v>-6.15384615384615E-2</v>
      </c>
      <c r="N722">
        <v>1600.0789473684199</v>
      </c>
      <c r="O722">
        <v>86.575000000000003</v>
      </c>
      <c r="P722">
        <v>2.3632777777777698</v>
      </c>
      <c r="Q722">
        <v>63.863999999999898</v>
      </c>
      <c r="R722">
        <v>6.9929999999999897</v>
      </c>
      <c r="S722">
        <v>-1.3587179487179399</v>
      </c>
      <c r="T722">
        <v>5</v>
      </c>
      <c r="U722">
        <v>1.4997750000000001</v>
      </c>
      <c r="V722">
        <v>5.16E-2</v>
      </c>
      <c r="W722">
        <v>14.915099999999899</v>
      </c>
      <c r="X722">
        <v>0.72635000000000005</v>
      </c>
      <c r="Y722">
        <v>73.794024999999905</v>
      </c>
      <c r="Z722">
        <v>2.302775</v>
      </c>
      <c r="AA722">
        <v>0</v>
      </c>
      <c r="AB722">
        <v>4.45E-3</v>
      </c>
      <c r="AC722">
        <v>32.280285714285696</v>
      </c>
      <c r="AD722">
        <v>-3.93996428571428</v>
      </c>
      <c r="AE722">
        <v>36.053655351724103</v>
      </c>
      <c r="AF722">
        <v>0.53831220000000002</v>
      </c>
      <c r="AG722">
        <v>1.3530588399999901</v>
      </c>
      <c r="AH722">
        <v>2.4003799999999902E-2</v>
      </c>
      <c r="AI722">
        <v>44.9688965517241</v>
      </c>
      <c r="AJ722">
        <v>0.48857147108758597</v>
      </c>
      <c r="AK722">
        <v>0.80174649849934598</v>
      </c>
      <c r="AL722">
        <v>1.1970767380979E-2</v>
      </c>
      <c r="AM722">
        <v>3.00887712119794E-2</v>
      </c>
      <c r="AN722">
        <v>0.15566314801494899</v>
      </c>
      <c r="AO722">
        <v>5.3378672461732097E-4</v>
      </c>
      <c r="AP722">
        <v>36.053655351724103</v>
      </c>
      <c r="AQ722">
        <v>0.313533586470014</v>
      </c>
      <c r="AR722">
        <v>6.4860480960180897</v>
      </c>
      <c r="AS722">
        <v>1.45063669139379</v>
      </c>
      <c r="AT722">
        <v>0.73274727805038498</v>
      </c>
      <c r="AU722">
        <v>93.238024999999894</v>
      </c>
      <c r="AV722">
        <v>44.303873725606003</v>
      </c>
      <c r="AW722">
        <v>0.66502282611810404</v>
      </c>
      <c r="AX722">
        <v>-9.7577851393792103E-2</v>
      </c>
      <c r="AY722">
        <v>0.22477861352998499</v>
      </c>
      <c r="AZ722">
        <v>0.51395190398191004</v>
      </c>
      <c r="BA722">
        <v>-7.2116487848963101E-2</v>
      </c>
      <c r="BB722">
        <v>7.3421700568844298E-2</v>
      </c>
      <c r="BC722">
        <v>0.41756180433953599</v>
      </c>
      <c r="BD722">
        <v>0.64115266611810295</v>
      </c>
      <c r="BE722">
        <v>-2.3870160000000602E-2</v>
      </c>
      <c r="BF722">
        <v>-0.12595129560068799</v>
      </c>
      <c r="BG722">
        <v>0.29013917803102102</v>
      </c>
      <c r="BH722">
        <v>0.66339755649795296</v>
      </c>
      <c r="BI722">
        <v>-0.12595129560068799</v>
      </c>
      <c r="BJ722">
        <v>0.328375764860667</v>
      </c>
      <c r="BK722">
        <v>1.3267951129958999</v>
      </c>
      <c r="BL722">
        <v>-2.30358232241508</v>
      </c>
      <c r="BM722">
        <v>-5.2670959304870202</v>
      </c>
      <c r="BN722">
        <v>2.2864804436270298</v>
      </c>
      <c r="BO722">
        <v>5.0693918035583199</v>
      </c>
      <c r="BP722">
        <v>-2.9598554466161699</v>
      </c>
      <c r="BQ722">
        <v>8.0292472501744907</v>
      </c>
      <c r="BR722">
        <v>1.5409123155170701</v>
      </c>
      <c r="BS722">
        <v>0.378756283100942</v>
      </c>
      <c r="BT722">
        <v>4.0683478644931297</v>
      </c>
    </row>
    <row r="723" spans="1:72" x14ac:dyDescent="0.2">
      <c r="A723">
        <v>721</v>
      </c>
      <c r="B723" s="244">
        <v>44764.736111111109</v>
      </c>
      <c r="C723">
        <v>0</v>
      </c>
      <c r="D723">
        <v>1.1643749999999899</v>
      </c>
      <c r="E723">
        <v>31.1775675675675</v>
      </c>
      <c r="F723">
        <v>36.259189189189101</v>
      </c>
      <c r="G723">
        <v>7</v>
      </c>
      <c r="H723">
        <v>2.5625</v>
      </c>
      <c r="I723">
        <v>1.3474999999999999</v>
      </c>
      <c r="J723">
        <v>34.044615384615298</v>
      </c>
      <c r="K723">
        <v>0.693846153846153</v>
      </c>
      <c r="L723">
        <v>37.946785714285703</v>
      </c>
      <c r="M723">
        <v>6.6666666666666596E-2</v>
      </c>
      <c r="N723">
        <v>1600</v>
      </c>
      <c r="O723">
        <v>86.102941176470495</v>
      </c>
      <c r="P723">
        <v>2.3655384615384598</v>
      </c>
      <c r="Q723">
        <v>63.949230769230702</v>
      </c>
      <c r="R723">
        <v>6.9980000000000002</v>
      </c>
      <c r="S723">
        <v>-0.91923076923076896</v>
      </c>
      <c r="T723">
        <v>5</v>
      </c>
      <c r="U723">
        <v>1.60221999999999</v>
      </c>
      <c r="V723">
        <v>2.71599999999999E-2</v>
      </c>
      <c r="W723">
        <v>14.8873</v>
      </c>
      <c r="X723">
        <v>0.71586000000000005</v>
      </c>
      <c r="Y723">
        <v>73.454499999999996</v>
      </c>
      <c r="Z723">
        <v>2.32172</v>
      </c>
      <c r="AA723">
        <v>0</v>
      </c>
      <c r="AB723">
        <v>5.5199999999999997E-3</v>
      </c>
      <c r="AC723">
        <v>32.3419425675675</v>
      </c>
      <c r="AD723">
        <v>-3.91724662162162</v>
      </c>
      <c r="AE723">
        <v>36.0455178846153</v>
      </c>
      <c r="AF723">
        <v>0.53674124999999995</v>
      </c>
      <c r="AG723">
        <v>1.3485557500000001</v>
      </c>
      <c r="AH723">
        <v>2.39337499999999E-2</v>
      </c>
      <c r="AI723">
        <v>44.954615384615302</v>
      </c>
      <c r="AJ723">
        <v>0.49071898773547401</v>
      </c>
      <c r="AK723">
        <v>0.80182018189284898</v>
      </c>
      <c r="AL723">
        <v>1.1939625006416699E-2</v>
      </c>
      <c r="AM723">
        <v>2.9998160110196601E-2</v>
      </c>
      <c r="AN723">
        <v>0.155712599031501</v>
      </c>
      <c r="AO723">
        <v>5.3239805958145805E-4</v>
      </c>
      <c r="AP723">
        <v>36.0455178846153</v>
      </c>
      <c r="AQ723">
        <v>0.309005511406931</v>
      </c>
      <c r="AR723">
        <v>6.4739588618145403</v>
      </c>
      <c r="AS723">
        <v>1.4625711235977401</v>
      </c>
      <c r="AT723">
        <v>0.78623977652953103</v>
      </c>
      <c r="AU723">
        <v>92.9816</v>
      </c>
      <c r="AV723">
        <v>44.291053381434601</v>
      </c>
      <c r="AW723">
        <v>0.66356200318077097</v>
      </c>
      <c r="AX723">
        <v>-0.114015373597744</v>
      </c>
      <c r="AY723">
        <v>0.227735738593068</v>
      </c>
      <c r="AZ723">
        <v>0.52604113818545495</v>
      </c>
      <c r="BA723">
        <v>-8.4546281158746295E-2</v>
      </c>
      <c r="BB723">
        <v>7.5148734026493594E-2</v>
      </c>
      <c r="BC723">
        <v>0.42429334170434702</v>
      </c>
      <c r="BD723">
        <v>0.63976150318077896</v>
      </c>
      <c r="BE723">
        <v>-2.3800499999992099E-2</v>
      </c>
      <c r="BF723">
        <v>-0.14688791672447599</v>
      </c>
      <c r="BG723">
        <v>0.29339576892205699</v>
      </c>
      <c r="BH723">
        <v>0.67770761486995501</v>
      </c>
      <c r="BI723">
        <v>-0.14688791672447599</v>
      </c>
      <c r="BJ723">
        <v>0.293015704395162</v>
      </c>
      <c r="BK723">
        <v>1.35541522973991</v>
      </c>
      <c r="BL723">
        <v>-1.99741255417483</v>
      </c>
      <c r="BM723">
        <v>-4.61377375336569</v>
      </c>
      <c r="BN723">
        <v>2.3098752151739101</v>
      </c>
      <c r="BO723">
        <v>4.2810114993687902</v>
      </c>
      <c r="BP723">
        <v>-3.4518660430252002</v>
      </c>
      <c r="BQ723">
        <v>7.7328775423939904</v>
      </c>
      <c r="BR723">
        <v>1.60512468817152</v>
      </c>
      <c r="BS723">
        <v>0.35177087108495297</v>
      </c>
      <c r="BT723">
        <v>4.5629835216909704</v>
      </c>
    </row>
    <row r="724" spans="1:72" x14ac:dyDescent="0.2">
      <c r="A724">
        <v>722</v>
      </c>
      <c r="B724" s="244">
        <v>44764.75</v>
      </c>
      <c r="C724">
        <v>0</v>
      </c>
      <c r="D724">
        <v>1.2530769230769201</v>
      </c>
      <c r="E724">
        <v>31.095675675675601</v>
      </c>
      <c r="F724">
        <v>36.268500000000003</v>
      </c>
      <c r="G724">
        <v>7</v>
      </c>
      <c r="H724">
        <v>2.5659999999999998</v>
      </c>
      <c r="I724">
        <v>1.35</v>
      </c>
      <c r="J724">
        <v>34.028823529411703</v>
      </c>
      <c r="K724">
        <v>0.67049999999999998</v>
      </c>
      <c r="L724">
        <v>37.948888888888803</v>
      </c>
      <c r="M724">
        <v>-1.8749999999999899E-2</v>
      </c>
      <c r="N724">
        <v>1599.54054054054</v>
      </c>
      <c r="O724">
        <v>86.825641025641005</v>
      </c>
      <c r="P724">
        <v>2.3697222222222201</v>
      </c>
      <c r="Q724">
        <v>63.987000000000002</v>
      </c>
      <c r="R724">
        <v>6.9857142857142804</v>
      </c>
      <c r="S724">
        <v>-0.61650000000000005</v>
      </c>
      <c r="T724">
        <v>5</v>
      </c>
      <c r="U724">
        <v>1.69814</v>
      </c>
      <c r="V724">
        <v>2.402E-2</v>
      </c>
      <c r="W724">
        <v>14.94012</v>
      </c>
      <c r="X724">
        <v>0.66803999999999997</v>
      </c>
      <c r="Y724">
        <v>73.593339999999998</v>
      </c>
      <c r="Z724">
        <v>2.2836599999999998</v>
      </c>
      <c r="AA724">
        <v>1.0200000000000001E-3</v>
      </c>
      <c r="AB724">
        <v>5.9199999999999999E-3</v>
      </c>
      <c r="AC724">
        <v>32.348752598752597</v>
      </c>
      <c r="AD724">
        <v>-3.9197474012473998</v>
      </c>
      <c r="AE724">
        <v>36.032458969411699</v>
      </c>
      <c r="AF724">
        <v>0.53747436000000004</v>
      </c>
      <c r="AG724">
        <v>1.3510571920000001</v>
      </c>
      <c r="AH724">
        <v>2.3966439999999901E-2</v>
      </c>
      <c r="AI724">
        <v>44.9448235294117</v>
      </c>
      <c r="AJ724">
        <v>0.489615758292962</v>
      </c>
      <c r="AK724">
        <v>0.80170431519955099</v>
      </c>
      <c r="AL724">
        <v>1.1958537553235201E-2</v>
      </c>
      <c r="AM724">
        <v>3.0060351468859801E-2</v>
      </c>
      <c r="AN724">
        <v>0.15574652318790799</v>
      </c>
      <c r="AO724">
        <v>5.3324138617023202E-4</v>
      </c>
      <c r="AP724">
        <v>36.032458969411699</v>
      </c>
      <c r="AQ724">
        <v>0.28836370497064501</v>
      </c>
      <c r="AR724">
        <v>6.4969284068012803</v>
      </c>
      <c r="AS724">
        <v>1.43859516742553</v>
      </c>
      <c r="AT724">
        <v>0.83143610378761001</v>
      </c>
      <c r="AU724">
        <v>93.183300000000003</v>
      </c>
      <c r="AV724">
        <v>44.256346248609198</v>
      </c>
      <c r="AW724">
        <v>0.68847728080253701</v>
      </c>
      <c r="AX724">
        <v>-8.7537975425539399E-2</v>
      </c>
      <c r="AY724">
        <v>0.24911065502935401</v>
      </c>
      <c r="AZ724">
        <v>0.50307159319871797</v>
      </c>
      <c r="BA724">
        <v>-6.4792205647456705E-2</v>
      </c>
      <c r="BB724">
        <v>7.1867370456959706E-2</v>
      </c>
      <c r="BC724">
        <v>0.46348379303033899</v>
      </c>
      <c r="BD724">
        <v>0.66464427280253202</v>
      </c>
      <c r="BE724">
        <v>-2.38330080000046E-2</v>
      </c>
      <c r="BF724">
        <v>-0.112752899253106</v>
      </c>
      <c r="BG724">
        <v>0.32086586938821599</v>
      </c>
      <c r="BH724">
        <v>0.64797912436624205</v>
      </c>
      <c r="BI724">
        <v>-0.112752899253106</v>
      </c>
      <c r="BJ724">
        <v>0.41622594027022097</v>
      </c>
      <c r="BK724">
        <v>1.2959582487324799</v>
      </c>
      <c r="BL724">
        <v>-2.8457438479514501</v>
      </c>
      <c r="BM724">
        <v>-5.7468954559799599</v>
      </c>
      <c r="BN724">
        <v>2.01947039615562</v>
      </c>
      <c r="BO724">
        <v>6.6025385020187501</v>
      </c>
      <c r="BP724">
        <v>-2.64969313244799</v>
      </c>
      <c r="BQ724">
        <v>9.2522316344667406</v>
      </c>
      <c r="BR724">
        <v>1.4876381774627601</v>
      </c>
      <c r="BS724">
        <v>0.46132709997146298</v>
      </c>
      <c r="BT724">
        <v>3.2246927994362</v>
      </c>
    </row>
    <row r="725" spans="1:72" x14ac:dyDescent="0.2">
      <c r="A725">
        <v>723</v>
      </c>
      <c r="B725" s="244">
        <v>44764.763888888891</v>
      </c>
      <c r="C725">
        <v>0</v>
      </c>
      <c r="D725">
        <v>1.39499999999999</v>
      </c>
      <c r="E725">
        <v>31.116206896551699</v>
      </c>
      <c r="F725">
        <v>36.6244736842105</v>
      </c>
      <c r="G725">
        <v>7</v>
      </c>
      <c r="H725">
        <v>2.5625</v>
      </c>
      <c r="I725">
        <v>1.35</v>
      </c>
      <c r="J725">
        <v>34.04</v>
      </c>
      <c r="K725">
        <v>0.68774999999999897</v>
      </c>
      <c r="L725">
        <v>37.945172413793102</v>
      </c>
      <c r="M725">
        <v>9.375E-2</v>
      </c>
      <c r="N725">
        <v>1599.9032258064501</v>
      </c>
      <c r="O725">
        <v>86.966666666666598</v>
      </c>
      <c r="P725">
        <v>2.3671666666666602</v>
      </c>
      <c r="Q725">
        <v>63.950499999999998</v>
      </c>
      <c r="R725">
        <v>6.9853846153846098</v>
      </c>
      <c r="S725">
        <v>-0.76900000000000002</v>
      </c>
      <c r="T725">
        <v>5</v>
      </c>
      <c r="U725">
        <v>1.675675</v>
      </c>
      <c r="V725">
        <v>7.8750000000000001E-3</v>
      </c>
      <c r="W725">
        <v>14.91145</v>
      </c>
      <c r="X725">
        <v>0.68427499999999997</v>
      </c>
      <c r="Y725">
        <v>73.485599999999906</v>
      </c>
      <c r="Z725">
        <v>2.3402750000000001</v>
      </c>
      <c r="AA725" s="245">
        <v>5.0000000000000002E-5</v>
      </c>
      <c r="AB725">
        <v>2.8E-3</v>
      </c>
      <c r="AC725">
        <v>32.511206896551698</v>
      </c>
      <c r="AD725">
        <v>-4.1132667876588096</v>
      </c>
      <c r="AE725">
        <v>36.040902500000001</v>
      </c>
      <c r="AF725">
        <v>0.53674124999999995</v>
      </c>
      <c r="AG725">
        <v>1.35105575</v>
      </c>
      <c r="AH725">
        <v>2.39337499999999E-2</v>
      </c>
      <c r="AI725">
        <v>44.952500000000001</v>
      </c>
      <c r="AJ725">
        <v>0.490448502835929</v>
      </c>
      <c r="AK725">
        <v>0.80175524164395695</v>
      </c>
      <c r="AL725">
        <v>1.1940186863911901E-2</v>
      </c>
      <c r="AM725">
        <v>3.0055186029697999E-2</v>
      </c>
      <c r="AN725">
        <v>0.15571992658917699</v>
      </c>
      <c r="AO725">
        <v>5.3242311328624602E-4</v>
      </c>
      <c r="AP725">
        <v>36.040902500000001</v>
      </c>
      <c r="AQ725">
        <v>0.29537164573796199</v>
      </c>
      <c r="AR725">
        <v>6.4844608404482003</v>
      </c>
      <c r="AS725">
        <v>1.4742598746953499</v>
      </c>
      <c r="AT725">
        <v>0.82183229498959598</v>
      </c>
      <c r="AU725">
        <v>93.097274999999996</v>
      </c>
      <c r="AV725">
        <v>44.294994860881502</v>
      </c>
      <c r="AW725">
        <v>0.65750513911846997</v>
      </c>
      <c r="AX725">
        <v>-0.123204124695359</v>
      </c>
      <c r="AY725">
        <v>0.24136960426203699</v>
      </c>
      <c r="AZ725">
        <v>0.51553915955179896</v>
      </c>
      <c r="BA725">
        <v>-9.11909998498283E-2</v>
      </c>
      <c r="BB725">
        <v>7.3648451364542802E-2</v>
      </c>
      <c r="BC725">
        <v>0.44969453020805999</v>
      </c>
      <c r="BD725">
        <v>0.63370463911847696</v>
      </c>
      <c r="BE725">
        <v>-2.3800499999992699E-2</v>
      </c>
      <c r="BF725">
        <v>-0.15789955789627899</v>
      </c>
      <c r="BG725">
        <v>0.309341541095426</v>
      </c>
      <c r="BH725">
        <v>0.66071980603515101</v>
      </c>
      <c r="BI725">
        <v>-0.15789955789627899</v>
      </c>
      <c r="BJ725">
        <v>0.30288396639829301</v>
      </c>
      <c r="BK725">
        <v>1.3214396120703</v>
      </c>
      <c r="BL725">
        <v>-1.95910327563187</v>
      </c>
      <c r="BM725">
        <v>-4.1844310068883299</v>
      </c>
      <c r="BN725">
        <v>2.1358909757009701</v>
      </c>
      <c r="BO725">
        <v>4.2727883796876398</v>
      </c>
      <c r="BP725">
        <v>-3.7106396105625601</v>
      </c>
      <c r="BQ725">
        <v>7.9834279902501999</v>
      </c>
      <c r="BR725">
        <v>1.5898688604939699</v>
      </c>
      <c r="BS725">
        <v>0.366043789556805</v>
      </c>
      <c r="BT725">
        <v>4.3433843322924304</v>
      </c>
    </row>
    <row r="726" spans="1:72" x14ac:dyDescent="0.2">
      <c r="A726">
        <v>724</v>
      </c>
      <c r="B726" s="244">
        <v>44764.777777777781</v>
      </c>
      <c r="C726">
        <v>0</v>
      </c>
      <c r="D726">
        <v>1.42421052631578</v>
      </c>
      <c r="E726">
        <v>31.1026315789473</v>
      </c>
      <c r="F726">
        <v>36.501249999999899</v>
      </c>
      <c r="G726">
        <v>7</v>
      </c>
      <c r="H726">
        <v>2.5649999999999999</v>
      </c>
      <c r="I726">
        <v>1.3474999999999999</v>
      </c>
      <c r="J726">
        <v>34.065714285714201</v>
      </c>
      <c r="K726">
        <v>0.73599999999999999</v>
      </c>
      <c r="L726">
        <v>37.996956521739101</v>
      </c>
      <c r="M726">
        <v>0.01</v>
      </c>
      <c r="N726">
        <v>1599.8611111111099</v>
      </c>
      <c r="O726">
        <v>87.091666666666598</v>
      </c>
      <c r="P726">
        <v>2.3703684210526301</v>
      </c>
      <c r="Q726">
        <v>63.997750000000003</v>
      </c>
      <c r="R726">
        <v>6.9820000000000002</v>
      </c>
      <c r="S726">
        <v>-0.81274999999999997</v>
      </c>
      <c r="T726">
        <v>5</v>
      </c>
      <c r="U726">
        <v>1.7243200000000001</v>
      </c>
      <c r="V726">
        <v>1.022E-2</v>
      </c>
      <c r="W726">
        <v>14.903460000000001</v>
      </c>
      <c r="X726">
        <v>0.72939999999999905</v>
      </c>
      <c r="Y726">
        <v>73.727819999999994</v>
      </c>
      <c r="Z726">
        <v>2.19062</v>
      </c>
      <c r="AA726">
        <v>1.2600000000000001E-3</v>
      </c>
      <c r="AB726">
        <v>1.24E-3</v>
      </c>
      <c r="AC726">
        <v>32.5268421052631</v>
      </c>
      <c r="AD726">
        <v>-3.9744078947368302</v>
      </c>
      <c r="AE726">
        <v>36.0685688857142</v>
      </c>
      <c r="AF726">
        <v>0.53726490000000005</v>
      </c>
      <c r="AG726">
        <v>1.34855678</v>
      </c>
      <c r="AH726">
        <v>2.3957099999999999E-2</v>
      </c>
      <c r="AI726">
        <v>44.978214285714202</v>
      </c>
      <c r="AJ726">
        <v>0.48921246940048202</v>
      </c>
      <c r="AK726">
        <v>0.80191198024440402</v>
      </c>
      <c r="AL726">
        <v>1.19450028982285E-2</v>
      </c>
      <c r="AM726">
        <v>2.9982443754515999E-2</v>
      </c>
      <c r="AN726">
        <v>0.15563090067413499</v>
      </c>
      <c r="AO726">
        <v>5.3263786436290501E-4</v>
      </c>
      <c r="AP726">
        <v>36.0685688857142</v>
      </c>
      <c r="AQ726">
        <v>0.314850138323437</v>
      </c>
      <c r="AR726">
        <v>6.4809862727760299</v>
      </c>
      <c r="AS726">
        <v>1.3799844747754599</v>
      </c>
      <c r="AT726">
        <v>0.84355884523664004</v>
      </c>
      <c r="AU726">
        <v>93.275619999999904</v>
      </c>
      <c r="AV726">
        <v>44.244389771589198</v>
      </c>
      <c r="AW726">
        <v>0.73382451412506799</v>
      </c>
      <c r="AX726">
        <v>-3.1427694775463699E-2</v>
      </c>
      <c r="AY726">
        <v>0.22241476167656199</v>
      </c>
      <c r="AZ726">
        <v>0.51901372722396899</v>
      </c>
      <c r="BA726">
        <v>-2.3304687827429602E-2</v>
      </c>
      <c r="BB726">
        <v>7.4144818174852703E-2</v>
      </c>
      <c r="BC726">
        <v>0.41397597661146801</v>
      </c>
      <c r="BD726">
        <v>0.710000794125068</v>
      </c>
      <c r="BE726">
        <v>-2.3823719999999701E-2</v>
      </c>
      <c r="BF726">
        <v>-4.0258666306222803E-2</v>
      </c>
      <c r="BG726">
        <v>0.28491181856919001</v>
      </c>
      <c r="BH726">
        <v>0.664853104942706</v>
      </c>
      <c r="BI726">
        <v>-4.0258666306222803E-2</v>
      </c>
      <c r="BJ726">
        <v>0.48930630452593499</v>
      </c>
      <c r="BK726">
        <v>1.32970620988541</v>
      </c>
      <c r="BL726">
        <v>-7.0770307292855197</v>
      </c>
      <c r="BM726">
        <v>-16.514533787224298</v>
      </c>
      <c r="BN726">
        <v>2.3335399292368999</v>
      </c>
      <c r="BO726">
        <v>8.6755030866257101</v>
      </c>
      <c r="BP726">
        <v>-0.94607865819623604</v>
      </c>
      <c r="BQ726">
        <v>9.6215817448219401</v>
      </c>
      <c r="BR726">
        <v>1.3981459426059899</v>
      </c>
      <c r="BS726">
        <v>0.50540977104842399</v>
      </c>
      <c r="BT726">
        <v>2.76636112456961</v>
      </c>
    </row>
    <row r="727" spans="1:72" x14ac:dyDescent="0.2">
      <c r="A727">
        <v>725</v>
      </c>
      <c r="B727" s="244">
        <v>44764.791666666664</v>
      </c>
      <c r="C727">
        <v>0</v>
      </c>
      <c r="D727">
        <v>1.4761538461538399</v>
      </c>
      <c r="E727">
        <v>31.064736842105201</v>
      </c>
      <c r="F727">
        <v>36.606749999999899</v>
      </c>
      <c r="G727">
        <v>7</v>
      </c>
      <c r="H727">
        <v>2.5659999999999998</v>
      </c>
      <c r="I727">
        <v>1.35</v>
      </c>
      <c r="J727">
        <v>34.069200000000002</v>
      </c>
      <c r="K727">
        <v>0.65225</v>
      </c>
      <c r="L727">
        <v>37.9839285714285</v>
      </c>
      <c r="M727">
        <v>-0.13</v>
      </c>
      <c r="N727">
        <v>1599.76470588235</v>
      </c>
      <c r="O727">
        <v>86.747222222222206</v>
      </c>
      <c r="P727">
        <v>2.3690526315789402</v>
      </c>
      <c r="Q727">
        <v>63.978999999999999</v>
      </c>
      <c r="R727">
        <v>6.9947058823529398</v>
      </c>
      <c r="S727">
        <v>-0.58074999999999999</v>
      </c>
      <c r="T727">
        <v>5</v>
      </c>
      <c r="U727">
        <v>1.6654249999999999</v>
      </c>
      <c r="V727">
        <v>2.7899999999999901E-2</v>
      </c>
      <c r="W727">
        <v>14.877649999999999</v>
      </c>
      <c r="X727">
        <v>0.76202499999999995</v>
      </c>
      <c r="Y727">
        <v>73.318025000000006</v>
      </c>
      <c r="Z727">
        <v>2.235725</v>
      </c>
      <c r="AA727">
        <v>2.9750000000000002E-3</v>
      </c>
      <c r="AB727">
        <v>1.9275E-2</v>
      </c>
      <c r="AC727">
        <v>32.540890688259097</v>
      </c>
      <c r="AD727">
        <v>-4.0658593117408799</v>
      </c>
      <c r="AE727">
        <v>36.072835439999999</v>
      </c>
      <c r="AF727">
        <v>0.53747436000000004</v>
      </c>
      <c r="AG727">
        <v>1.3510571920000001</v>
      </c>
      <c r="AH727">
        <v>2.3966439999999901E-2</v>
      </c>
      <c r="AI727">
        <v>44.985199999999999</v>
      </c>
      <c r="AJ727">
        <v>0.49200500749986098</v>
      </c>
      <c r="AK727">
        <v>0.80188229551052304</v>
      </c>
      <c r="AL727">
        <v>1.1947804166703701E-2</v>
      </c>
      <c r="AM727">
        <v>3.00333707975067E-2</v>
      </c>
      <c r="AN727">
        <v>0.15560673288103599</v>
      </c>
      <c r="AO727">
        <v>5.3276277531276895E-4</v>
      </c>
      <c r="AP727">
        <v>36.072835439999999</v>
      </c>
      <c r="AQ727">
        <v>0.328932926591605</v>
      </c>
      <c r="AR727">
        <v>6.4697624190064698</v>
      </c>
      <c r="AS727">
        <v>1.40839843965058</v>
      </c>
      <c r="AT727">
        <v>0.81939743961545597</v>
      </c>
      <c r="AU727">
        <v>92.858850000000004</v>
      </c>
      <c r="AV727">
        <v>44.279929225248601</v>
      </c>
      <c r="AW727">
        <v>0.70527077475133304</v>
      </c>
      <c r="AX727">
        <v>-5.7341247650589199E-2</v>
      </c>
      <c r="AY727">
        <v>0.20854143340839401</v>
      </c>
      <c r="AZ727">
        <v>0.53023758099352003</v>
      </c>
      <c r="BA727">
        <v>-4.2441761895886602E-2</v>
      </c>
      <c r="BB727">
        <v>7.5748225856217197E-2</v>
      </c>
      <c r="BC727">
        <v>0.38800257078010902</v>
      </c>
      <c r="BD727">
        <v>0.68143776675132495</v>
      </c>
      <c r="BE727">
        <v>-2.3833008000008399E-2</v>
      </c>
      <c r="BF727">
        <v>-7.3422042285090999E-2</v>
      </c>
      <c r="BG727">
        <v>0.26702484806758903</v>
      </c>
      <c r="BH727">
        <v>0.67893754823889896</v>
      </c>
      <c r="BI727">
        <v>-7.3422042285090999E-2</v>
      </c>
      <c r="BJ727">
        <v>0.387205611564996</v>
      </c>
      <c r="BK727">
        <v>1.3578750964777899</v>
      </c>
      <c r="BL727">
        <v>-3.6368485506131298</v>
      </c>
      <c r="BM727">
        <v>-9.2470534339353794</v>
      </c>
      <c r="BN727">
        <v>2.5426006349305998</v>
      </c>
      <c r="BO727">
        <v>6.67210037409665</v>
      </c>
      <c r="BP727">
        <v>-1.7254179936996299</v>
      </c>
      <c r="BQ727">
        <v>8.3975183677962892</v>
      </c>
      <c r="BR727">
        <v>1.4826925683624499</v>
      </c>
      <c r="BS727">
        <v>0.41657442847903298</v>
      </c>
      <c r="BT727">
        <v>3.55925008113425</v>
      </c>
    </row>
    <row r="728" spans="1:72" x14ac:dyDescent="0.2">
      <c r="A728">
        <v>726</v>
      </c>
      <c r="B728" s="244">
        <v>44764.805555555555</v>
      </c>
      <c r="C728">
        <v>0</v>
      </c>
      <c r="D728">
        <v>1.57071428571428</v>
      </c>
      <c r="E728">
        <v>31.053428571428501</v>
      </c>
      <c r="F728">
        <v>36.65025</v>
      </c>
      <c r="G728">
        <v>7</v>
      </c>
      <c r="H728">
        <v>2.5649999999999999</v>
      </c>
      <c r="I728">
        <v>1.35</v>
      </c>
      <c r="J728">
        <v>34.044193548387</v>
      </c>
      <c r="K728">
        <v>0.66899999999999904</v>
      </c>
      <c r="L728">
        <v>37.963142857142799</v>
      </c>
      <c r="M728">
        <v>-6.25E-2</v>
      </c>
      <c r="N728">
        <v>1599.58064516129</v>
      </c>
      <c r="O728">
        <v>86.415384615384596</v>
      </c>
      <c r="P728">
        <v>2.36961538461538</v>
      </c>
      <c r="Q728">
        <v>63.990749999999998</v>
      </c>
      <c r="R728">
        <v>6.9959999999999898</v>
      </c>
      <c r="S728">
        <v>-0.82774999999999899</v>
      </c>
      <c r="T728">
        <v>5</v>
      </c>
      <c r="U728">
        <v>1.61391999999999</v>
      </c>
      <c r="V728">
        <v>3.644E-2</v>
      </c>
      <c r="W728">
        <v>14.94182</v>
      </c>
      <c r="X728">
        <v>0.73475999999999997</v>
      </c>
      <c r="Y728">
        <v>73.475879999999904</v>
      </c>
      <c r="Z728">
        <v>2.3515600000000001</v>
      </c>
      <c r="AA728">
        <v>3.0599999999999998E-3</v>
      </c>
      <c r="AB728">
        <v>1.0460000000000001E-2</v>
      </c>
      <c r="AC728">
        <v>32.6241428571428</v>
      </c>
      <c r="AD728">
        <v>-4.0261071428571498</v>
      </c>
      <c r="AE728">
        <v>36.047048148386999</v>
      </c>
      <c r="AF728">
        <v>0.53726490000000005</v>
      </c>
      <c r="AG728">
        <v>1.35105678</v>
      </c>
      <c r="AH728">
        <v>2.3957099999999999E-2</v>
      </c>
      <c r="AI728">
        <v>44.959193548386999</v>
      </c>
      <c r="AJ728">
        <v>0.49059702515147902</v>
      </c>
      <c r="AK728">
        <v>0.80177256982137901</v>
      </c>
      <c r="AL728">
        <v>1.19500564311006E-2</v>
      </c>
      <c r="AM728">
        <v>3.0050734307454401E-2</v>
      </c>
      <c r="AN728">
        <v>0.15569674292458699</v>
      </c>
      <c r="AO728">
        <v>5.32863205702662E-4</v>
      </c>
      <c r="AP728">
        <v>36.047048148386999</v>
      </c>
      <c r="AQ728">
        <v>0.31716381633469798</v>
      </c>
      <c r="AR728">
        <v>6.49766767651876</v>
      </c>
      <c r="AS728">
        <v>1.4813688779902401</v>
      </c>
      <c r="AT728">
        <v>0.791784350832475</v>
      </c>
      <c r="AU728">
        <v>93.117939999999905</v>
      </c>
      <c r="AV728">
        <v>44.343248519230798</v>
      </c>
      <c r="AW728">
        <v>0.61594502915629301</v>
      </c>
      <c r="AX728">
        <v>-0.13031209799024401</v>
      </c>
      <c r="AY728">
        <v>0.22010108366530101</v>
      </c>
      <c r="AZ728">
        <v>0.50233232348123402</v>
      </c>
      <c r="BA728">
        <v>-9.6451977384876805E-2</v>
      </c>
      <c r="BB728">
        <v>7.1761760497319194E-2</v>
      </c>
      <c r="BC728">
        <v>0.40966957578152202</v>
      </c>
      <c r="BD728">
        <v>0.59212130915629202</v>
      </c>
      <c r="BE728">
        <v>-2.3823720000001301E-2</v>
      </c>
      <c r="BF728">
        <v>-0.166431062215776</v>
      </c>
      <c r="BG728">
        <v>0.281107109118924</v>
      </c>
      <c r="BH728">
        <v>0.64156516142161701</v>
      </c>
      <c r="BI728">
        <v>-0.166431062215776</v>
      </c>
      <c r="BJ728">
        <v>0.22935209380629601</v>
      </c>
      <c r="BK728">
        <v>1.28313032284323</v>
      </c>
      <c r="BL728">
        <v>-1.68903031307023</v>
      </c>
      <c r="BM728">
        <v>-3.8548402736854102</v>
      </c>
      <c r="BN728">
        <v>2.2822801011062199</v>
      </c>
      <c r="BO728">
        <v>2.9555910771546601</v>
      </c>
      <c r="BP728">
        <v>-3.9111299620707398</v>
      </c>
      <c r="BQ728">
        <v>6.8667210392253999</v>
      </c>
      <c r="BR728">
        <v>1.5660631286100499</v>
      </c>
      <c r="BS728">
        <v>0.295924518692607</v>
      </c>
      <c r="BT728">
        <v>5.2921033225935901</v>
      </c>
    </row>
    <row r="729" spans="1:72" x14ac:dyDescent="0.2">
      <c r="A729">
        <v>727</v>
      </c>
      <c r="B729" s="244">
        <v>44764.819444444445</v>
      </c>
      <c r="C729">
        <v>0</v>
      </c>
      <c r="D729">
        <v>1.4299999999999899</v>
      </c>
      <c r="E729">
        <v>31.158947368421</v>
      </c>
      <c r="F729">
        <v>36.433</v>
      </c>
      <c r="G729">
        <v>7</v>
      </c>
      <c r="H729">
        <v>2.5680000000000001</v>
      </c>
      <c r="I729">
        <v>1.35</v>
      </c>
      <c r="J729">
        <v>34.038125000000001</v>
      </c>
      <c r="K729">
        <v>0.68500000000000005</v>
      </c>
      <c r="L729">
        <v>37.973043478260799</v>
      </c>
      <c r="M729">
        <v>-9.9999999999999895E-2</v>
      </c>
      <c r="N729">
        <v>1600.0303030303</v>
      </c>
      <c r="O729">
        <v>85.851282051281999</v>
      </c>
      <c r="P729">
        <v>2.3679629629629599</v>
      </c>
      <c r="Q729">
        <v>63.97325</v>
      </c>
      <c r="R729">
        <v>6.9988888888888896</v>
      </c>
      <c r="S729">
        <v>-0.90999999999999903</v>
      </c>
      <c r="T729">
        <v>5</v>
      </c>
      <c r="U729">
        <v>1.6085</v>
      </c>
      <c r="V729">
        <v>3.3474999999999998E-2</v>
      </c>
      <c r="W729">
        <v>14.818849999999999</v>
      </c>
      <c r="X729">
        <v>0.81382500000000002</v>
      </c>
      <c r="Y729">
        <v>73.390924999999996</v>
      </c>
      <c r="Z729">
        <v>2.1745999999999999</v>
      </c>
      <c r="AA729">
        <v>4.75E-4</v>
      </c>
      <c r="AB729">
        <v>1.12E-2</v>
      </c>
      <c r="AC729">
        <v>32.588947368421003</v>
      </c>
      <c r="AD729">
        <v>-3.8440526315789398</v>
      </c>
      <c r="AE729">
        <v>36.043322119999999</v>
      </c>
      <c r="AF729">
        <v>0.53789328000000003</v>
      </c>
      <c r="AG729">
        <v>1.3510580160000001</v>
      </c>
      <c r="AH729">
        <v>2.3985119999999999E-2</v>
      </c>
      <c r="AI729">
        <v>44.956125</v>
      </c>
      <c r="AJ729">
        <v>0.49111415505391098</v>
      </c>
      <c r="AK729">
        <v>0.80174441458199497</v>
      </c>
      <c r="AL729">
        <v>1.1964849728485201E-2</v>
      </c>
      <c r="AM729">
        <v>3.00528129593019E-2</v>
      </c>
      <c r="AN729">
        <v>0.15570737024154099</v>
      </c>
      <c r="AO729">
        <v>5.3352285144682703E-4</v>
      </c>
      <c r="AP729">
        <v>36.043322119999999</v>
      </c>
      <c r="AQ729">
        <v>0.35129272528252098</v>
      </c>
      <c r="AR729">
        <v>6.4441923840723598</v>
      </c>
      <c r="AS729">
        <v>1.3698926508690299</v>
      </c>
      <c r="AT729">
        <v>0.78995711840421701</v>
      </c>
      <c r="AU729">
        <v>92.806699999999907</v>
      </c>
      <c r="AV729">
        <v>44.208699880223897</v>
      </c>
      <c r="AW729">
        <v>0.74742511977608905</v>
      </c>
      <c r="AX729">
        <v>-1.8834634869034E-2</v>
      </c>
      <c r="AY729">
        <v>0.186600554717478</v>
      </c>
      <c r="AZ729">
        <v>0.55580761592763805</v>
      </c>
      <c r="BA729">
        <v>-1.3940655875605199E-2</v>
      </c>
      <c r="BB729">
        <v>7.9401087989662597E-2</v>
      </c>
      <c r="BC729">
        <v>0.34690999433470898</v>
      </c>
      <c r="BD729">
        <v>0.72357353577608197</v>
      </c>
      <c r="BE729">
        <v>-2.3851584000006601E-2</v>
      </c>
      <c r="BF729">
        <v>-2.40810617171658E-2</v>
      </c>
      <c r="BG729">
        <v>0.238578528644417</v>
      </c>
      <c r="BH729">
        <v>0.71062898724039503</v>
      </c>
      <c r="BI729">
        <v>-2.40810617171658E-2</v>
      </c>
      <c r="BJ729">
        <v>0.42899493385450299</v>
      </c>
      <c r="BK729">
        <v>1.4212579744807901</v>
      </c>
      <c r="BL729">
        <v>-9.90730938056398</v>
      </c>
      <c r="BM729">
        <v>-29.509869439595001</v>
      </c>
      <c r="BN729">
        <v>2.9785957323072001</v>
      </c>
      <c r="BO729">
        <v>7.9962041755468602</v>
      </c>
      <c r="BP729">
        <v>-0.56590495035339805</v>
      </c>
      <c r="BQ729">
        <v>8.5621091259002498</v>
      </c>
      <c r="BR729">
        <v>1.46219577939997</v>
      </c>
      <c r="BS729">
        <v>0.43862735854137003</v>
      </c>
      <c r="BT729">
        <v>3.3335717686703799</v>
      </c>
    </row>
    <row r="730" spans="1:72" x14ac:dyDescent="0.2">
      <c r="A730">
        <v>728</v>
      </c>
      <c r="B730" s="244">
        <v>44764.833333333336</v>
      </c>
      <c r="C730">
        <v>0</v>
      </c>
      <c r="D730">
        <v>1.27428571428571</v>
      </c>
      <c r="E730">
        <v>31.118888888888801</v>
      </c>
      <c r="F730">
        <v>36.3765</v>
      </c>
      <c r="G730">
        <v>7</v>
      </c>
      <c r="H730">
        <v>2.5674999999999999</v>
      </c>
      <c r="I730">
        <v>1.35</v>
      </c>
      <c r="J730">
        <v>34.01</v>
      </c>
      <c r="K730">
        <v>0.65641025641025597</v>
      </c>
      <c r="L730">
        <v>37.918095238095198</v>
      </c>
      <c r="M730">
        <v>0.149999999999999</v>
      </c>
      <c r="N730">
        <v>1599.84848484848</v>
      </c>
      <c r="O730">
        <v>86.323684210526295</v>
      </c>
      <c r="P730">
        <v>2.36899999999999</v>
      </c>
      <c r="Q730">
        <v>63.967999999999897</v>
      </c>
      <c r="R730">
        <v>7.0020833333333297</v>
      </c>
      <c r="S730">
        <v>-0.77800000000000002</v>
      </c>
      <c r="T730">
        <v>5</v>
      </c>
      <c r="U730">
        <v>1.63642</v>
      </c>
      <c r="V730">
        <v>4.512E-2</v>
      </c>
      <c r="W730">
        <v>14.800560000000001</v>
      </c>
      <c r="X730">
        <v>0.82489999999999997</v>
      </c>
      <c r="Y730">
        <v>73.317359999999994</v>
      </c>
      <c r="Z730">
        <v>2.2516399999999899</v>
      </c>
      <c r="AA730">
        <v>0</v>
      </c>
      <c r="AB730">
        <v>1.278E-2</v>
      </c>
      <c r="AC730">
        <v>32.3931746031746</v>
      </c>
      <c r="AD730">
        <v>-3.9833253968253901</v>
      </c>
      <c r="AE730">
        <v>36.014806700000001</v>
      </c>
      <c r="AF730">
        <v>0.53778855000000003</v>
      </c>
      <c r="AG730">
        <v>1.3510578099999999</v>
      </c>
      <c r="AH730">
        <v>2.39804499999999E-2</v>
      </c>
      <c r="AI730">
        <v>44.927500000000002</v>
      </c>
      <c r="AJ730">
        <v>0.49121799666545501</v>
      </c>
      <c r="AK730">
        <v>0.80162053753269102</v>
      </c>
      <c r="AL730">
        <v>1.1970141895275699E-2</v>
      </c>
      <c r="AM730">
        <v>3.0071956151577501E-2</v>
      </c>
      <c r="AN730">
        <v>0.155806577263368</v>
      </c>
      <c r="AO730">
        <v>5.3375883367647796E-4</v>
      </c>
      <c r="AP730">
        <v>36.014806700000001</v>
      </c>
      <c r="AQ730">
        <v>0.35607331930765401</v>
      </c>
      <c r="AR730">
        <v>6.4362387116413204</v>
      </c>
      <c r="AS730">
        <v>1.41842411864377</v>
      </c>
      <c r="AT730">
        <v>0.80383895410328399</v>
      </c>
      <c r="AU730">
        <v>92.830879999999993</v>
      </c>
      <c r="AV730">
        <v>44.225542849592699</v>
      </c>
      <c r="AW730">
        <v>0.70195715040724505</v>
      </c>
      <c r="AX730">
        <v>-6.7366308643774103E-2</v>
      </c>
      <c r="AY730">
        <v>0.18171523069234499</v>
      </c>
      <c r="AZ730">
        <v>0.563761288358676</v>
      </c>
      <c r="BA730">
        <v>-4.98618994281037E-2</v>
      </c>
      <c r="BB730">
        <v>8.0537326908382195E-2</v>
      </c>
      <c r="BC730">
        <v>0.337893454020813</v>
      </c>
      <c r="BD730">
        <v>0.67811021040724695</v>
      </c>
      <c r="BE730">
        <v>-2.3846939999998901E-2</v>
      </c>
      <c r="BF730">
        <v>-8.6651881490764304E-2</v>
      </c>
      <c r="BG730">
        <v>0.23373652129706199</v>
      </c>
      <c r="BH730">
        <v>0.72515441815663895</v>
      </c>
      <c r="BI730">
        <v>-8.6651881490764304E-2</v>
      </c>
      <c r="BJ730">
        <v>0.29416927961259598</v>
      </c>
      <c r="BK730">
        <v>1.4503088363132699</v>
      </c>
      <c r="BL730">
        <v>-2.6974200360782099</v>
      </c>
      <c r="BM730">
        <v>-8.3685940302857507</v>
      </c>
      <c r="BN730">
        <v>3.1024437864163201</v>
      </c>
      <c r="BO730">
        <v>5.1171947322256397</v>
      </c>
      <c r="BP730">
        <v>-2.0363192150329601</v>
      </c>
      <c r="BQ730">
        <v>7.1535139472585998</v>
      </c>
      <c r="BR730">
        <v>1.59761703484757</v>
      </c>
      <c r="BS730">
        <v>0.328830032208901</v>
      </c>
      <c r="BT730">
        <v>4.8584888190280298</v>
      </c>
    </row>
    <row r="731" spans="1:72" x14ac:dyDescent="0.2">
      <c r="A731">
        <v>729</v>
      </c>
      <c r="B731" s="244">
        <v>44764.847222222219</v>
      </c>
      <c r="C731">
        <v>0</v>
      </c>
      <c r="D731">
        <v>1.2283333333333299</v>
      </c>
      <c r="E731">
        <v>31.114117647058801</v>
      </c>
      <c r="F731">
        <v>36.315263157894698</v>
      </c>
      <c r="G731">
        <v>7</v>
      </c>
      <c r="H731">
        <v>2.5659999999999998</v>
      </c>
      <c r="I731">
        <v>1.3480000000000001</v>
      </c>
      <c r="J731">
        <v>34.051666666666598</v>
      </c>
      <c r="K731">
        <v>0.66200000000000003</v>
      </c>
      <c r="L731">
        <v>37.963999999999999</v>
      </c>
      <c r="M731">
        <v>3.8461538461538401E-2</v>
      </c>
      <c r="N731">
        <v>1599.62857142857</v>
      </c>
      <c r="O731">
        <v>86.540624999999906</v>
      </c>
      <c r="P731">
        <v>2.3749285714285699</v>
      </c>
      <c r="Q731">
        <v>64.044999999999902</v>
      </c>
      <c r="R731">
        <v>6.9913043478260803</v>
      </c>
      <c r="S731">
        <v>-1.0722499999999999</v>
      </c>
      <c r="T731">
        <v>5</v>
      </c>
      <c r="U731">
        <v>1.6919</v>
      </c>
      <c r="V731">
        <v>2.7249999999999899E-2</v>
      </c>
      <c r="W731">
        <v>14.873574999999899</v>
      </c>
      <c r="X731">
        <v>0.80159999999999898</v>
      </c>
      <c r="Y731">
        <v>73.448899999999995</v>
      </c>
      <c r="Z731">
        <v>2.2965249999999999</v>
      </c>
      <c r="AA731">
        <v>0</v>
      </c>
      <c r="AB731">
        <v>3.5000000000000001E-3</v>
      </c>
      <c r="AC731">
        <v>32.342450980392101</v>
      </c>
      <c r="AD731">
        <v>-3.97281217750258</v>
      </c>
      <c r="AE731">
        <v>36.055302106666602</v>
      </c>
      <c r="AF731">
        <v>0.53747436000000004</v>
      </c>
      <c r="AG731">
        <v>1.3490571920000001</v>
      </c>
      <c r="AH731">
        <v>2.3966439999999901E-2</v>
      </c>
      <c r="AI731">
        <v>44.9656666666666</v>
      </c>
      <c r="AJ731">
        <v>0.490889613141472</v>
      </c>
      <c r="AK731">
        <v>0.801840710467986</v>
      </c>
      <c r="AL731">
        <v>1.19529943586588E-2</v>
      </c>
      <c r="AM731">
        <v>3.0001939079445799E-2</v>
      </c>
      <c r="AN731">
        <v>0.15567432930309699</v>
      </c>
      <c r="AO731">
        <v>5.3299421039756196E-4</v>
      </c>
      <c r="AP731">
        <v>36.055302106666602</v>
      </c>
      <c r="AQ731">
        <v>0.34601572646019602</v>
      </c>
      <c r="AR731">
        <v>6.4679903460072099</v>
      </c>
      <c r="AS731">
        <v>1.4466994941768601</v>
      </c>
      <c r="AT731">
        <v>0.830536136474056</v>
      </c>
      <c r="AU731">
        <v>93.112499999999997</v>
      </c>
      <c r="AV731">
        <v>44.316007673310899</v>
      </c>
      <c r="AW731">
        <v>0.64965899335572797</v>
      </c>
      <c r="AX731">
        <v>-9.7642302176863899E-2</v>
      </c>
      <c r="AY731">
        <v>0.191458633539803</v>
      </c>
      <c r="AZ731">
        <v>0.53200965399278199</v>
      </c>
      <c r="BA731">
        <v>-7.2378178446317401E-2</v>
      </c>
      <c r="BB731">
        <v>7.6001379141826003E-2</v>
      </c>
      <c r="BC731">
        <v>0.35621910139081497</v>
      </c>
      <c r="BD731">
        <v>0.62582598535572098</v>
      </c>
      <c r="BE731">
        <v>-2.3833008000007001E-2</v>
      </c>
      <c r="BF731">
        <v>-0.12579223695309399</v>
      </c>
      <c r="BG731">
        <v>0.24665548906589799</v>
      </c>
      <c r="BH731">
        <v>0.685386179600453</v>
      </c>
      <c r="BI731">
        <v>-0.12579223695309399</v>
      </c>
      <c r="BJ731">
        <v>0.24172650422560801</v>
      </c>
      <c r="BK731">
        <v>1.3707723592009</v>
      </c>
      <c r="BL731">
        <v>-1.96081646244888</v>
      </c>
      <c r="BM731">
        <v>-5.4485570509094297</v>
      </c>
      <c r="BN731">
        <v>2.77871853651446</v>
      </c>
      <c r="BO731">
        <v>3.7288895833734998</v>
      </c>
      <c r="BP731">
        <v>-2.9561175683977101</v>
      </c>
      <c r="BQ731">
        <v>6.6850071517712202</v>
      </c>
      <c r="BR731">
        <v>1.58461916202116</v>
      </c>
      <c r="BS731">
        <v>0.29204339900684601</v>
      </c>
      <c r="BT731">
        <v>5.4259715076936796</v>
      </c>
    </row>
    <row r="732" spans="1:72" x14ac:dyDescent="0.2">
      <c r="A732">
        <v>730</v>
      </c>
      <c r="B732" s="244">
        <v>44764.861111111109</v>
      </c>
      <c r="C732">
        <v>0</v>
      </c>
      <c r="D732">
        <v>1.23428571428571</v>
      </c>
      <c r="E732">
        <v>31.079210526315698</v>
      </c>
      <c r="F732">
        <v>36.257999999999903</v>
      </c>
      <c r="G732">
        <v>7</v>
      </c>
      <c r="H732">
        <v>2.57</v>
      </c>
      <c r="I732">
        <v>1.35</v>
      </c>
      <c r="J732">
        <v>34.085555555555501</v>
      </c>
      <c r="K732">
        <v>0.71349999999999902</v>
      </c>
      <c r="L732">
        <v>37.989062499999903</v>
      </c>
      <c r="M732">
        <v>2.1052631578947299E-2</v>
      </c>
      <c r="N732">
        <v>1599.57142857142</v>
      </c>
      <c r="O732">
        <v>86.838888888888803</v>
      </c>
      <c r="P732">
        <v>2.3704117647058802</v>
      </c>
      <c r="Q732">
        <v>64.030499999999904</v>
      </c>
      <c r="R732">
        <v>6.9923999999999999</v>
      </c>
      <c r="S732">
        <v>-0.97924999999999895</v>
      </c>
      <c r="T732">
        <v>5</v>
      </c>
      <c r="U732">
        <v>1.6423999999999901</v>
      </c>
      <c r="V732">
        <v>2.06E-2</v>
      </c>
      <c r="W732">
        <v>14.78482</v>
      </c>
      <c r="X732">
        <v>0.82447999999999999</v>
      </c>
      <c r="Y732">
        <v>73.009319999999903</v>
      </c>
      <c r="Z732">
        <v>2.2973599999999998</v>
      </c>
      <c r="AA732">
        <v>4.5399999999999998E-3</v>
      </c>
      <c r="AB732">
        <v>0</v>
      </c>
      <c r="AC732">
        <v>32.313496240601502</v>
      </c>
      <c r="AD732">
        <v>-3.9445037593984802</v>
      </c>
      <c r="AE732">
        <v>36.092314355555501</v>
      </c>
      <c r="AF732">
        <v>0.53831220000000002</v>
      </c>
      <c r="AG732">
        <v>1.3510588400000001</v>
      </c>
      <c r="AH732">
        <v>2.4003799999999902E-2</v>
      </c>
      <c r="AI732">
        <v>45.005555555555503</v>
      </c>
      <c r="AJ732">
        <v>0.49435215059605397</v>
      </c>
      <c r="AK732">
        <v>0.80195242365140096</v>
      </c>
      <c r="AL732">
        <v>1.19610166646093E-2</v>
      </c>
      <c r="AM732">
        <v>3.00198236267127E-2</v>
      </c>
      <c r="AN732">
        <v>0.1555363535366</v>
      </c>
      <c r="AO732">
        <v>5.3335193186026403E-4</v>
      </c>
      <c r="AP732">
        <v>36.092314355555501</v>
      </c>
      <c r="AQ732">
        <v>0.35589202364259298</v>
      </c>
      <c r="AR732">
        <v>6.4293939437865104</v>
      </c>
      <c r="AS732">
        <v>1.4472255037250401</v>
      </c>
      <c r="AT732">
        <v>0.81192397213895995</v>
      </c>
      <c r="AU732">
        <v>92.5583799999999</v>
      </c>
      <c r="AV732">
        <v>44.324825826709699</v>
      </c>
      <c r="AW732">
        <v>0.68072972884584704</v>
      </c>
      <c r="AX732">
        <v>-9.6166663725045703E-2</v>
      </c>
      <c r="AY732">
        <v>0.18242017635740601</v>
      </c>
      <c r="AZ732">
        <v>0.57060605621348803</v>
      </c>
      <c r="BA732">
        <v>-7.1178738392360302E-2</v>
      </c>
      <c r="BB732">
        <v>8.1515150887641205E-2</v>
      </c>
      <c r="BC732">
        <v>0.33887431189077</v>
      </c>
      <c r="BD732">
        <v>0.65685956884584895</v>
      </c>
      <c r="BE732">
        <v>-2.38701599999975E-2</v>
      </c>
      <c r="BF732">
        <v>-0.124002190664909</v>
      </c>
      <c r="BG732">
        <v>0.235221859775366</v>
      </c>
      <c r="BH732">
        <v>0.735768490206125</v>
      </c>
      <c r="BI732">
        <v>-0.124002190664909</v>
      </c>
      <c r="BJ732">
        <v>0.222439338220914</v>
      </c>
      <c r="BK732">
        <v>1.47153698041225</v>
      </c>
      <c r="BL732">
        <v>-1.8969169698864801</v>
      </c>
      <c r="BM732">
        <v>-5.9335120312058702</v>
      </c>
      <c r="BN732">
        <v>3.1279766723584799</v>
      </c>
      <c r="BO732">
        <v>3.5425401039679598</v>
      </c>
      <c r="BP732">
        <v>-2.9140514806253699</v>
      </c>
      <c r="BQ732">
        <v>6.4565915845933404</v>
      </c>
      <c r="BR732">
        <v>1.68234070454259</v>
      </c>
      <c r="BS732">
        <v>0.27204021448687798</v>
      </c>
      <c r="BT732">
        <v>6.1841618075321101</v>
      </c>
    </row>
    <row r="733" spans="1:72" x14ac:dyDescent="0.2">
      <c r="A733">
        <v>731</v>
      </c>
      <c r="B733" s="244">
        <v>44764.875</v>
      </c>
      <c r="C733">
        <v>0</v>
      </c>
      <c r="D733">
        <v>1.2705555555555501</v>
      </c>
      <c r="E733">
        <v>31.131515151515099</v>
      </c>
      <c r="F733">
        <v>36.334358974358899</v>
      </c>
      <c r="G733">
        <v>7</v>
      </c>
      <c r="H733">
        <v>2.5640000000000001</v>
      </c>
      <c r="I733">
        <v>1.35</v>
      </c>
      <c r="J733">
        <v>34.040999999999897</v>
      </c>
      <c r="K733">
        <v>0.67800000000000005</v>
      </c>
      <c r="L733">
        <v>37.972608695652099</v>
      </c>
      <c r="M733">
        <v>2.77777777777777E-2</v>
      </c>
      <c r="N733">
        <v>1599.6666666666599</v>
      </c>
      <c r="O733">
        <v>86.857500000000002</v>
      </c>
      <c r="P733">
        <v>2.3725714285714199</v>
      </c>
      <c r="Q733">
        <v>64.098749999999896</v>
      </c>
      <c r="R733">
        <v>6.9899999999999904</v>
      </c>
      <c r="S733">
        <v>-0.50574999999999903</v>
      </c>
      <c r="T733">
        <v>5</v>
      </c>
      <c r="U733">
        <v>1.6926749999999999</v>
      </c>
      <c r="V733">
        <v>0</v>
      </c>
      <c r="W733">
        <v>14.844075</v>
      </c>
      <c r="X733">
        <v>0.78732499999999905</v>
      </c>
      <c r="Y733">
        <v>72.993025000000003</v>
      </c>
      <c r="Z733">
        <v>2.393675</v>
      </c>
      <c r="AA733">
        <v>3.375E-3</v>
      </c>
      <c r="AB733">
        <v>1.0175E-2</v>
      </c>
      <c r="AC733">
        <v>32.402070707070699</v>
      </c>
      <c r="AD733">
        <v>-3.9322882672882602</v>
      </c>
      <c r="AE733">
        <v>36.043073759999899</v>
      </c>
      <c r="AF733">
        <v>0.53705544000000005</v>
      </c>
      <c r="AG733">
        <v>1.3510563680000001</v>
      </c>
      <c r="AH733">
        <v>2.3947759999999998E-2</v>
      </c>
      <c r="AI733">
        <v>44.954999999999899</v>
      </c>
      <c r="AJ733">
        <v>0.493787916859179</v>
      </c>
      <c r="AK733">
        <v>0.80175895362028604</v>
      </c>
      <c r="AL733">
        <v>1.19465118451785E-2</v>
      </c>
      <c r="AM733">
        <v>3.00535283728172E-2</v>
      </c>
      <c r="AN733">
        <v>0.15571126682237699</v>
      </c>
      <c r="AO733">
        <v>5.3270514959403797E-4</v>
      </c>
      <c r="AP733">
        <v>36.043073759999899</v>
      </c>
      <c r="AQ733">
        <v>0.339853832129833</v>
      </c>
      <c r="AR733">
        <v>6.4551618420861896</v>
      </c>
      <c r="AS733">
        <v>1.50789928771679</v>
      </c>
      <c r="AT733">
        <v>0.83582246216961098</v>
      </c>
      <c r="AU733">
        <v>92.710774999999998</v>
      </c>
      <c r="AV733">
        <v>44.345988721932798</v>
      </c>
      <c r="AW733">
        <v>0.60901127806718502</v>
      </c>
      <c r="AX733">
        <v>-0.15684291971679101</v>
      </c>
      <c r="AY733">
        <v>0.197201607870166</v>
      </c>
      <c r="AZ733">
        <v>0.54483815791380896</v>
      </c>
      <c r="BA733">
        <v>-0.116089101411046</v>
      </c>
      <c r="BB733">
        <v>7.7834022559115604E-2</v>
      </c>
      <c r="BC733">
        <v>0.36719041123606699</v>
      </c>
      <c r="BD733">
        <v>0.58519684606718403</v>
      </c>
      <c r="BE733">
        <v>-2.38144320000012E-2</v>
      </c>
      <c r="BF733">
        <v>-0.20168839559504501</v>
      </c>
      <c r="BG733">
        <v>0.25358668387400002</v>
      </c>
      <c r="BH733">
        <v>0.70062157811789105</v>
      </c>
      <c r="BI733">
        <v>-0.20168839559504501</v>
      </c>
      <c r="BJ733">
        <v>0.103796576557909</v>
      </c>
      <c r="BK733">
        <v>1.4012431562357801</v>
      </c>
      <c r="BL733">
        <v>-1.2573191587242101</v>
      </c>
      <c r="BM733">
        <v>-3.47378229694788</v>
      </c>
      <c r="BN733">
        <v>2.7628484564513198</v>
      </c>
      <c r="BO733">
        <v>0.64172763402178601</v>
      </c>
      <c r="BP733">
        <v>-4.7396772964835696</v>
      </c>
      <c r="BQ733">
        <v>5.3814049305053597</v>
      </c>
      <c r="BR733">
        <v>1.7441134287473601</v>
      </c>
      <c r="BS733">
        <v>0.184471934795927</v>
      </c>
      <c r="BT733">
        <v>9.4546275056787792</v>
      </c>
    </row>
    <row r="734" spans="1:72" x14ac:dyDescent="0.2">
      <c r="A734">
        <v>732</v>
      </c>
      <c r="B734" s="244">
        <v>44764.888888888891</v>
      </c>
      <c r="C734">
        <v>0</v>
      </c>
      <c r="D734">
        <v>1.37916666666666</v>
      </c>
      <c r="E734">
        <v>31.067027027026999</v>
      </c>
      <c r="F734">
        <v>36.384102564102498</v>
      </c>
      <c r="G734">
        <v>7</v>
      </c>
      <c r="H734">
        <v>2.5674999999999999</v>
      </c>
      <c r="I734">
        <v>1.3474999999999999</v>
      </c>
      <c r="J734">
        <v>34.0609677419354</v>
      </c>
      <c r="K734">
        <v>0.64724999999999899</v>
      </c>
      <c r="L734">
        <v>37.9805882352941</v>
      </c>
      <c r="M734">
        <v>-0.11333333333333299</v>
      </c>
      <c r="N734">
        <v>1599.8181818181799</v>
      </c>
      <c r="O734">
        <v>86.712121212121204</v>
      </c>
      <c r="P734">
        <v>2.3715625</v>
      </c>
      <c r="Q734">
        <v>64.040249999999901</v>
      </c>
      <c r="R734">
        <v>6.9833333333333298</v>
      </c>
      <c r="S734">
        <v>-0.60775000000000001</v>
      </c>
      <c r="T734">
        <v>5</v>
      </c>
      <c r="U734">
        <v>1.77433999999999</v>
      </c>
      <c r="V734">
        <v>2.392E-2</v>
      </c>
      <c r="W734">
        <v>14.76824</v>
      </c>
      <c r="X734">
        <v>0.79083999999999999</v>
      </c>
      <c r="Y734">
        <v>72.977279999999993</v>
      </c>
      <c r="Z734">
        <v>2.28626</v>
      </c>
      <c r="AA734">
        <v>4.0000000000000002E-4</v>
      </c>
      <c r="AB734">
        <v>2.82E-3</v>
      </c>
      <c r="AC734">
        <v>32.446193693693701</v>
      </c>
      <c r="AD734">
        <v>-3.9379088704088501</v>
      </c>
      <c r="AE734">
        <v>36.065774441935403</v>
      </c>
      <c r="AF734">
        <v>0.53778855000000003</v>
      </c>
      <c r="AG734">
        <v>1.34855781</v>
      </c>
      <c r="AH734">
        <v>2.39804499999999E-2</v>
      </c>
      <c r="AI734">
        <v>44.975967741935399</v>
      </c>
      <c r="AJ734">
        <v>0.494205517689005</v>
      </c>
      <c r="AK734">
        <v>0.80188990371201796</v>
      </c>
      <c r="AL734">
        <v>1.1957242434131401E-2</v>
      </c>
      <c r="AM734">
        <v>2.9983964274827701E-2</v>
      </c>
      <c r="AN734">
        <v>0.15563867441752</v>
      </c>
      <c r="AO734">
        <v>5.3318363570508895E-4</v>
      </c>
      <c r="AP734">
        <v>36.065774441935403</v>
      </c>
      <c r="AQ734">
        <v>0.34137110418385902</v>
      </c>
      <c r="AR734">
        <v>6.4221838897183501</v>
      </c>
      <c r="AS734">
        <v>1.44023304146778</v>
      </c>
      <c r="AT734">
        <v>0.87688861825630904</v>
      </c>
      <c r="AU734">
        <v>92.596959999999996</v>
      </c>
      <c r="AV734">
        <v>44.269562477305399</v>
      </c>
      <c r="AW734">
        <v>0.70640526463000697</v>
      </c>
      <c r="AX734">
        <v>-9.1675231467781504E-2</v>
      </c>
      <c r="AY734">
        <v>0.19641744581614001</v>
      </c>
      <c r="AZ734">
        <v>0.57781611028164703</v>
      </c>
      <c r="BA734">
        <v>-6.7980201358799397E-2</v>
      </c>
      <c r="BB734">
        <v>8.2545158611663894E-2</v>
      </c>
      <c r="BC734">
        <v>0.36523173618356197</v>
      </c>
      <c r="BD734">
        <v>0.68255832463000599</v>
      </c>
      <c r="BE734">
        <v>-2.3846940000000701E-2</v>
      </c>
      <c r="BF734">
        <v>-0.11772725476578701</v>
      </c>
      <c r="BG734">
        <v>0.25223483283124898</v>
      </c>
      <c r="BH734">
        <v>0.74201835472660305</v>
      </c>
      <c r="BI734">
        <v>-0.11772725476578701</v>
      </c>
      <c r="BJ734">
        <v>0.26901515613092403</v>
      </c>
      <c r="BK734">
        <v>1.4840367094532001</v>
      </c>
      <c r="BL734">
        <v>-2.1425355864541098</v>
      </c>
      <c r="BM734">
        <v>-6.3028595731957902</v>
      </c>
      <c r="BN734">
        <v>2.9417759093686602</v>
      </c>
      <c r="BO734">
        <v>4.3755521503585504</v>
      </c>
      <c r="BP734">
        <v>-2.7665904869959999</v>
      </c>
      <c r="BQ734">
        <v>7.14214263735456</v>
      </c>
      <c r="BR734">
        <v>1.6841730425550401</v>
      </c>
      <c r="BS734">
        <v>0.31610605803723901</v>
      </c>
      <c r="BT734">
        <v>5.3278733505215996</v>
      </c>
    </row>
    <row r="735" spans="1:72" x14ac:dyDescent="0.2">
      <c r="A735">
        <v>733</v>
      </c>
      <c r="B735" s="244">
        <v>44764.902777777781</v>
      </c>
      <c r="C735">
        <v>0</v>
      </c>
      <c r="D735">
        <v>1.4249999999999901</v>
      </c>
      <c r="E735">
        <v>31.096</v>
      </c>
      <c r="F735">
        <v>36.516578947368401</v>
      </c>
      <c r="G735">
        <v>7</v>
      </c>
      <c r="H735">
        <v>2.5674999999999999</v>
      </c>
      <c r="I735">
        <v>1.35</v>
      </c>
      <c r="J735">
        <v>34.055925925925898</v>
      </c>
      <c r="K735">
        <v>0.683499999999999</v>
      </c>
      <c r="L735">
        <v>37.9672727272727</v>
      </c>
      <c r="M735">
        <v>5.5555555555555497E-3</v>
      </c>
      <c r="N735">
        <v>1600.19444444444</v>
      </c>
      <c r="O735">
        <v>87.2</v>
      </c>
      <c r="P735">
        <v>2.3708</v>
      </c>
      <c r="Q735">
        <v>64.081249999999997</v>
      </c>
      <c r="R735">
        <v>6.9938461538461496</v>
      </c>
      <c r="S735">
        <v>-0.70599999999999896</v>
      </c>
      <c r="T735">
        <v>5</v>
      </c>
      <c r="U735">
        <v>1.7380599999999999</v>
      </c>
      <c r="V735">
        <v>5.2580000000000002E-2</v>
      </c>
      <c r="W735">
        <v>14.762779999999999</v>
      </c>
      <c r="X735">
        <v>0.81267999999999996</v>
      </c>
      <c r="Y735">
        <v>72.929159999999996</v>
      </c>
      <c r="Z735">
        <v>2.1894800000000001</v>
      </c>
      <c r="AA735">
        <v>0</v>
      </c>
      <c r="AB735">
        <v>7.0200000000000002E-3</v>
      </c>
      <c r="AC735">
        <v>32.521000000000001</v>
      </c>
      <c r="AD735">
        <v>-3.9955789473684198</v>
      </c>
      <c r="AE735">
        <v>36.060732625925901</v>
      </c>
      <c r="AF735">
        <v>0.53778855000000003</v>
      </c>
      <c r="AG735">
        <v>1.3510578099999999</v>
      </c>
      <c r="AH735">
        <v>2.39804499999999E-2</v>
      </c>
      <c r="AI735">
        <v>44.973425925925902</v>
      </c>
      <c r="AJ735">
        <v>0.49446247051146502</v>
      </c>
      <c r="AK735">
        <v>0.80182311850825405</v>
      </c>
      <c r="AL735">
        <v>1.19579182356659E-2</v>
      </c>
      <c r="AM735">
        <v>3.0041247296242801E-2</v>
      </c>
      <c r="AN735">
        <v>0.15564747083154001</v>
      </c>
      <c r="AO735">
        <v>5.33213770271744E-4</v>
      </c>
      <c r="AP735">
        <v>36.060732625925901</v>
      </c>
      <c r="AQ735">
        <v>0.350798478767056</v>
      </c>
      <c r="AR735">
        <v>6.4198095293316104</v>
      </c>
      <c r="AS735">
        <v>1.3792663300030901</v>
      </c>
      <c r="AT735">
        <v>0.85940544149715703</v>
      </c>
      <c r="AU735">
        <v>92.432159999999996</v>
      </c>
      <c r="AV735">
        <v>44.210606964027697</v>
      </c>
      <c r="AW735">
        <v>0.76281896189823295</v>
      </c>
      <c r="AX735">
        <v>-2.8208520003096101E-2</v>
      </c>
      <c r="AY735">
        <v>0.18699007123294301</v>
      </c>
      <c r="AZ735">
        <v>0.58019047066838603</v>
      </c>
      <c r="BA735">
        <v>-2.0878840116468501E-2</v>
      </c>
      <c r="BB735">
        <v>8.28843529526265E-2</v>
      </c>
      <c r="BC735">
        <v>0.34770184533111198</v>
      </c>
      <c r="BD735">
        <v>0.73897202189823297</v>
      </c>
      <c r="BE735">
        <v>-2.3846939999999799E-2</v>
      </c>
      <c r="BF735">
        <v>-3.6141416319578297E-2</v>
      </c>
      <c r="BG735">
        <v>0.23957605756401401</v>
      </c>
      <c r="BH735">
        <v>0.74335361595633798</v>
      </c>
      <c r="BI735">
        <v>-3.6141416319578297E-2</v>
      </c>
      <c r="BJ735">
        <v>0.406869282488872</v>
      </c>
      <c r="BK735">
        <v>1.48670723191267</v>
      </c>
      <c r="BL735">
        <v>-6.6288508299059803</v>
      </c>
      <c r="BM735">
        <v>-20.5679160269558</v>
      </c>
      <c r="BN735">
        <v>3.1027875803395499</v>
      </c>
      <c r="BO735">
        <v>7.5629187558996804</v>
      </c>
      <c r="BP735">
        <v>-0.84932328351009001</v>
      </c>
      <c r="BQ735">
        <v>8.4122420394097794</v>
      </c>
      <c r="BR735">
        <v>1.5481476396559499</v>
      </c>
      <c r="BS735">
        <v>0.421325849016703</v>
      </c>
      <c r="BT735">
        <v>3.6744663145379</v>
      </c>
    </row>
    <row r="736" spans="1:72" x14ac:dyDescent="0.2">
      <c r="A736">
        <v>734</v>
      </c>
      <c r="B736" s="244">
        <v>44764.916666666664</v>
      </c>
      <c r="C736">
        <v>0</v>
      </c>
      <c r="D736">
        <v>1.4749999999999901</v>
      </c>
      <c r="E736">
        <v>31.1191891891891</v>
      </c>
      <c r="F736">
        <v>36.596249999999898</v>
      </c>
      <c r="G736">
        <v>7</v>
      </c>
      <c r="H736">
        <v>2.5619999999999998</v>
      </c>
      <c r="I736">
        <v>1.3460000000000001</v>
      </c>
      <c r="J736">
        <v>34.026060606060597</v>
      </c>
      <c r="K736">
        <v>0.65179487179487094</v>
      </c>
      <c r="L736">
        <v>37.934687500000003</v>
      </c>
      <c r="M736">
        <v>-0.13750000000000001</v>
      </c>
      <c r="N736">
        <v>1599.8235294117601</v>
      </c>
      <c r="O736">
        <v>87.1575757575757</v>
      </c>
      <c r="P736">
        <v>2.3702307692307598</v>
      </c>
      <c r="Q736">
        <v>64.066999999999993</v>
      </c>
      <c r="R736">
        <v>6.9964285714285701</v>
      </c>
      <c r="S736">
        <v>-0.94605263157894703</v>
      </c>
      <c r="T736">
        <v>5</v>
      </c>
      <c r="U736">
        <v>1.7131749999999999</v>
      </c>
      <c r="V736">
        <v>6.0574999999999997E-2</v>
      </c>
      <c r="W736">
        <v>14.81105</v>
      </c>
      <c r="X736">
        <v>0.81267499999999904</v>
      </c>
      <c r="Y736">
        <v>72.857624999999999</v>
      </c>
      <c r="Z736">
        <v>2.2776749999999999</v>
      </c>
      <c r="AA736">
        <v>0</v>
      </c>
      <c r="AB736">
        <v>0</v>
      </c>
      <c r="AC736">
        <v>32.594189189189102</v>
      </c>
      <c r="AD736">
        <v>-4.0020608108107902</v>
      </c>
      <c r="AE736">
        <v>36.026572686060597</v>
      </c>
      <c r="AF736">
        <v>0.53663651999999995</v>
      </c>
      <c r="AG736">
        <v>1.347055544</v>
      </c>
      <c r="AH736">
        <v>2.3929079999999998E-2</v>
      </c>
      <c r="AI736">
        <v>44.934060606060598</v>
      </c>
      <c r="AJ736">
        <v>0.49447909791268302</v>
      </c>
      <c r="AK736">
        <v>0.80176534682470701</v>
      </c>
      <c r="AL736">
        <v>1.1942755957551199E-2</v>
      </c>
      <c r="AM736">
        <v>2.99784957297696E-2</v>
      </c>
      <c r="AN736">
        <v>0.15578382869443699</v>
      </c>
      <c r="AO736">
        <v>5.3253767136221097E-4</v>
      </c>
      <c r="AP736">
        <v>36.026572686060597</v>
      </c>
      <c r="AQ736">
        <v>0.35079632048532899</v>
      </c>
      <c r="AR736">
        <v>6.4408004406627297</v>
      </c>
      <c r="AS736">
        <v>1.4348249073706001</v>
      </c>
      <c r="AT736">
        <v>0.84712922856656203</v>
      </c>
      <c r="AU736">
        <v>92.472200000000001</v>
      </c>
      <c r="AV736">
        <v>44.252994354579201</v>
      </c>
      <c r="AW736">
        <v>0.68106625148132505</v>
      </c>
      <c r="AX736">
        <v>-8.7769363370609296E-2</v>
      </c>
      <c r="AY736">
        <v>0.18584019951467001</v>
      </c>
      <c r="AZ736">
        <v>0.55919955933726595</v>
      </c>
      <c r="BA736">
        <v>-6.5156454580917594E-2</v>
      </c>
      <c r="BB736">
        <v>7.9885651333895205E-2</v>
      </c>
      <c r="BC736">
        <v>0.34630553938943598</v>
      </c>
      <c r="BD736">
        <v>0.65727039548132704</v>
      </c>
      <c r="BE736">
        <v>-2.37958559999982E-2</v>
      </c>
      <c r="BF736">
        <v>-0.11219965576936899</v>
      </c>
      <c r="BG736">
        <v>0.237568162886312</v>
      </c>
      <c r="BH736">
        <v>0.71485078226093401</v>
      </c>
      <c r="BI736">
        <v>-0.11219965576936899</v>
      </c>
      <c r="BJ736">
        <v>0.250737014233887</v>
      </c>
      <c r="BK736">
        <v>1.42970156452186</v>
      </c>
      <c r="BL736">
        <v>-2.1173698016921101</v>
      </c>
      <c r="BM736">
        <v>-6.37123864025338</v>
      </c>
      <c r="BN736">
        <v>3.0090344327956999</v>
      </c>
      <c r="BO736">
        <v>4.0950979230316298</v>
      </c>
      <c r="BP736">
        <v>-2.6366919105801698</v>
      </c>
      <c r="BQ736">
        <v>6.7317898336118098</v>
      </c>
      <c r="BR736">
        <v>1.62044097932979</v>
      </c>
      <c r="BS736">
        <v>0.29561687654163499</v>
      </c>
      <c r="BT736">
        <v>5.4815577455760396</v>
      </c>
    </row>
    <row r="737" spans="1:72" x14ac:dyDescent="0.2">
      <c r="A737">
        <v>735</v>
      </c>
      <c r="B737" s="244">
        <v>44764.930555555555</v>
      </c>
      <c r="C737">
        <v>0</v>
      </c>
      <c r="D737">
        <v>1.4376923076923001</v>
      </c>
      <c r="E737">
        <v>31.093333333333302</v>
      </c>
      <c r="F737">
        <v>36.562820512820501</v>
      </c>
      <c r="G737">
        <v>7</v>
      </c>
      <c r="H737">
        <v>2.5674999999999999</v>
      </c>
      <c r="I737">
        <v>1.35</v>
      </c>
      <c r="J737">
        <v>34.026060606060597</v>
      </c>
      <c r="K737">
        <v>0.73024999999999896</v>
      </c>
      <c r="L737">
        <v>37.9418918918918</v>
      </c>
      <c r="M737">
        <v>-2.3076923076922998E-2</v>
      </c>
      <c r="N737">
        <v>1600.09375</v>
      </c>
      <c r="O737">
        <v>87.187179487179407</v>
      </c>
      <c r="P737">
        <v>2.3707037037037</v>
      </c>
      <c r="Q737">
        <v>64.084249999999997</v>
      </c>
      <c r="R737">
        <v>6.9918749999999896</v>
      </c>
      <c r="S737">
        <v>-0.84524999999999995</v>
      </c>
      <c r="T737">
        <v>5</v>
      </c>
      <c r="U737">
        <v>1.81317999999999</v>
      </c>
      <c r="V737">
        <v>4.9099999999999998E-2</v>
      </c>
      <c r="W737">
        <v>14.807079999999999</v>
      </c>
      <c r="X737">
        <v>0.80233999999999905</v>
      </c>
      <c r="Y737">
        <v>72.570740000000001</v>
      </c>
      <c r="Z737">
        <v>2.30093999999999</v>
      </c>
      <c r="AA737">
        <v>3.61999999999999E-3</v>
      </c>
      <c r="AB737">
        <v>1.6000000000000001E-4</v>
      </c>
      <c r="AC737">
        <v>32.5310256410256</v>
      </c>
      <c r="AD737">
        <v>-4.0317948717948697</v>
      </c>
      <c r="AE737">
        <v>36.0308673060606</v>
      </c>
      <c r="AF737">
        <v>0.53778855000000003</v>
      </c>
      <c r="AG737">
        <v>1.3510578099999999</v>
      </c>
      <c r="AH737">
        <v>2.39804499999999E-2</v>
      </c>
      <c r="AI737">
        <v>44.943560606060601</v>
      </c>
      <c r="AJ737">
        <v>0.49649303984030702</v>
      </c>
      <c r="AK737">
        <v>0.80169142854253195</v>
      </c>
      <c r="AL737">
        <v>1.1965864358496701E-2</v>
      </c>
      <c r="AM737">
        <v>3.00612099215345E-2</v>
      </c>
      <c r="AN737">
        <v>0.155750899697431</v>
      </c>
      <c r="AO737">
        <v>5.3356809466418296E-4</v>
      </c>
      <c r="AP737">
        <v>36.0308673060606</v>
      </c>
      <c r="AQ737">
        <v>0.34633515215578098</v>
      </c>
      <c r="AR737">
        <v>6.4390740284401398</v>
      </c>
      <c r="AS737">
        <v>1.4494807302909001</v>
      </c>
      <c r="AT737">
        <v>0.90023124997764803</v>
      </c>
      <c r="AU737">
        <v>92.294280000000001</v>
      </c>
      <c r="AV737">
        <v>44.265757216947399</v>
      </c>
      <c r="AW737">
        <v>0.67780338911317195</v>
      </c>
      <c r="AX737">
        <v>-9.8422920290901703E-2</v>
      </c>
      <c r="AY737">
        <v>0.191453397844219</v>
      </c>
      <c r="AZ737">
        <v>0.56092597155985702</v>
      </c>
      <c r="BA737">
        <v>-7.2848785272113303E-2</v>
      </c>
      <c r="BB737">
        <v>8.0132281651408205E-2</v>
      </c>
      <c r="BC737">
        <v>0.356001253362904</v>
      </c>
      <c r="BD737">
        <v>0.65395644911317397</v>
      </c>
      <c r="BE737">
        <v>-2.3846939999997801E-2</v>
      </c>
      <c r="BF737">
        <v>-0.126062887084294</v>
      </c>
      <c r="BG737">
        <v>0.245218979512146</v>
      </c>
      <c r="BH737">
        <v>0.71845000337726395</v>
      </c>
      <c r="BI737">
        <v>-0.126062887084294</v>
      </c>
      <c r="BJ737">
        <v>0.23831218485570399</v>
      </c>
      <c r="BK737">
        <v>1.4369000067545199</v>
      </c>
      <c r="BL737">
        <v>-1.9452115145369899</v>
      </c>
      <c r="BM737">
        <v>-5.6991396912626398</v>
      </c>
      <c r="BN737">
        <v>2.92983032882116</v>
      </c>
      <c r="BO737">
        <v>3.7371403194342698</v>
      </c>
      <c r="BP737">
        <v>-2.9624778464809198</v>
      </c>
      <c r="BQ737">
        <v>6.6996181659151901</v>
      </c>
      <c r="BR737">
        <v>1.6512069147978199</v>
      </c>
      <c r="BS737">
        <v>0.288737339689422</v>
      </c>
      <c r="BT737">
        <v>5.7187162442305901</v>
      </c>
    </row>
    <row r="738" spans="1:72" x14ac:dyDescent="0.2">
      <c r="A738">
        <v>736</v>
      </c>
      <c r="B738" s="244">
        <v>44764.944444444445</v>
      </c>
      <c r="C738">
        <v>0</v>
      </c>
      <c r="D738">
        <v>1.44818181818181</v>
      </c>
      <c r="E738">
        <v>31.128333333333298</v>
      </c>
      <c r="F738">
        <v>36.465249999999997</v>
      </c>
      <c r="G738">
        <v>7</v>
      </c>
      <c r="H738">
        <v>2.5680000000000001</v>
      </c>
      <c r="I738">
        <v>1.3480000000000001</v>
      </c>
      <c r="J738">
        <v>34.055588235294103</v>
      </c>
      <c r="K738">
        <v>0.61624999999999996</v>
      </c>
      <c r="L738">
        <v>37.965714285714299</v>
      </c>
      <c r="M738">
        <v>-7.1428571428571397E-2</v>
      </c>
      <c r="N738">
        <v>1599.84848484848</v>
      </c>
      <c r="O738">
        <v>87.219354838709606</v>
      </c>
      <c r="P738">
        <v>2.3720833333333302</v>
      </c>
      <c r="Q738">
        <v>64.063500000000005</v>
      </c>
      <c r="R738">
        <v>6.9909523809523799</v>
      </c>
      <c r="S738">
        <v>-1.17472222222222</v>
      </c>
      <c r="T738">
        <v>5</v>
      </c>
      <c r="U738">
        <v>1.7096</v>
      </c>
      <c r="V738" s="245">
        <v>7.4999999999999993E-5</v>
      </c>
      <c r="W738">
        <v>14.7770999999999</v>
      </c>
      <c r="X738">
        <v>0.79352500000000004</v>
      </c>
      <c r="Y738">
        <v>73.161949999999905</v>
      </c>
      <c r="Z738">
        <v>2.184075</v>
      </c>
      <c r="AA738">
        <v>5.1000000000000004E-3</v>
      </c>
      <c r="AB738">
        <v>5.0499999999999998E-3</v>
      </c>
      <c r="AC738">
        <v>32.576515151515103</v>
      </c>
      <c r="AD738">
        <v>-3.8887348484848401</v>
      </c>
      <c r="AE738">
        <v>36.060785355294101</v>
      </c>
      <c r="AF738">
        <v>0.53789328000000003</v>
      </c>
      <c r="AG738">
        <v>1.3490580160000001</v>
      </c>
      <c r="AH738">
        <v>2.3985119999999999E-2</v>
      </c>
      <c r="AI738">
        <v>44.971588235294099</v>
      </c>
      <c r="AJ738">
        <v>0.492889888190434</v>
      </c>
      <c r="AK738">
        <v>0.80185705620672898</v>
      </c>
      <c r="AL738">
        <v>1.19607356801745E-2</v>
      </c>
      <c r="AM738">
        <v>2.99980069403296E-2</v>
      </c>
      <c r="AN738">
        <v>0.155653831111669</v>
      </c>
      <c r="AO738">
        <v>5.3333940252473097E-4</v>
      </c>
      <c r="AP738">
        <v>36.060785355294101</v>
      </c>
      <c r="AQ738">
        <v>0.34253010147121599</v>
      </c>
      <c r="AR738">
        <v>6.4260367895400501</v>
      </c>
      <c r="AS738">
        <v>1.37586144184989</v>
      </c>
      <c r="AT738">
        <v>0.84264455285036599</v>
      </c>
      <c r="AU738">
        <v>92.626249999999999</v>
      </c>
      <c r="AV738">
        <v>44.205213688155297</v>
      </c>
      <c r="AW738">
        <v>0.76637454713882303</v>
      </c>
      <c r="AX738">
        <v>-2.6803425849896801E-2</v>
      </c>
      <c r="AY738">
        <v>0.19536317852878299</v>
      </c>
      <c r="AZ738">
        <v>0.57396321045994103</v>
      </c>
      <c r="BA738">
        <v>-1.9868252908329099E-2</v>
      </c>
      <c r="BB738">
        <v>8.1994744351420207E-2</v>
      </c>
      <c r="BC738">
        <v>0.36320063066930802</v>
      </c>
      <c r="BD738">
        <v>0.74252296313882804</v>
      </c>
      <c r="BE738">
        <v>-2.38515839999957E-2</v>
      </c>
      <c r="BF738">
        <v>-3.4282654397440097E-2</v>
      </c>
      <c r="BG738">
        <v>0.249877324226949</v>
      </c>
      <c r="BH738">
        <v>0.73412191752044798</v>
      </c>
      <c r="BI738">
        <v>-3.4282654397440097E-2</v>
      </c>
      <c r="BJ738">
        <v>0.43118933965901901</v>
      </c>
      <c r="BK738">
        <v>1.46824383504089</v>
      </c>
      <c r="BL738">
        <v>-7.28873911950084</v>
      </c>
      <c r="BM738">
        <v>-21.413800372915802</v>
      </c>
      <c r="BN738">
        <v>2.9379293210843098</v>
      </c>
      <c r="BO738">
        <v>7.9558814168159202</v>
      </c>
      <c r="BP738">
        <v>-0.80564237833984398</v>
      </c>
      <c r="BQ738">
        <v>8.7615237951557692</v>
      </c>
      <c r="BR738">
        <v>1.52652434751654</v>
      </c>
      <c r="BS738">
        <v>0.44490240141799497</v>
      </c>
      <c r="BT738">
        <v>3.43114431985801</v>
      </c>
    </row>
    <row r="739" spans="1:72" x14ac:dyDescent="0.2">
      <c r="A739">
        <v>737</v>
      </c>
      <c r="B739" s="244">
        <v>44764.958333333336</v>
      </c>
      <c r="C739">
        <v>0</v>
      </c>
      <c r="D739">
        <v>1.3399999999999901</v>
      </c>
      <c r="E739">
        <v>31.0680555555555</v>
      </c>
      <c r="F739">
        <v>36.411499999999997</v>
      </c>
      <c r="G739">
        <v>7</v>
      </c>
      <c r="H739">
        <v>2.5649999999999999</v>
      </c>
      <c r="I739">
        <v>1.35</v>
      </c>
      <c r="J739">
        <v>34.032758620689599</v>
      </c>
      <c r="K739">
        <v>0.628999999999999</v>
      </c>
      <c r="L739">
        <v>37.951034482758601</v>
      </c>
      <c r="M739">
        <v>-3.3333333333333298E-2</v>
      </c>
      <c r="N739">
        <v>1600.05714285714</v>
      </c>
      <c r="O739">
        <v>87.686666666666596</v>
      </c>
      <c r="P739">
        <v>2.3703750000000001</v>
      </c>
      <c r="Q739">
        <v>64.061250000000001</v>
      </c>
      <c r="R739">
        <v>6.9935999999999998</v>
      </c>
      <c r="S739">
        <v>-0.57512820512820495</v>
      </c>
      <c r="T739">
        <v>5</v>
      </c>
      <c r="U739">
        <v>1.7129799999999999</v>
      </c>
      <c r="V739">
        <v>3.3999999999999899E-4</v>
      </c>
      <c r="W739">
        <v>14.863060000000001</v>
      </c>
      <c r="X739">
        <v>0.76671999999999996</v>
      </c>
      <c r="Y739">
        <v>72.86206</v>
      </c>
      <c r="Z739">
        <v>2.3687800000000001</v>
      </c>
      <c r="AA739">
        <v>0</v>
      </c>
      <c r="AB739">
        <v>7.4000000000000003E-3</v>
      </c>
      <c r="AC739">
        <v>32.408055555555499</v>
      </c>
      <c r="AD739">
        <v>-4.0034444444444404</v>
      </c>
      <c r="AE739">
        <v>36.035613220689598</v>
      </c>
      <c r="AF739">
        <v>0.53726490000000005</v>
      </c>
      <c r="AG739">
        <v>1.35105678</v>
      </c>
      <c r="AH739">
        <v>2.3957099999999999E-2</v>
      </c>
      <c r="AI739">
        <v>44.947758620689598</v>
      </c>
      <c r="AJ739">
        <v>0.494573077136299</v>
      </c>
      <c r="AK739">
        <v>0.80172213980214502</v>
      </c>
      <c r="AL739">
        <v>1.19530965833899E-2</v>
      </c>
      <c r="AM739">
        <v>3.00583793599466E-2</v>
      </c>
      <c r="AN739">
        <v>0.15573635293079699</v>
      </c>
      <c r="AO739">
        <v>5.3299876868548497E-4</v>
      </c>
      <c r="AP739">
        <v>36.035613220689598</v>
      </c>
      <c r="AQ739">
        <v>0.33095955313318598</v>
      </c>
      <c r="AR739">
        <v>6.4634177453723103</v>
      </c>
      <c r="AS739">
        <v>1.4922166437623201</v>
      </c>
      <c r="AT739">
        <v>0.84719378967293701</v>
      </c>
      <c r="AU739">
        <v>92.573599999999999</v>
      </c>
      <c r="AV739">
        <v>44.322207162957397</v>
      </c>
      <c r="AW739">
        <v>0.62555145773217102</v>
      </c>
      <c r="AX739">
        <v>-0.14115986376232401</v>
      </c>
      <c r="AY739">
        <v>0.20630534686681401</v>
      </c>
      <c r="AZ739">
        <v>0.53658225462768305</v>
      </c>
      <c r="BA739">
        <v>-0.104481074261234</v>
      </c>
      <c r="BB739">
        <v>7.6654607803954694E-2</v>
      </c>
      <c r="BC739">
        <v>0.38399185739997899</v>
      </c>
      <c r="BD739">
        <v>0.60172773773217303</v>
      </c>
      <c r="BE739">
        <v>-2.3823719999998699E-2</v>
      </c>
      <c r="BF739">
        <v>-0.181487623656229</v>
      </c>
      <c r="BG739">
        <v>0.26524442679736698</v>
      </c>
      <c r="BH739">
        <v>0.68987767268213895</v>
      </c>
      <c r="BI739">
        <v>-0.181487623656229</v>
      </c>
      <c r="BJ739">
        <v>0.16751360628227599</v>
      </c>
      <c r="BK739">
        <v>1.3797553453642699</v>
      </c>
      <c r="BL739">
        <v>-1.4615014591837301</v>
      </c>
      <c r="BM739">
        <v>-3.8012381163185598</v>
      </c>
      <c r="BN739">
        <v>2.6009129805738298</v>
      </c>
      <c r="BO739">
        <v>1.8821215620059399</v>
      </c>
      <c r="BP739">
        <v>-4.2649591559213897</v>
      </c>
      <c r="BQ739">
        <v>6.1470807179273397</v>
      </c>
      <c r="BR739">
        <v>1.68828430557986</v>
      </c>
      <c r="BS739">
        <v>0.240108655744768</v>
      </c>
      <c r="BT739">
        <v>7.0313346278298603</v>
      </c>
    </row>
    <row r="740" spans="1:72" x14ac:dyDescent="0.2">
      <c r="A740">
        <v>738</v>
      </c>
      <c r="B740" s="244">
        <v>44764.972222222219</v>
      </c>
      <c r="C740">
        <v>0</v>
      </c>
      <c r="D740">
        <v>1.34222222222222</v>
      </c>
      <c r="E740">
        <v>31.111282051282</v>
      </c>
      <c r="F740">
        <v>36.403500000000001</v>
      </c>
      <c r="G740">
        <v>7</v>
      </c>
      <c r="H740">
        <v>2.5680000000000001</v>
      </c>
      <c r="I740">
        <v>1.35</v>
      </c>
      <c r="J740">
        <v>34.014545454545399</v>
      </c>
      <c r="K740">
        <v>0.63049999999999895</v>
      </c>
      <c r="L740">
        <v>37.951999999999998</v>
      </c>
      <c r="M740">
        <v>8.2352941176470504E-2</v>
      </c>
      <c r="N740">
        <v>1600.1818181818101</v>
      </c>
      <c r="O740">
        <v>88.0555555555555</v>
      </c>
      <c r="P740">
        <v>2.3721333333333301</v>
      </c>
      <c r="Q740">
        <v>64.043999999999997</v>
      </c>
      <c r="R740">
        <v>6.9895999999999896</v>
      </c>
      <c r="S740">
        <v>-0.74224999999999997</v>
      </c>
      <c r="T740">
        <v>5</v>
      </c>
      <c r="U740">
        <v>1.6255500000000001</v>
      </c>
      <c r="V740">
        <v>0</v>
      </c>
      <c r="W740">
        <v>14.698625</v>
      </c>
      <c r="X740">
        <v>0.84</v>
      </c>
      <c r="Y740">
        <v>72.922699999999907</v>
      </c>
      <c r="Z740">
        <v>2.160625</v>
      </c>
      <c r="AA740">
        <v>0</v>
      </c>
      <c r="AB740">
        <v>5.3499999999999997E-3</v>
      </c>
      <c r="AC740">
        <v>32.453504273504201</v>
      </c>
      <c r="AD740">
        <v>-3.9499957264957199</v>
      </c>
      <c r="AE740">
        <v>36.019742574545397</v>
      </c>
      <c r="AF740">
        <v>0.53789328000000003</v>
      </c>
      <c r="AG740">
        <v>1.3510580160000001</v>
      </c>
      <c r="AH740">
        <v>2.3985119999999999E-2</v>
      </c>
      <c r="AI740">
        <v>44.932545454545398</v>
      </c>
      <c r="AJ740">
        <v>0.49394417067038698</v>
      </c>
      <c r="AK740">
        <v>0.80164037470309002</v>
      </c>
      <c r="AL740">
        <v>1.19711286008521E-2</v>
      </c>
      <c r="AM740">
        <v>3.0068583970315099E-2</v>
      </c>
      <c r="AN740">
        <v>0.15578908181557</v>
      </c>
      <c r="AO740">
        <v>5.3380283171946597E-4</v>
      </c>
      <c r="AP740">
        <v>36.019742574545397</v>
      </c>
      <c r="AQ740">
        <v>0.36259133012296002</v>
      </c>
      <c r="AR740">
        <v>6.3919107947874201</v>
      </c>
      <c r="AS740">
        <v>1.36108907789198</v>
      </c>
      <c r="AT740">
        <v>0.80293094663324804</v>
      </c>
      <c r="AU740">
        <v>92.247499999999903</v>
      </c>
      <c r="AV740">
        <v>44.135333777347803</v>
      </c>
      <c r="AW740">
        <v>0.79721167719763697</v>
      </c>
      <c r="AX740">
        <v>-1.00310618919832E-2</v>
      </c>
      <c r="AY740">
        <v>0.17530194987703901</v>
      </c>
      <c r="AZ740">
        <v>0.60808920521257603</v>
      </c>
      <c r="BA740">
        <v>-7.4245974437734397E-3</v>
      </c>
      <c r="BB740">
        <v>8.6869886458939394E-2</v>
      </c>
      <c r="BC740">
        <v>0.32590470339588401</v>
      </c>
      <c r="BD740">
        <v>0.77336009319763199</v>
      </c>
      <c r="BE740">
        <v>-2.3851584000004599E-2</v>
      </c>
      <c r="BF740">
        <v>-1.2878760599889899E-2</v>
      </c>
      <c r="BG740">
        <v>0.22506808047557</v>
      </c>
      <c r="BH740">
        <v>0.78071847045116705</v>
      </c>
      <c r="BI740">
        <v>-1.2878760599889899E-2</v>
      </c>
      <c r="BJ740">
        <v>0.42437863975135998</v>
      </c>
      <c r="BK740">
        <v>1.5614369409023301</v>
      </c>
      <c r="BL740">
        <v>-17.4759115001713</v>
      </c>
      <c r="BM740">
        <v>-60.620621401863602</v>
      </c>
      <c r="BN740">
        <v>3.4688102764350401</v>
      </c>
      <c r="BO740">
        <v>8.1969500497254106</v>
      </c>
      <c r="BP740">
        <v>-0.30265087409741398</v>
      </c>
      <c r="BQ740">
        <v>8.4996009238228307</v>
      </c>
      <c r="BR740">
        <v>1.5833308339221399</v>
      </c>
      <c r="BS740">
        <v>0.429530143991316</v>
      </c>
      <c r="BT740">
        <v>3.6861925899062302</v>
      </c>
    </row>
    <row r="741" spans="1:72" x14ac:dyDescent="0.2">
      <c r="A741">
        <v>739</v>
      </c>
      <c r="B741" s="244">
        <v>44764.986111111109</v>
      </c>
      <c r="C741">
        <v>0</v>
      </c>
      <c r="D741">
        <v>1.339</v>
      </c>
      <c r="E741">
        <v>31.1205405405405</v>
      </c>
      <c r="F741">
        <v>36.383499999999998</v>
      </c>
      <c r="G741">
        <v>7</v>
      </c>
      <c r="H741">
        <v>2.5625</v>
      </c>
      <c r="I741">
        <v>1.35</v>
      </c>
      <c r="J741">
        <v>34.046923076923001</v>
      </c>
      <c r="K741">
        <v>0.67525000000000002</v>
      </c>
      <c r="L741">
        <v>37.957575757575697</v>
      </c>
      <c r="M741">
        <v>-8.1818181818181804E-2</v>
      </c>
      <c r="N741">
        <v>1600.2857142857099</v>
      </c>
      <c r="O741">
        <v>87.451282051282007</v>
      </c>
      <c r="P741">
        <v>2.3697857142857099</v>
      </c>
      <c r="Q741">
        <v>64.001000000000005</v>
      </c>
      <c r="R741">
        <v>6.99615384615384</v>
      </c>
      <c r="S741">
        <v>-0.93026315789473601</v>
      </c>
      <c r="T741">
        <v>5</v>
      </c>
      <c r="U741">
        <v>1.57724</v>
      </c>
      <c r="V741">
        <v>4.7999999999999898E-4</v>
      </c>
      <c r="W741">
        <v>14.813139999999899</v>
      </c>
      <c r="X741">
        <v>0.78168000000000004</v>
      </c>
      <c r="Y741">
        <v>72.899280000000005</v>
      </c>
      <c r="Z741">
        <v>2.387</v>
      </c>
      <c r="AA741">
        <v>0</v>
      </c>
      <c r="AB741">
        <v>4.3999999999999899E-4</v>
      </c>
      <c r="AC741">
        <v>32.459540540540502</v>
      </c>
      <c r="AD741">
        <v>-3.9239594594594598</v>
      </c>
      <c r="AE741">
        <v>36.047825576923003</v>
      </c>
      <c r="AF741">
        <v>0.53674124999999995</v>
      </c>
      <c r="AG741">
        <v>1.35105575</v>
      </c>
      <c r="AH741">
        <v>2.39337499999999E-2</v>
      </c>
      <c r="AI741">
        <v>44.959423076923002</v>
      </c>
      <c r="AJ741">
        <v>0.49448808790598497</v>
      </c>
      <c r="AK741">
        <v>0.80178576836378102</v>
      </c>
      <c r="AL741">
        <v>1.1938348254195E-2</v>
      </c>
      <c r="AM741">
        <v>3.0050557981769799E-2</v>
      </c>
      <c r="AN741">
        <v>0.15569594805572501</v>
      </c>
      <c r="AO741">
        <v>5.3234112811124501E-4</v>
      </c>
      <c r="AP741">
        <v>36.047825576923003</v>
      </c>
      <c r="AQ741">
        <v>0.33741713206013701</v>
      </c>
      <c r="AR741">
        <v>6.4417093075506902</v>
      </c>
      <c r="AS741">
        <v>1.50369436108911</v>
      </c>
      <c r="AT741">
        <v>0.77992639176883705</v>
      </c>
      <c r="AU741">
        <v>92.458340000000007</v>
      </c>
      <c r="AV741">
        <v>44.330646377622998</v>
      </c>
      <c r="AW741">
        <v>0.62877669930005398</v>
      </c>
      <c r="AX741">
        <v>-0.152638611089112</v>
      </c>
      <c r="AY741">
        <v>0.19932411793986199</v>
      </c>
      <c r="AZ741">
        <v>0.55829069244930196</v>
      </c>
      <c r="BA741">
        <v>-0.112977285422242</v>
      </c>
      <c r="BB741">
        <v>7.9755813207043197E-2</v>
      </c>
      <c r="BC741">
        <v>0.371359790103447</v>
      </c>
      <c r="BD741">
        <v>0.60497619930005198</v>
      </c>
      <c r="BE741">
        <v>-2.3800500000002001E-2</v>
      </c>
      <c r="BF741">
        <v>-0.195934447093289</v>
      </c>
      <c r="BG741">
        <v>0.25586226553190999</v>
      </c>
      <c r="BH741">
        <v>0.71664945954284998</v>
      </c>
      <c r="BI741">
        <v>-0.195934447093289</v>
      </c>
      <c r="BJ741">
        <v>0.119855636877242</v>
      </c>
      <c r="BK741">
        <v>1.4332989190857</v>
      </c>
      <c r="BL741">
        <v>-1.30585647050662</v>
      </c>
      <c r="BM741">
        <v>-3.6575980904554002</v>
      </c>
      <c r="BN741">
        <v>2.80091891648427</v>
      </c>
      <c r="BO741">
        <v>0.99977574400210301</v>
      </c>
      <c r="BP741">
        <v>-4.6044595066922902</v>
      </c>
      <c r="BQ741">
        <v>5.6042352506944004</v>
      </c>
      <c r="BR741">
        <v>1.76638747914429</v>
      </c>
      <c r="BS741">
        <v>0.19822941571455699</v>
      </c>
      <c r="BT741">
        <v>8.9108242224141705</v>
      </c>
    </row>
    <row r="742" spans="1:72" x14ac:dyDescent="0.2">
      <c r="A742">
        <v>740</v>
      </c>
      <c r="B742" s="244">
        <v>44765</v>
      </c>
      <c r="C742">
        <v>0</v>
      </c>
      <c r="D742">
        <v>1.2949999999999999</v>
      </c>
      <c r="E742">
        <v>31.141874999999999</v>
      </c>
      <c r="F742">
        <v>36.317250000000001</v>
      </c>
      <c r="G742">
        <v>7</v>
      </c>
      <c r="H742">
        <v>2.5680000000000001</v>
      </c>
      <c r="I742">
        <v>1.3519999999999901</v>
      </c>
      <c r="J742">
        <v>34.044230769230701</v>
      </c>
      <c r="K742">
        <v>0.60699999999999998</v>
      </c>
      <c r="L742">
        <v>37.973928571428502</v>
      </c>
      <c r="M742">
        <v>0.114285714285714</v>
      </c>
      <c r="N742">
        <v>1600.0294117646999</v>
      </c>
      <c r="O742">
        <v>87.191176470588204</v>
      </c>
      <c r="P742">
        <v>2.3703999999999898</v>
      </c>
      <c r="Q742">
        <v>63.989249999999998</v>
      </c>
      <c r="R742">
        <v>6.9933333333333296</v>
      </c>
      <c r="S742">
        <v>-0.60750000000000004</v>
      </c>
      <c r="T742">
        <v>5</v>
      </c>
      <c r="U742">
        <v>1.6819500000000001</v>
      </c>
      <c r="V742">
        <v>1.1000000000000001E-3</v>
      </c>
      <c r="W742">
        <v>14.756325</v>
      </c>
      <c r="X742">
        <v>0.81247499999999995</v>
      </c>
      <c r="Y742">
        <v>73.044825000000003</v>
      </c>
      <c r="Z742">
        <v>2.3575249999999999</v>
      </c>
      <c r="AA742">
        <v>3.0749999999999901E-3</v>
      </c>
      <c r="AB742">
        <v>3.2499999999999999E-4</v>
      </c>
      <c r="AC742">
        <v>32.436875000000001</v>
      </c>
      <c r="AD742">
        <v>-3.8803749999999999</v>
      </c>
      <c r="AE742">
        <v>36.049427889230699</v>
      </c>
      <c r="AF742">
        <v>0.53789328000000003</v>
      </c>
      <c r="AG742">
        <v>1.3530580159999901</v>
      </c>
      <c r="AH742">
        <v>2.3985119999999999E-2</v>
      </c>
      <c r="AI742">
        <v>44.964230769230703</v>
      </c>
      <c r="AJ742">
        <v>0.49352473483550302</v>
      </c>
      <c r="AK742">
        <v>0.80173567461315398</v>
      </c>
      <c r="AL742">
        <v>1.1962692807102999E-2</v>
      </c>
      <c r="AM742">
        <v>3.0091875093878E-2</v>
      </c>
      <c r="AN742">
        <v>0.15567930064068</v>
      </c>
      <c r="AO742">
        <v>5.3342667248325499E-4</v>
      </c>
      <c r="AP742">
        <v>36.049427889230699</v>
      </c>
      <c r="AQ742">
        <v>0.35070998921625202</v>
      </c>
      <c r="AR742">
        <v>6.4170024787278699</v>
      </c>
      <c r="AS742">
        <v>1.48512653901408</v>
      </c>
      <c r="AT742">
        <v>0.83008392775657502</v>
      </c>
      <c r="AU742">
        <v>92.653099999999995</v>
      </c>
      <c r="AV742">
        <v>44.302266896188897</v>
      </c>
      <c r="AW742">
        <v>0.66196387304178395</v>
      </c>
      <c r="AX742">
        <v>-0.13206852301408001</v>
      </c>
      <c r="AY742">
        <v>0.18718329078374699</v>
      </c>
      <c r="AZ742">
        <v>0.58299752127212301</v>
      </c>
      <c r="BA742">
        <v>-9.7607435492315806E-2</v>
      </c>
      <c r="BB742">
        <v>8.3285360181731896E-2</v>
      </c>
      <c r="BC742">
        <v>0.34799336177568002</v>
      </c>
      <c r="BD742">
        <v>0.63811228904178996</v>
      </c>
      <c r="BE742">
        <v>-2.3851583999994201E-2</v>
      </c>
      <c r="BF742">
        <v>-0.169648128113041</v>
      </c>
      <c r="BG742">
        <v>0.24044559726102199</v>
      </c>
      <c r="BH742">
        <v>0.74888728912197899</v>
      </c>
      <c r="BI742">
        <v>-0.169648128113041</v>
      </c>
      <c r="BJ742">
        <v>0.14159493829596301</v>
      </c>
      <c r="BK742">
        <v>1.49777457824395</v>
      </c>
      <c r="BL742">
        <v>-1.4173194831882101</v>
      </c>
      <c r="BM742">
        <v>-4.4143563353848201</v>
      </c>
      <c r="BN742">
        <v>3.1145810014936601</v>
      </c>
      <c r="BO742">
        <v>1.72751605362288</v>
      </c>
      <c r="BP742">
        <v>-3.98673101065646</v>
      </c>
      <c r="BQ742">
        <v>5.7142470642793501</v>
      </c>
      <c r="BR742">
        <v>1.7861763960361201</v>
      </c>
      <c r="BS742">
        <v>0.20945418954118</v>
      </c>
      <c r="BT742">
        <v>8.5277663815120395</v>
      </c>
    </row>
    <row r="743" spans="1:72" x14ac:dyDescent="0.2">
      <c r="A743">
        <v>741</v>
      </c>
      <c r="B743" s="244">
        <v>44765.013888888891</v>
      </c>
      <c r="C743">
        <v>0</v>
      </c>
      <c r="D743">
        <v>1.3007142857142799</v>
      </c>
      <c r="E743">
        <v>31.087027027026998</v>
      </c>
      <c r="F743">
        <v>36.427</v>
      </c>
      <c r="G743">
        <v>7</v>
      </c>
      <c r="H743">
        <v>2.5724999999999998</v>
      </c>
      <c r="I743">
        <v>1.35</v>
      </c>
      <c r="J743">
        <v>34.059333333333299</v>
      </c>
      <c r="K743">
        <v>0.67925000000000002</v>
      </c>
      <c r="L743">
        <v>37.982399999999998</v>
      </c>
      <c r="M743">
        <v>-7.1428571428571496E-3</v>
      </c>
      <c r="N743">
        <v>1599.9090909090901</v>
      </c>
      <c r="O743">
        <v>86.908333333333303</v>
      </c>
      <c r="P743">
        <v>2.3696666666666601</v>
      </c>
      <c r="Q743">
        <v>64.021749999999997</v>
      </c>
      <c r="R743">
        <v>6.9894736842105196</v>
      </c>
      <c r="S743">
        <v>-0.47564102564102501</v>
      </c>
      <c r="T743">
        <v>5</v>
      </c>
      <c r="U743">
        <v>1.67574</v>
      </c>
      <c r="V743">
        <v>8.3999999999999895E-4</v>
      </c>
      <c r="W743">
        <v>14.790459999999999</v>
      </c>
      <c r="X743">
        <v>0.77487999999999901</v>
      </c>
      <c r="Y743">
        <v>72.963459999999998</v>
      </c>
      <c r="Z743">
        <v>2.3046199999999999</v>
      </c>
      <c r="AA743">
        <v>0</v>
      </c>
      <c r="AB743">
        <v>7.8399999999999997E-3</v>
      </c>
      <c r="AC743">
        <v>32.387741312741298</v>
      </c>
      <c r="AD743">
        <v>-4.0392586872586902</v>
      </c>
      <c r="AE743">
        <v>36.068044233333303</v>
      </c>
      <c r="AF743">
        <v>0.53883585000000001</v>
      </c>
      <c r="AG743">
        <v>1.3510598700000001</v>
      </c>
      <c r="AH743">
        <v>2.40271499999999E-2</v>
      </c>
      <c r="AI743">
        <v>44.981833333333299</v>
      </c>
      <c r="AJ743">
        <v>0.49433023369962598</v>
      </c>
      <c r="AK743">
        <v>0.80183579815555095</v>
      </c>
      <c r="AL743">
        <v>1.1978965952921699E-2</v>
      </c>
      <c r="AM743">
        <v>3.00356781811916E-2</v>
      </c>
      <c r="AN743">
        <v>0.155618379271631</v>
      </c>
      <c r="AO743">
        <v>5.3415230593091198E-4</v>
      </c>
      <c r="AP743">
        <v>36.068044233333303</v>
      </c>
      <c r="AQ743">
        <v>0.33448186891152298</v>
      </c>
      <c r="AR743">
        <v>6.4318465797903901</v>
      </c>
      <c r="AS743">
        <v>1.4517989520122201</v>
      </c>
      <c r="AT743">
        <v>0.82836894581981102</v>
      </c>
      <c r="AU743">
        <v>92.509159999999994</v>
      </c>
      <c r="AV743">
        <v>44.286171634047399</v>
      </c>
      <c r="AW743">
        <v>0.69566169928584998</v>
      </c>
      <c r="AX743">
        <v>-0.100739082012229</v>
      </c>
      <c r="AY743">
        <v>0.20435398108847599</v>
      </c>
      <c r="AZ743">
        <v>0.56815342020960402</v>
      </c>
      <c r="BA743">
        <v>-7.4563003645596607E-2</v>
      </c>
      <c r="BB743">
        <v>8.1164774315657801E-2</v>
      </c>
      <c r="BC743">
        <v>0.37925090004400502</v>
      </c>
      <c r="BD743">
        <v>0.67176831928585101</v>
      </c>
      <c r="BE743">
        <v>-2.3893379999998E-2</v>
      </c>
      <c r="BF743">
        <v>-0.129600323467394</v>
      </c>
      <c r="BG743">
        <v>0.26290037115586501</v>
      </c>
      <c r="BH743">
        <v>0.73092652392179103</v>
      </c>
      <c r="BI743">
        <v>-0.129600323467394</v>
      </c>
      <c r="BJ743">
        <v>0.26660009537694301</v>
      </c>
      <c r="BK743">
        <v>1.4618530478435801</v>
      </c>
      <c r="BL743">
        <v>-2.0285471835416198</v>
      </c>
      <c r="BM743">
        <v>-5.63985107726743</v>
      </c>
      <c r="BN743">
        <v>2.7802415063478398</v>
      </c>
      <c r="BO743">
        <v>4.1722506922659504</v>
      </c>
      <c r="BP743">
        <v>-3.0456076014837601</v>
      </c>
      <c r="BQ743">
        <v>7.2178582937497104</v>
      </c>
      <c r="BR743">
        <v>1.68217359773815</v>
      </c>
      <c r="BS743">
        <v>0.31844022476390099</v>
      </c>
      <c r="BT743">
        <v>5.2825411707498704</v>
      </c>
    </row>
    <row r="744" spans="1:72" x14ac:dyDescent="0.2">
      <c r="A744">
        <v>742</v>
      </c>
      <c r="B744" s="244">
        <v>44765.027777777781</v>
      </c>
      <c r="C744">
        <v>0</v>
      </c>
      <c r="D744">
        <v>1.39888888888888</v>
      </c>
      <c r="E744">
        <v>31.144705882352898</v>
      </c>
      <c r="F744">
        <v>36.316999999999901</v>
      </c>
      <c r="G744">
        <v>7</v>
      </c>
      <c r="H744">
        <v>2.57</v>
      </c>
      <c r="I744">
        <v>1.3525</v>
      </c>
      <c r="J744">
        <v>34.033333333333303</v>
      </c>
      <c r="K744">
        <v>0.588749999999999</v>
      </c>
      <c r="L744">
        <v>38.004999999999903</v>
      </c>
      <c r="M744">
        <v>-7.2727272727272696E-2</v>
      </c>
      <c r="N744">
        <v>1599.7586206896499</v>
      </c>
      <c r="O744">
        <v>87.651515151515099</v>
      </c>
      <c r="P744">
        <v>2.3731874999999998</v>
      </c>
      <c r="Q744">
        <v>64.058999999999997</v>
      </c>
      <c r="R744">
        <v>6.9910526315789401</v>
      </c>
      <c r="S744">
        <v>-0.78374999999999995</v>
      </c>
      <c r="T744">
        <v>5</v>
      </c>
      <c r="U744">
        <v>1.6653500000000001</v>
      </c>
      <c r="V744">
        <v>7.0499999999999998E-3</v>
      </c>
      <c r="W744">
        <v>14.824074999999899</v>
      </c>
      <c r="X744">
        <v>0.76702499999999996</v>
      </c>
      <c r="Y744">
        <v>73.068150000000003</v>
      </c>
      <c r="Z744">
        <v>2.3819999999999899</v>
      </c>
      <c r="AA744">
        <v>5.1000000000000004E-3</v>
      </c>
      <c r="AB744">
        <v>8.9499999999999996E-3</v>
      </c>
      <c r="AC744">
        <v>32.5435947712418</v>
      </c>
      <c r="AD744">
        <v>-3.7734052287581599</v>
      </c>
      <c r="AE744">
        <v>36.040092133333303</v>
      </c>
      <c r="AF744">
        <v>0.53831220000000002</v>
      </c>
      <c r="AG744">
        <v>1.35355884</v>
      </c>
      <c r="AH744">
        <v>2.4003799999999902E-2</v>
      </c>
      <c r="AI744">
        <v>44.955833333333302</v>
      </c>
      <c r="AJ744">
        <v>0.49323942283105998</v>
      </c>
      <c r="AK744">
        <v>0.80167776817988001</v>
      </c>
      <c r="AL744">
        <v>1.19742458338739E-2</v>
      </c>
      <c r="AM744">
        <v>3.01086364023949E-2</v>
      </c>
      <c r="AN744">
        <v>0.15570838044747601</v>
      </c>
      <c r="AO744">
        <v>5.3394183179787495E-4</v>
      </c>
      <c r="AP744">
        <v>36.040092133333303</v>
      </c>
      <c r="AQ744">
        <v>0.33109120831852801</v>
      </c>
      <c r="AR744">
        <v>6.4464645512922703</v>
      </c>
      <c r="AS744">
        <v>1.50054460331557</v>
      </c>
      <c r="AT744">
        <v>0.82141627281170604</v>
      </c>
      <c r="AU744">
        <v>92.706599999999995</v>
      </c>
      <c r="AV744">
        <v>44.318192496259698</v>
      </c>
      <c r="AW744">
        <v>0.63764083707363195</v>
      </c>
      <c r="AX744">
        <v>-0.14698576331557001</v>
      </c>
      <c r="AY744">
        <v>0.20722099168147101</v>
      </c>
      <c r="AZ744">
        <v>0.55353544870772797</v>
      </c>
      <c r="BA744">
        <v>-0.108592075181283</v>
      </c>
      <c r="BB744">
        <v>7.90764926725325E-2</v>
      </c>
      <c r="BC744">
        <v>0.38494574650448499</v>
      </c>
      <c r="BD744">
        <v>0.61377067707362898</v>
      </c>
      <c r="BE744">
        <v>-2.3870160000003301E-2</v>
      </c>
      <c r="BF744">
        <v>-0.18819085131392499</v>
      </c>
      <c r="BG744">
        <v>0.26531205441255901</v>
      </c>
      <c r="BH744">
        <v>0.70871018372776295</v>
      </c>
      <c r="BI744">
        <v>-0.18819085131392499</v>
      </c>
      <c r="BJ744">
        <v>0.15424240619726601</v>
      </c>
      <c r="BK744">
        <v>1.4174203674555199</v>
      </c>
      <c r="BL744">
        <v>-1.4098031469658701</v>
      </c>
      <c r="BM744">
        <v>-3.76591199189351</v>
      </c>
      <c r="BN744">
        <v>2.6712325050475099</v>
      </c>
      <c r="BO744">
        <v>1.6270086508446799</v>
      </c>
      <c r="BP744">
        <v>-4.4224850058772498</v>
      </c>
      <c r="BQ744">
        <v>6.0494936567219399</v>
      </c>
      <c r="BR744">
        <v>1.7373448146892001</v>
      </c>
      <c r="BS744">
        <v>0.22951874672283701</v>
      </c>
      <c r="BT744">
        <v>7.5695115954392396</v>
      </c>
    </row>
    <row r="745" spans="1:72" x14ac:dyDescent="0.2">
      <c r="A745">
        <v>743</v>
      </c>
      <c r="B745" s="244">
        <v>44765.041666666664</v>
      </c>
      <c r="C745">
        <v>0</v>
      </c>
      <c r="D745">
        <v>1.43999999999999</v>
      </c>
      <c r="E745">
        <v>31.095428571428499</v>
      </c>
      <c r="F745">
        <v>36.530769230769202</v>
      </c>
      <c r="G745">
        <v>7</v>
      </c>
      <c r="H745">
        <v>2.5680000000000001</v>
      </c>
      <c r="I745">
        <v>1.3460000000000001</v>
      </c>
      <c r="J745">
        <v>34.045714285714197</v>
      </c>
      <c r="K745">
        <v>0.623</v>
      </c>
      <c r="L745">
        <v>37.929375</v>
      </c>
      <c r="M745">
        <v>6.9999999999999896E-2</v>
      </c>
      <c r="N745">
        <v>1599.8285714285701</v>
      </c>
      <c r="O745">
        <v>87.394285714285701</v>
      </c>
      <c r="P745">
        <v>2.3736666666666602</v>
      </c>
      <c r="Q745">
        <v>64.060749999999999</v>
      </c>
      <c r="R745">
        <v>6.9822222222222203</v>
      </c>
      <c r="S745">
        <v>-0.72538461538461496</v>
      </c>
      <c r="T745">
        <v>5</v>
      </c>
      <c r="U745">
        <v>1.64198</v>
      </c>
      <c r="V745">
        <v>1.068E-2</v>
      </c>
      <c r="W745">
        <v>14.863</v>
      </c>
      <c r="X745">
        <v>0.76902000000000004</v>
      </c>
      <c r="Y745">
        <v>73.145219999999995</v>
      </c>
      <c r="Z745">
        <v>2.36876</v>
      </c>
      <c r="AA745">
        <v>6.9599999999999896E-3</v>
      </c>
      <c r="AB745">
        <v>4.7999999999999996E-3</v>
      </c>
      <c r="AC745">
        <v>32.535428571428497</v>
      </c>
      <c r="AD745">
        <v>-3.9953406593406502</v>
      </c>
      <c r="AE745">
        <v>36.050911405714203</v>
      </c>
      <c r="AF745">
        <v>0.53789328000000003</v>
      </c>
      <c r="AG745">
        <v>1.3470580160000001</v>
      </c>
      <c r="AH745">
        <v>2.3985119999999999E-2</v>
      </c>
      <c r="AI745">
        <v>44.959714285714199</v>
      </c>
      <c r="AJ745">
        <v>0.49286763244015502</v>
      </c>
      <c r="AK745">
        <v>0.80184921053133196</v>
      </c>
      <c r="AL745">
        <v>1.19638945341543E-2</v>
      </c>
      <c r="AM745">
        <v>2.99614452049136E-2</v>
      </c>
      <c r="AN745">
        <v>0.15569493959671801</v>
      </c>
      <c r="AO745">
        <v>5.3348025851714803E-4</v>
      </c>
      <c r="AP745">
        <v>36.050911405714203</v>
      </c>
      <c r="AQ745">
        <v>0.33195236272757001</v>
      </c>
      <c r="AR745">
        <v>6.4633916534999303</v>
      </c>
      <c r="AS745">
        <v>1.4922040447312299</v>
      </c>
      <c r="AT745">
        <v>0.80927879511408596</v>
      </c>
      <c r="AU745">
        <v>92.787979999999905</v>
      </c>
      <c r="AV745">
        <v>44.338459466673001</v>
      </c>
      <c r="AW745">
        <v>0.621254819041269</v>
      </c>
      <c r="AX745">
        <v>-0.14514602873123</v>
      </c>
      <c r="AY745">
        <v>0.205940917272429</v>
      </c>
      <c r="AZ745">
        <v>0.53660834650006495</v>
      </c>
      <c r="BA745">
        <v>-0.107750391599488</v>
      </c>
      <c r="BB745">
        <v>7.6658335214295006E-2</v>
      </c>
      <c r="BC745">
        <v>0.38286575595893202</v>
      </c>
      <c r="BD745">
        <v>0.59740323504126402</v>
      </c>
      <c r="BE745">
        <v>-2.3851584000004401E-2</v>
      </c>
      <c r="BF745">
        <v>-0.18588202039070401</v>
      </c>
      <c r="BG745">
        <v>0.26373931218331298</v>
      </c>
      <c r="BH745">
        <v>0.68721028386280303</v>
      </c>
      <c r="BI745">
        <v>-0.18588202039070401</v>
      </c>
      <c r="BJ745">
        <v>0.155714583585218</v>
      </c>
      <c r="BK745">
        <v>1.3744205677256001</v>
      </c>
      <c r="BL745">
        <v>-1.41885326848159</v>
      </c>
      <c r="BM745">
        <v>-3.6970239640087699</v>
      </c>
      <c r="BN745">
        <v>2.6056422084893902</v>
      </c>
      <c r="BO745">
        <v>1.63526966040063</v>
      </c>
      <c r="BP745">
        <v>-4.3682274791815603</v>
      </c>
      <c r="BQ745">
        <v>6.0034971395822003</v>
      </c>
      <c r="BR745">
        <v>1.6904200023897999</v>
      </c>
      <c r="BS745">
        <v>0.23006739174149901</v>
      </c>
      <c r="BT745">
        <v>7.3474993113719202</v>
      </c>
    </row>
    <row r="746" spans="1:72" x14ac:dyDescent="0.2">
      <c r="A746">
        <v>744</v>
      </c>
      <c r="B746" s="244">
        <v>44765.055555555555</v>
      </c>
      <c r="C746">
        <v>0</v>
      </c>
      <c r="D746">
        <v>1.46</v>
      </c>
      <c r="E746">
        <v>31.157631578947299</v>
      </c>
      <c r="F746">
        <v>36.613076923076903</v>
      </c>
      <c r="G746">
        <v>7</v>
      </c>
      <c r="H746">
        <v>2.5674999999999999</v>
      </c>
      <c r="I746">
        <v>1.35</v>
      </c>
      <c r="J746">
        <v>34.072380952380897</v>
      </c>
      <c r="K746">
        <v>0.61199999999999999</v>
      </c>
      <c r="L746">
        <v>37.988148148148099</v>
      </c>
      <c r="M746">
        <v>1.3636363636363599E-2</v>
      </c>
      <c r="N746">
        <v>1600.2</v>
      </c>
      <c r="O746">
        <v>87.7470588235294</v>
      </c>
      <c r="P746">
        <v>2.3710833333333299</v>
      </c>
      <c r="Q746">
        <v>64.006999999999906</v>
      </c>
      <c r="R746">
        <v>6.9949999999999903</v>
      </c>
      <c r="S746">
        <v>-0.88299999999999901</v>
      </c>
      <c r="T746">
        <v>5</v>
      </c>
      <c r="U746">
        <v>1.6798599999999999</v>
      </c>
      <c r="V746">
        <v>1.0359999999999999E-2</v>
      </c>
      <c r="W746">
        <v>14.78036</v>
      </c>
      <c r="X746">
        <v>0.81603999999999899</v>
      </c>
      <c r="Y746">
        <v>73.142219999999995</v>
      </c>
      <c r="Z746">
        <v>2.3551000000000002</v>
      </c>
      <c r="AA746">
        <v>1.5E-3</v>
      </c>
      <c r="AB746">
        <v>2.82E-3</v>
      </c>
      <c r="AC746">
        <v>32.617631578947297</v>
      </c>
      <c r="AD746">
        <v>-3.9954453441295601</v>
      </c>
      <c r="AE746">
        <v>36.0771876523809</v>
      </c>
      <c r="AF746">
        <v>0.53778855000000003</v>
      </c>
      <c r="AG746">
        <v>1.3510578099999999</v>
      </c>
      <c r="AH746">
        <v>2.39804499999999E-2</v>
      </c>
      <c r="AI746">
        <v>44.989880952380901</v>
      </c>
      <c r="AJ746">
        <v>0.49324709657952598</v>
      </c>
      <c r="AK746">
        <v>0.80189560160353501</v>
      </c>
      <c r="AL746">
        <v>1.19535446330524E-2</v>
      </c>
      <c r="AM746">
        <v>3.00302597250704E-2</v>
      </c>
      <c r="AN746">
        <v>0.15559054284693599</v>
      </c>
      <c r="AO746">
        <v>5.3301874760197296E-4</v>
      </c>
      <c r="AP746">
        <v>36.0771876523809</v>
      </c>
      <c r="AQ746">
        <v>0.35224884408754797</v>
      </c>
      <c r="AR746">
        <v>6.4274544479394597</v>
      </c>
      <c r="AS746">
        <v>1.4835989064939099</v>
      </c>
      <c r="AT746">
        <v>0.82858606766008303</v>
      </c>
      <c r="AU746">
        <v>92.773579999999995</v>
      </c>
      <c r="AV746">
        <v>44.340489850901797</v>
      </c>
      <c r="AW746">
        <v>0.64939110147907497</v>
      </c>
      <c r="AX746">
        <v>-0.13254109649391199</v>
      </c>
      <c r="AY746">
        <v>0.185539705912451</v>
      </c>
      <c r="AZ746">
        <v>0.57254555206053204</v>
      </c>
      <c r="BA746">
        <v>-9.8101721120218102E-2</v>
      </c>
      <c r="BB746">
        <v>8.1792221722933101E-2</v>
      </c>
      <c r="BC746">
        <v>0.34500493904612001</v>
      </c>
      <c r="BD746">
        <v>0.62554416147907099</v>
      </c>
      <c r="BE746">
        <v>-2.3846940000004001E-2</v>
      </c>
      <c r="BF746">
        <v>-0.16931167040376999</v>
      </c>
      <c r="BG746">
        <v>0.23701356307780599</v>
      </c>
      <c r="BH746">
        <v>0.73138555788294601</v>
      </c>
      <c r="BI746">
        <v>-0.16931167040376999</v>
      </c>
      <c r="BJ746">
        <v>0.13540378534807099</v>
      </c>
      <c r="BK746">
        <v>1.46277111576589</v>
      </c>
      <c r="BL746">
        <v>-1.3998654818807299</v>
      </c>
      <c r="BM746">
        <v>-4.3197586801828498</v>
      </c>
      <c r="BN746">
        <v>3.0858384152591598</v>
      </c>
      <c r="BO746">
        <v>1.59749163648978</v>
      </c>
      <c r="BP746">
        <v>-3.9788242544886101</v>
      </c>
      <c r="BQ746">
        <v>5.5763158909783899</v>
      </c>
      <c r="BR746">
        <v>1.7506009554523001</v>
      </c>
      <c r="BS746">
        <v>0.203128453509579</v>
      </c>
      <c r="BT746">
        <v>8.6181966396438199</v>
      </c>
    </row>
    <row r="747" spans="1:72" x14ac:dyDescent="0.2">
      <c r="A747">
        <v>745</v>
      </c>
      <c r="B747" s="244">
        <v>44765.069444444445</v>
      </c>
      <c r="C747">
        <v>0</v>
      </c>
      <c r="D747">
        <v>1.4285000000000001</v>
      </c>
      <c r="E747">
        <v>31.116486486486401</v>
      </c>
      <c r="F747">
        <v>36.587948717948699</v>
      </c>
      <c r="G747">
        <v>7</v>
      </c>
      <c r="H747">
        <v>2.5680000000000001</v>
      </c>
      <c r="I747">
        <v>1.35</v>
      </c>
      <c r="J747">
        <v>34.048888888888797</v>
      </c>
      <c r="K747">
        <v>0.69650000000000001</v>
      </c>
      <c r="L747">
        <v>37.973103448275801</v>
      </c>
      <c r="M747">
        <v>-0.35</v>
      </c>
      <c r="N747">
        <v>1599.8620689655099</v>
      </c>
      <c r="O747">
        <v>88.669230769230694</v>
      </c>
      <c r="P747">
        <v>2.3730526315789402</v>
      </c>
      <c r="Q747">
        <v>64.063749999999899</v>
      </c>
      <c r="R747">
        <v>6.9983333333333304</v>
      </c>
      <c r="S747">
        <v>-0.69399999999999995</v>
      </c>
      <c r="T747">
        <v>5</v>
      </c>
      <c r="U747">
        <v>1.6270249999999999</v>
      </c>
      <c r="V747">
        <v>1.8325000000000001E-2</v>
      </c>
      <c r="W747">
        <v>14.74095</v>
      </c>
      <c r="X747">
        <v>0.77690000000000003</v>
      </c>
      <c r="Y747">
        <v>72.985249999999994</v>
      </c>
      <c r="Z747">
        <v>2.1981999999999999</v>
      </c>
      <c r="AA747">
        <v>0</v>
      </c>
      <c r="AB747">
        <v>0</v>
      </c>
      <c r="AC747">
        <v>32.544986486486401</v>
      </c>
      <c r="AD747">
        <v>-4.04296223146223</v>
      </c>
      <c r="AE747">
        <v>36.054086008888802</v>
      </c>
      <c r="AF747">
        <v>0.53789328000000003</v>
      </c>
      <c r="AG747">
        <v>1.3510580160000001</v>
      </c>
      <c r="AH747">
        <v>2.3985119999999999E-2</v>
      </c>
      <c r="AI747">
        <v>44.966888888888803</v>
      </c>
      <c r="AJ747">
        <v>0.49399140249418699</v>
      </c>
      <c r="AK747">
        <v>0.80179187174760602</v>
      </c>
      <c r="AL747">
        <v>1.19619856585833E-2</v>
      </c>
      <c r="AM747">
        <v>3.0045619107392601E-2</v>
      </c>
      <c r="AN747">
        <v>0.155670097998033</v>
      </c>
      <c r="AO747">
        <v>5.3339514012779705E-4</v>
      </c>
      <c r="AP747">
        <v>36.054086008888802</v>
      </c>
      <c r="AQ747">
        <v>0.33535381472920001</v>
      </c>
      <c r="AR747">
        <v>6.4103164364300502</v>
      </c>
      <c r="AS747">
        <v>1.38475950756015</v>
      </c>
      <c r="AT747">
        <v>0.80373636164310502</v>
      </c>
      <c r="AU747">
        <v>92.328325000000007</v>
      </c>
      <c r="AV747">
        <v>44.184515767608197</v>
      </c>
      <c r="AW747">
        <v>0.782373121280592</v>
      </c>
      <c r="AX747">
        <v>-3.3701491560153798E-2</v>
      </c>
      <c r="AY747">
        <v>0.2025394652708</v>
      </c>
      <c r="AZ747">
        <v>0.589683563569948</v>
      </c>
      <c r="BA747">
        <v>-2.4944518415228299E-2</v>
      </c>
      <c r="BB747">
        <v>8.4240509081421097E-2</v>
      </c>
      <c r="BC747">
        <v>0.37654210008126499</v>
      </c>
      <c r="BD747">
        <v>0.75852153728059402</v>
      </c>
      <c r="BE747">
        <v>-2.3851583999998201E-2</v>
      </c>
      <c r="BF747">
        <v>-4.31473159649177E-2</v>
      </c>
      <c r="BG747">
        <v>0.25930704840782398</v>
      </c>
      <c r="BH747">
        <v>0.75495955397871495</v>
      </c>
      <c r="BI747">
        <v>-4.31473159649177E-2</v>
      </c>
      <c r="BJ747">
        <v>0.43231946488581202</v>
      </c>
      <c r="BK747">
        <v>1.5099191079574299</v>
      </c>
      <c r="BL747">
        <v>-6.0098071597005296</v>
      </c>
      <c r="BM747">
        <v>-17.497254165069201</v>
      </c>
      <c r="BN747">
        <v>2.9114501846912901</v>
      </c>
      <c r="BO747">
        <v>7.9092627545514196</v>
      </c>
      <c r="BP747">
        <v>-1.0139619251755601</v>
      </c>
      <c r="BQ747">
        <v>8.9232246797269905</v>
      </c>
      <c r="BR747">
        <v>1.5832695450977901</v>
      </c>
      <c r="BS747">
        <v>0.44957839127178001</v>
      </c>
      <c r="BT747">
        <v>3.5216762545437099</v>
      </c>
    </row>
    <row r="748" spans="1:72" x14ac:dyDescent="0.2">
      <c r="A748">
        <v>746</v>
      </c>
      <c r="B748" s="244">
        <v>44765.083333333336</v>
      </c>
      <c r="C748">
        <v>0</v>
      </c>
      <c r="D748">
        <v>1.3559090909090901</v>
      </c>
      <c r="E748">
        <v>31.141666666666602</v>
      </c>
      <c r="F748">
        <v>36.327368421052597</v>
      </c>
      <c r="G748">
        <v>7</v>
      </c>
      <c r="H748">
        <v>2.5674999999999999</v>
      </c>
      <c r="I748">
        <v>1.35</v>
      </c>
      <c r="J748">
        <v>34.049166666666601</v>
      </c>
      <c r="K748">
        <v>0.60324999999999895</v>
      </c>
      <c r="L748">
        <v>37.947083333333303</v>
      </c>
      <c r="M748">
        <v>8.0769230769230704E-2</v>
      </c>
      <c r="N748">
        <v>1600.075</v>
      </c>
      <c r="O748">
        <v>87.9166666666666</v>
      </c>
      <c r="P748">
        <v>2.3727777777777699</v>
      </c>
      <c r="Q748">
        <v>64.045749999999899</v>
      </c>
      <c r="R748">
        <v>6.9974999999999996</v>
      </c>
      <c r="S748">
        <v>-0.78205128205128205</v>
      </c>
      <c r="T748">
        <v>5</v>
      </c>
      <c r="U748">
        <v>1.7346600000000001</v>
      </c>
      <c r="V748">
        <v>2.928E-2</v>
      </c>
      <c r="W748">
        <v>14.707519999999899</v>
      </c>
      <c r="X748">
        <v>0.82901999999999898</v>
      </c>
      <c r="Y748">
        <v>72.975980000000007</v>
      </c>
      <c r="Z748">
        <v>2.2180599999999999</v>
      </c>
      <c r="AA748">
        <v>4.5399999999999998E-3</v>
      </c>
      <c r="AB748">
        <v>0</v>
      </c>
      <c r="AC748">
        <v>32.497575757575703</v>
      </c>
      <c r="AD748">
        <v>-3.82979266347688</v>
      </c>
      <c r="AE748">
        <v>36.053973366666597</v>
      </c>
      <c r="AF748">
        <v>0.53778855000000003</v>
      </c>
      <c r="AG748">
        <v>1.3510578099999999</v>
      </c>
      <c r="AH748">
        <v>2.39804499999999E-2</v>
      </c>
      <c r="AI748">
        <v>44.966666666666598</v>
      </c>
      <c r="AJ748">
        <v>0.49405260973085402</v>
      </c>
      <c r="AK748">
        <v>0.80179332913268997</v>
      </c>
      <c r="AL748">
        <v>1.19597157153446E-2</v>
      </c>
      <c r="AM748">
        <v>3.0045763009636701E-2</v>
      </c>
      <c r="AN748">
        <v>0.155670867309117</v>
      </c>
      <c r="AO748">
        <v>5.3329392142327601E-4</v>
      </c>
      <c r="AP748">
        <v>36.053973366666597</v>
      </c>
      <c r="AQ748">
        <v>0.35785174345063803</v>
      </c>
      <c r="AR748">
        <v>6.3957789148680098</v>
      </c>
      <c r="AS748">
        <v>1.39727034543666</v>
      </c>
      <c r="AT748">
        <v>0.85701329999572495</v>
      </c>
      <c r="AU748">
        <v>92.465239999999994</v>
      </c>
      <c r="AV748">
        <v>44.204874370421997</v>
      </c>
      <c r="AW748">
        <v>0.76179229624467804</v>
      </c>
      <c r="AX748">
        <v>-4.6212535436664003E-2</v>
      </c>
      <c r="AY748">
        <v>0.17993680654936101</v>
      </c>
      <c r="AZ748">
        <v>0.60422108513198203</v>
      </c>
      <c r="BA748">
        <v>-3.4204706189932703E-2</v>
      </c>
      <c r="BB748">
        <v>8.6317297875997401E-2</v>
      </c>
      <c r="BC748">
        <v>0.33458653321897802</v>
      </c>
      <c r="BD748">
        <v>0.73794535624467905</v>
      </c>
      <c r="BE748">
        <v>-2.3846939999998901E-2</v>
      </c>
      <c r="BF748">
        <v>-5.9251259977819298E-2</v>
      </c>
      <c r="BG748">
        <v>0.230705422320892</v>
      </c>
      <c r="BH748">
        <v>0.77470020333122702</v>
      </c>
      <c r="BI748">
        <v>-5.9251259977819298E-2</v>
      </c>
      <c r="BJ748">
        <v>0.34290832468614602</v>
      </c>
      <c r="BK748">
        <v>1.54940040666245</v>
      </c>
      <c r="BL748">
        <v>-3.8936796011976198</v>
      </c>
      <c r="BM748">
        <v>-13.074830874841</v>
      </c>
      <c r="BN748">
        <v>3.3579627021235798</v>
      </c>
      <c r="BO748">
        <v>6.3249184819069599</v>
      </c>
      <c r="BP748">
        <v>-1.3924046094787501</v>
      </c>
      <c r="BQ748">
        <v>7.7173230913857198</v>
      </c>
      <c r="BR748">
        <v>1.65012754862474</v>
      </c>
      <c r="BS748">
        <v>0.36660882867727401</v>
      </c>
      <c r="BT748">
        <v>4.5010578566217596</v>
      </c>
    </row>
    <row r="749" spans="1:72" x14ac:dyDescent="0.2">
      <c r="A749">
        <v>747</v>
      </c>
      <c r="B749" s="244">
        <v>44765.097222222219</v>
      </c>
      <c r="C749">
        <v>0</v>
      </c>
      <c r="D749">
        <v>1.3187499999999901</v>
      </c>
      <c r="E749">
        <v>31.097428571428502</v>
      </c>
      <c r="F749">
        <v>36.415384615384603</v>
      </c>
      <c r="G749">
        <v>7</v>
      </c>
      <c r="H749">
        <v>2.5619999999999998</v>
      </c>
      <c r="I749">
        <v>1.3440000000000001</v>
      </c>
      <c r="J749">
        <v>34.032499999999999</v>
      </c>
      <c r="K749">
        <v>0.58825000000000005</v>
      </c>
      <c r="L749">
        <v>37.942187500000003</v>
      </c>
      <c r="M749">
        <v>-0.14444444444444399</v>
      </c>
      <c r="N749">
        <v>1600.08</v>
      </c>
      <c r="O749">
        <v>87.559459459459404</v>
      </c>
      <c r="P749">
        <v>2.3729285714285702</v>
      </c>
      <c r="Q749">
        <v>64.051500000000004</v>
      </c>
      <c r="R749">
        <v>6.9882608695652104</v>
      </c>
      <c r="S749">
        <v>-1.1045945945945901</v>
      </c>
      <c r="T749">
        <v>5</v>
      </c>
      <c r="U749">
        <v>1.62385</v>
      </c>
      <c r="V749">
        <v>2.665E-2</v>
      </c>
      <c r="W749">
        <v>14.771524999999899</v>
      </c>
      <c r="X749">
        <v>0.79</v>
      </c>
      <c r="Y749">
        <v>73.139150000000001</v>
      </c>
      <c r="Z749">
        <v>2.3154750000000002</v>
      </c>
      <c r="AA749">
        <v>4.4999999999999999E-4</v>
      </c>
      <c r="AB749">
        <v>0</v>
      </c>
      <c r="AC749">
        <v>32.416178571428503</v>
      </c>
      <c r="AD749">
        <v>-3.99920604395603</v>
      </c>
      <c r="AE749">
        <v>36.033012079999999</v>
      </c>
      <c r="AF749">
        <v>0.53663651999999995</v>
      </c>
      <c r="AG749">
        <v>1.345055544</v>
      </c>
      <c r="AH749">
        <v>2.3929079999999998E-2</v>
      </c>
      <c r="AI749">
        <v>44.938499999999998</v>
      </c>
      <c r="AJ749">
        <v>0.49266380700349899</v>
      </c>
      <c r="AK749">
        <v>0.80182943533940798</v>
      </c>
      <c r="AL749">
        <v>1.19415761540772E-2</v>
      </c>
      <c r="AM749">
        <v>2.99310289395507E-2</v>
      </c>
      <c r="AN749">
        <v>0.155768439088977</v>
      </c>
      <c r="AO749">
        <v>5.3248506291932304E-4</v>
      </c>
      <c r="AP749">
        <v>36.033012079999999</v>
      </c>
      <c r="AQ749">
        <v>0.34100851285373601</v>
      </c>
      <c r="AR749">
        <v>6.4236124197312501</v>
      </c>
      <c r="AS749">
        <v>1.4586370761385801</v>
      </c>
      <c r="AT749">
        <v>0.80001212300263203</v>
      </c>
      <c r="AU749">
        <v>92.64</v>
      </c>
      <c r="AV749">
        <v>44.256270088723497</v>
      </c>
      <c r="AW749">
        <v>0.68222991127642196</v>
      </c>
      <c r="AX749">
        <v>-0.113581532138589</v>
      </c>
      <c r="AY749">
        <v>0.19562800714626299</v>
      </c>
      <c r="AZ749">
        <v>0.57638758026874704</v>
      </c>
      <c r="BA749">
        <v>-8.4443748546483594E-2</v>
      </c>
      <c r="BB749">
        <v>8.2341082895535295E-2</v>
      </c>
      <c r="BC749">
        <v>0.36454471482161399</v>
      </c>
      <c r="BD749">
        <v>0.65843405527642096</v>
      </c>
      <c r="BE749">
        <v>-2.3795856000001701E-2</v>
      </c>
      <c r="BF749">
        <v>-0.14599388477206701</v>
      </c>
      <c r="BG749">
        <v>0.25145366676910003</v>
      </c>
      <c r="BH749">
        <v>0.74086922753541795</v>
      </c>
      <c r="BI749">
        <v>-0.14599388477206701</v>
      </c>
      <c r="BJ749">
        <v>0.210919563994065</v>
      </c>
      <c r="BK749">
        <v>1.4817384550708299</v>
      </c>
      <c r="BL749">
        <v>-1.72235752998614</v>
      </c>
      <c r="BM749">
        <v>-5.0746593166699903</v>
      </c>
      <c r="BN749">
        <v>2.94634489548219</v>
      </c>
      <c r="BO749">
        <v>3.1045248617110599</v>
      </c>
      <c r="BP749">
        <v>-3.4308562921435799</v>
      </c>
      <c r="BQ749">
        <v>6.53538115385465</v>
      </c>
      <c r="BR749">
        <v>1.7299280591833499</v>
      </c>
      <c r="BS749">
        <v>0.26931711790289198</v>
      </c>
      <c r="BT749">
        <v>6.42338694492903</v>
      </c>
    </row>
    <row r="750" spans="1:72" x14ac:dyDescent="0.2">
      <c r="A750">
        <v>748</v>
      </c>
      <c r="B750" s="244">
        <v>44765.111111111109</v>
      </c>
      <c r="C750">
        <v>0</v>
      </c>
      <c r="D750">
        <v>1.30666666666666</v>
      </c>
      <c r="E750">
        <v>31.083888888888801</v>
      </c>
      <c r="F750">
        <v>36.294750000000001</v>
      </c>
      <c r="G750">
        <v>7</v>
      </c>
      <c r="H750">
        <v>2.5649999999999999</v>
      </c>
      <c r="I750">
        <v>1.35</v>
      </c>
      <c r="J750">
        <v>34.067272727272702</v>
      </c>
      <c r="K750">
        <v>0.66274999999999895</v>
      </c>
      <c r="L750">
        <v>37.973333333333301</v>
      </c>
      <c r="M750" s="245">
        <v>1.2335811384723899E-17</v>
      </c>
      <c r="N750">
        <v>1599.92592592592</v>
      </c>
      <c r="O750">
        <v>88.247500000000002</v>
      </c>
      <c r="P750">
        <v>2.3711904761904701</v>
      </c>
      <c r="Q750">
        <v>64.020999999999901</v>
      </c>
      <c r="R750">
        <v>6.9869230769230697</v>
      </c>
      <c r="S750">
        <v>-0.84999999999999898</v>
      </c>
      <c r="T750">
        <v>5</v>
      </c>
      <c r="U750">
        <v>1.6220399999999899</v>
      </c>
      <c r="V750">
        <v>2.8080000000000001E-2</v>
      </c>
      <c r="W750">
        <v>14.765219999999999</v>
      </c>
      <c r="X750">
        <v>0.75849999999999995</v>
      </c>
      <c r="Y750">
        <v>72.946240000000003</v>
      </c>
      <c r="Z750">
        <v>2.2606999999999999</v>
      </c>
      <c r="AA750">
        <v>1.0399999999999999E-3</v>
      </c>
      <c r="AB750">
        <v>0</v>
      </c>
      <c r="AC750">
        <v>32.390555555555501</v>
      </c>
      <c r="AD750">
        <v>-3.9041944444444399</v>
      </c>
      <c r="AE750">
        <v>36.070127327272701</v>
      </c>
      <c r="AF750">
        <v>0.53726490000000005</v>
      </c>
      <c r="AG750">
        <v>1.35105678</v>
      </c>
      <c r="AH750">
        <v>2.3957099999999999E-2</v>
      </c>
      <c r="AI750">
        <v>44.982272727272701</v>
      </c>
      <c r="AJ750">
        <v>0.49447548396288399</v>
      </c>
      <c r="AK750">
        <v>0.80187427491638097</v>
      </c>
      <c r="AL750">
        <v>1.19439251826477E-2</v>
      </c>
      <c r="AM750">
        <v>3.0035316094218899E-2</v>
      </c>
      <c r="AN750">
        <v>0.15561685916674201</v>
      </c>
      <c r="AO750">
        <v>5.3258980810622298E-4</v>
      </c>
      <c r="AP750">
        <v>36.070127327272701</v>
      </c>
      <c r="AQ750">
        <v>0.32741133797412503</v>
      </c>
      <c r="AR750">
        <v>6.4208705988084702</v>
      </c>
      <c r="AS750">
        <v>1.42413147972943</v>
      </c>
      <c r="AT750">
        <v>0.80205901400715696</v>
      </c>
      <c r="AU750">
        <v>92.352699999999999</v>
      </c>
      <c r="AV750">
        <v>44.242540743784701</v>
      </c>
      <c r="AW750">
        <v>0.73973198348797098</v>
      </c>
      <c r="AX750">
        <v>-7.3074699729433104E-2</v>
      </c>
      <c r="AY750">
        <v>0.20985356202587399</v>
      </c>
      <c r="AZ750">
        <v>0.579129401191528</v>
      </c>
      <c r="BA750">
        <v>-5.4087067850274298E-2</v>
      </c>
      <c r="BB750">
        <v>8.2732771598789806E-2</v>
      </c>
      <c r="BC750">
        <v>0.39059607658321699</v>
      </c>
      <c r="BD750">
        <v>0.71590826348796999</v>
      </c>
      <c r="BE750">
        <v>-2.38237200000007E-2</v>
      </c>
      <c r="BF750">
        <v>-9.4002066440963303E-2</v>
      </c>
      <c r="BG750">
        <v>0.269952097695497</v>
      </c>
      <c r="BH750">
        <v>0.74498233520341395</v>
      </c>
      <c r="BI750">
        <v>-9.4002066440963303E-2</v>
      </c>
      <c r="BJ750">
        <v>0.35190006250906802</v>
      </c>
      <c r="BK750">
        <v>1.4899646704068199</v>
      </c>
      <c r="BL750">
        <v>-2.8717676952882401</v>
      </c>
      <c r="BM750">
        <v>-7.92516976923363</v>
      </c>
      <c r="BN750">
        <v>2.75968344592656</v>
      </c>
      <c r="BO750">
        <v>5.9923408732603498</v>
      </c>
      <c r="BP750">
        <v>-2.2090485613626298</v>
      </c>
      <c r="BQ750">
        <v>8.2013894346229907</v>
      </c>
      <c r="BR750">
        <v>1.6497681833564599</v>
      </c>
      <c r="BS750">
        <v>0.38950088908545299</v>
      </c>
      <c r="BT750">
        <v>4.2355954237488698</v>
      </c>
    </row>
    <row r="751" spans="1:72" x14ac:dyDescent="0.2">
      <c r="A751">
        <v>749</v>
      </c>
      <c r="B751" s="244">
        <v>44765.125</v>
      </c>
      <c r="C751">
        <v>0</v>
      </c>
      <c r="D751">
        <v>1.379</v>
      </c>
      <c r="E751">
        <v>31.077368421052601</v>
      </c>
      <c r="F751">
        <v>36.314999999999898</v>
      </c>
      <c r="G751">
        <v>7</v>
      </c>
      <c r="H751">
        <v>2.5619999999999998</v>
      </c>
      <c r="I751">
        <v>1.3460000000000001</v>
      </c>
      <c r="J751">
        <v>34.089999999999897</v>
      </c>
      <c r="K751">
        <v>0.61324999999999996</v>
      </c>
      <c r="L751">
        <v>37.988076923076903</v>
      </c>
      <c r="M751">
        <v>-0.19090909090909</v>
      </c>
      <c r="N751">
        <v>1599.97297297297</v>
      </c>
      <c r="O751">
        <v>88.082499999999897</v>
      </c>
      <c r="P751">
        <v>2.3671764705882299</v>
      </c>
      <c r="Q751">
        <v>63.999249999999897</v>
      </c>
      <c r="R751">
        <v>6.98764705882353</v>
      </c>
      <c r="S751">
        <v>-0.92973684210526297</v>
      </c>
      <c r="T751">
        <v>5</v>
      </c>
      <c r="U751">
        <v>1.6550499999999999</v>
      </c>
      <c r="V751">
        <v>1.515E-2</v>
      </c>
      <c r="W751">
        <v>14.770200000000001</v>
      </c>
      <c r="X751">
        <v>0.75180000000000002</v>
      </c>
      <c r="Y751">
        <v>72.980125000000001</v>
      </c>
      <c r="Z751">
        <v>2.2984749999999998</v>
      </c>
      <c r="AA751">
        <v>0</v>
      </c>
      <c r="AB751">
        <v>2.6250000000000002E-3</v>
      </c>
      <c r="AC751">
        <v>32.456368421052602</v>
      </c>
      <c r="AD751">
        <v>-3.85863157894733</v>
      </c>
      <c r="AE751">
        <v>36.090512079999897</v>
      </c>
      <c r="AF751">
        <v>0.53663651999999995</v>
      </c>
      <c r="AG751">
        <v>1.347055544</v>
      </c>
      <c r="AH751">
        <v>2.3929079999999998E-2</v>
      </c>
      <c r="AI751">
        <v>44.997999999999898</v>
      </c>
      <c r="AJ751">
        <v>0.494525216009153</v>
      </c>
      <c r="AK751">
        <v>0.80204702609004797</v>
      </c>
      <c r="AL751">
        <v>1.1925786034934801E-2</v>
      </c>
      <c r="AM751">
        <v>2.9935898128805701E-2</v>
      </c>
      <c r="AN751">
        <v>0.15556246944308599</v>
      </c>
      <c r="AO751">
        <v>5.3178096804302403E-4</v>
      </c>
      <c r="AP751">
        <v>36.090512079999897</v>
      </c>
      <c r="AQ751">
        <v>0.32451924046004899</v>
      </c>
      <c r="AR751">
        <v>6.4230362242161503</v>
      </c>
      <c r="AS751">
        <v>1.4479278997085401</v>
      </c>
      <c r="AT751">
        <v>0.81846395875594802</v>
      </c>
      <c r="AU751">
        <v>92.455650000000006</v>
      </c>
      <c r="AV751">
        <v>44.285995444384703</v>
      </c>
      <c r="AW751">
        <v>0.71200455561524401</v>
      </c>
      <c r="AX751">
        <v>-0.100872355708545</v>
      </c>
      <c r="AY751">
        <v>0.21211727953994999</v>
      </c>
      <c r="AZ751">
        <v>0.57696377578384195</v>
      </c>
      <c r="BA751">
        <v>-7.4883590478393505E-2</v>
      </c>
      <c r="BB751">
        <v>8.2423396540548893E-2</v>
      </c>
      <c r="BC751">
        <v>0.39527179316821398</v>
      </c>
      <c r="BD751">
        <v>0.688208699615247</v>
      </c>
      <c r="BE751">
        <v>-2.3795855999997301E-2</v>
      </c>
      <c r="BF751">
        <v>-0.12949738450907899</v>
      </c>
      <c r="BG751">
        <v>0.272310810198297</v>
      </c>
      <c r="BH751">
        <v>0.74069153432252899</v>
      </c>
      <c r="BI751">
        <v>-0.12949738450907899</v>
      </c>
      <c r="BJ751">
        <v>0.28562685137843502</v>
      </c>
      <c r="BK751">
        <v>1.48138306864505</v>
      </c>
      <c r="BL751">
        <v>-2.1028286496334898</v>
      </c>
      <c r="BM751">
        <v>-5.7197412683697602</v>
      </c>
      <c r="BN751">
        <v>2.7200225131832099</v>
      </c>
      <c r="BO751">
        <v>4.4974440765910604</v>
      </c>
      <c r="BP751">
        <v>-3.0431885359633601</v>
      </c>
      <c r="BQ751">
        <v>7.5406326125544298</v>
      </c>
      <c r="BR751">
        <v>1.70152862231049</v>
      </c>
      <c r="BS751">
        <v>0.337425805182067</v>
      </c>
      <c r="BT751">
        <v>5.0426748523053497</v>
      </c>
    </row>
    <row r="752" spans="1:72" x14ac:dyDescent="0.2">
      <c r="A752">
        <v>750</v>
      </c>
      <c r="B752" s="244">
        <v>44765.138888888891</v>
      </c>
      <c r="C752">
        <v>0</v>
      </c>
      <c r="D752">
        <v>1.3472222222222201</v>
      </c>
      <c r="E752">
        <v>31.1290625</v>
      </c>
      <c r="F752">
        <v>36.419999999999902</v>
      </c>
      <c r="G752">
        <v>7</v>
      </c>
      <c r="H752">
        <v>2.57</v>
      </c>
      <c r="I752">
        <v>1.35</v>
      </c>
      <c r="J752">
        <v>34.027500000000003</v>
      </c>
      <c r="K752">
        <v>0.622</v>
      </c>
      <c r="L752">
        <v>37.928846153846102</v>
      </c>
      <c r="M752">
        <v>-3.1578947368420998E-2</v>
      </c>
      <c r="N752">
        <v>1599.64705882352</v>
      </c>
      <c r="O752">
        <v>87.851282051281999</v>
      </c>
      <c r="P752">
        <v>2.3703999999999898</v>
      </c>
      <c r="Q752">
        <v>63.980249999999998</v>
      </c>
      <c r="R752">
        <v>7.00142857142857</v>
      </c>
      <c r="S752">
        <v>-0.62236842105263102</v>
      </c>
      <c r="T752">
        <v>5</v>
      </c>
      <c r="U752">
        <v>1.68428</v>
      </c>
      <c r="V752">
        <v>0</v>
      </c>
      <c r="W752">
        <v>14.82016</v>
      </c>
      <c r="X752">
        <v>0.72702</v>
      </c>
      <c r="Y752">
        <v>73.162559999999999</v>
      </c>
      <c r="Z752">
        <v>2.2943799999999999</v>
      </c>
      <c r="AA752">
        <v>1.48E-3</v>
      </c>
      <c r="AB752">
        <v>3.8399999999999901E-3</v>
      </c>
      <c r="AC752">
        <v>32.476284722222204</v>
      </c>
      <c r="AD752">
        <v>-3.94371527777776</v>
      </c>
      <c r="AE752">
        <v>36.034258800000003</v>
      </c>
      <c r="AF752">
        <v>0.53831220000000002</v>
      </c>
      <c r="AG752">
        <v>1.3510588400000001</v>
      </c>
      <c r="AH752">
        <v>2.4003799999999902E-2</v>
      </c>
      <c r="AI752">
        <v>44.947499999999998</v>
      </c>
      <c r="AJ752">
        <v>0.49252320859193499</v>
      </c>
      <c r="AK752">
        <v>0.80169661938928705</v>
      </c>
      <c r="AL752">
        <v>1.19764658768563E-2</v>
      </c>
      <c r="AM752">
        <v>3.0058598142277099E-2</v>
      </c>
      <c r="AN752">
        <v>0.155737249012737</v>
      </c>
      <c r="AO752">
        <v>5.3404082540741901E-4</v>
      </c>
      <c r="AP752">
        <v>36.034258800000003</v>
      </c>
      <c r="AQ752">
        <v>0.31382279622142201</v>
      </c>
      <c r="AR752">
        <v>6.4447620566193597</v>
      </c>
      <c r="AS752">
        <v>1.4453482480920099</v>
      </c>
      <c r="AT752">
        <v>0.82954698976722496</v>
      </c>
      <c r="AU752">
        <v>92.688400000000001</v>
      </c>
      <c r="AV752">
        <v>44.238191900932797</v>
      </c>
      <c r="AW752">
        <v>0.70930809906720005</v>
      </c>
      <c r="AX752">
        <v>-9.4289408092014595E-2</v>
      </c>
      <c r="AY752">
        <v>0.22448940377857701</v>
      </c>
      <c r="AZ752">
        <v>0.55523794338063603</v>
      </c>
      <c r="BA752">
        <v>-6.9789268461479204E-2</v>
      </c>
      <c r="BB752">
        <v>7.9319706197233802E-2</v>
      </c>
      <c r="BC752">
        <v>0.41702455151225898</v>
      </c>
      <c r="BD752">
        <v>0.68543793906719896</v>
      </c>
      <c r="BE752">
        <v>-2.38701600000009E-2</v>
      </c>
      <c r="BF752">
        <v>-0.120972129994876</v>
      </c>
      <c r="BG752">
        <v>0.28801709424108901</v>
      </c>
      <c r="BH752">
        <v>0.71236332928489798</v>
      </c>
      <c r="BI752">
        <v>-0.120972129994876</v>
      </c>
      <c r="BJ752">
        <v>0.33408992849242602</v>
      </c>
      <c r="BK752">
        <v>1.42472665856979</v>
      </c>
      <c r="BL752">
        <v>-2.3808549477742398</v>
      </c>
      <c r="BM752">
        <v>-5.8886565799500303</v>
      </c>
      <c r="BN752">
        <v>2.47333697731358</v>
      </c>
      <c r="BO752">
        <v>5.3184999545101102</v>
      </c>
      <c r="BP752">
        <v>-2.8428450548795898</v>
      </c>
      <c r="BQ752">
        <v>8.1613450093897004</v>
      </c>
      <c r="BR752">
        <v>1.6303792795610801</v>
      </c>
      <c r="BS752">
        <v>0.38247878049037698</v>
      </c>
      <c r="BT752">
        <v>4.2626659640327498</v>
      </c>
    </row>
    <row r="753" spans="1:72" x14ac:dyDescent="0.2">
      <c r="A753">
        <v>751</v>
      </c>
      <c r="B753" s="244">
        <v>44765.152777777781</v>
      </c>
      <c r="C753">
        <v>0</v>
      </c>
      <c r="D753">
        <v>1.3385</v>
      </c>
      <c r="E753">
        <v>31.0818421052631</v>
      </c>
      <c r="F753">
        <v>36.321578947368401</v>
      </c>
      <c r="G753">
        <v>7</v>
      </c>
      <c r="H753">
        <v>2.5674999999999999</v>
      </c>
      <c r="I753">
        <v>1.3525</v>
      </c>
      <c r="J753">
        <v>34.06</v>
      </c>
      <c r="K753">
        <v>0.61675000000000002</v>
      </c>
      <c r="L753">
        <v>37.963636363636297</v>
      </c>
      <c r="M753">
        <v>-0.11363636363636299</v>
      </c>
      <c r="N753">
        <v>1599.78125</v>
      </c>
      <c r="O753">
        <v>87.802702702702703</v>
      </c>
      <c r="P753">
        <v>2.3738888888888798</v>
      </c>
      <c r="Q753">
        <v>64.004499999999993</v>
      </c>
      <c r="R753">
        <v>6.9868749999999897</v>
      </c>
      <c r="S753">
        <v>-0.76743589743589702</v>
      </c>
      <c r="T753">
        <v>5</v>
      </c>
      <c r="U753">
        <v>1.7881749999999901</v>
      </c>
      <c r="V753">
        <v>0</v>
      </c>
      <c r="W753">
        <v>14.834899999999999</v>
      </c>
      <c r="X753">
        <v>0.81392500000000001</v>
      </c>
      <c r="Y753">
        <v>73.056049999999999</v>
      </c>
      <c r="Z753">
        <v>2.3216999999999999</v>
      </c>
      <c r="AA753">
        <v>4.0000000000000002E-4</v>
      </c>
      <c r="AB753">
        <v>4.2500000000000003E-3</v>
      </c>
      <c r="AC753">
        <v>32.420342105263103</v>
      </c>
      <c r="AD753">
        <v>-3.9012368421052699</v>
      </c>
      <c r="AE753">
        <v>36.064806699999998</v>
      </c>
      <c r="AF753">
        <v>0.53778855000000003</v>
      </c>
      <c r="AG753">
        <v>1.3535578100000001</v>
      </c>
      <c r="AH753">
        <v>2.39804499999999E-2</v>
      </c>
      <c r="AI753">
        <v>44.98</v>
      </c>
      <c r="AJ753">
        <v>0.49365941219104997</v>
      </c>
      <c r="AK753">
        <v>0.80179650289017301</v>
      </c>
      <c r="AL753">
        <v>1.19561705202312E-2</v>
      </c>
      <c r="AM753">
        <v>3.0092436860827E-2</v>
      </c>
      <c r="AN753">
        <v>0.15562472209871001</v>
      </c>
      <c r="AO753">
        <v>5.3313583815028801E-4</v>
      </c>
      <c r="AP753">
        <v>36.064806699999998</v>
      </c>
      <c r="AQ753">
        <v>0.35133589091706002</v>
      </c>
      <c r="AR753">
        <v>6.4511719599344799</v>
      </c>
      <c r="AS753">
        <v>1.4625585245666399</v>
      </c>
      <c r="AT753">
        <v>0.88274941939473195</v>
      </c>
      <c r="AU753">
        <v>92.814750000000004</v>
      </c>
      <c r="AV753">
        <v>44.329873075418199</v>
      </c>
      <c r="AW753">
        <v>0.65012692458180499</v>
      </c>
      <c r="AX753">
        <v>-0.109000714566649</v>
      </c>
      <c r="AY753">
        <v>0.18645265908293901</v>
      </c>
      <c r="AZ753">
        <v>0.54882804006552</v>
      </c>
      <c r="BA753">
        <v>-8.0529042617433003E-2</v>
      </c>
      <c r="BB753">
        <v>7.8404005723645698E-2</v>
      </c>
      <c r="BC753">
        <v>0.346702545234441</v>
      </c>
      <c r="BD753">
        <v>0.62627998458181</v>
      </c>
      <c r="BE753">
        <v>-2.3846939999994501E-2</v>
      </c>
      <c r="BF753">
        <v>-0.14008786290813799</v>
      </c>
      <c r="BG753">
        <v>0.23962920471037399</v>
      </c>
      <c r="BH753">
        <v>0.70535452489927897</v>
      </c>
      <c r="BI753">
        <v>-0.14008786290813799</v>
      </c>
      <c r="BJ753">
        <v>0.19908268360447201</v>
      </c>
      <c r="BK753">
        <v>1.4107090497985499</v>
      </c>
      <c r="BL753">
        <v>-1.7105636401028499</v>
      </c>
      <c r="BM753">
        <v>-5.03508662532606</v>
      </c>
      <c r="BN753">
        <v>2.9435248752412999</v>
      </c>
      <c r="BO753">
        <v>2.9149776325724499</v>
      </c>
      <c r="BP753">
        <v>-3.29206477834125</v>
      </c>
      <c r="BQ753">
        <v>6.2070424109137097</v>
      </c>
      <c r="BR753">
        <v>1.6488584167423901</v>
      </c>
      <c r="BS753">
        <v>0.25511782876772798</v>
      </c>
      <c r="BT753">
        <v>6.4631249987769204</v>
      </c>
    </row>
    <row r="754" spans="1:72" x14ac:dyDescent="0.2">
      <c r="A754">
        <v>752</v>
      </c>
      <c r="B754" s="244">
        <v>44765.166666666664</v>
      </c>
      <c r="C754">
        <v>0</v>
      </c>
      <c r="D754">
        <v>1.2549999999999999</v>
      </c>
      <c r="E754">
        <v>31.078684210526301</v>
      </c>
      <c r="F754">
        <v>36.277500000000003</v>
      </c>
      <c r="G754">
        <v>7</v>
      </c>
      <c r="H754">
        <v>2.5640000000000001</v>
      </c>
      <c r="I754">
        <v>1.3480000000000001</v>
      </c>
      <c r="J754">
        <v>34.032692307692301</v>
      </c>
      <c r="K754">
        <v>0.59950000000000003</v>
      </c>
      <c r="L754">
        <v>37.951153846153801</v>
      </c>
      <c r="M754">
        <v>-9.9999999999999895E-2</v>
      </c>
      <c r="N754">
        <v>1599.9411764705801</v>
      </c>
      <c r="O754">
        <v>88.187179487179407</v>
      </c>
      <c r="P754">
        <v>2.37299999999999</v>
      </c>
      <c r="Q754">
        <v>64.016749999999902</v>
      </c>
      <c r="R754">
        <v>7.0021052631578904</v>
      </c>
      <c r="S754">
        <v>-0.62024999999999997</v>
      </c>
      <c r="T754">
        <v>5</v>
      </c>
      <c r="U754">
        <v>1.7785599999999999</v>
      </c>
      <c r="V754">
        <v>0</v>
      </c>
      <c r="W754">
        <v>14.82826</v>
      </c>
      <c r="X754">
        <v>0.76946000000000003</v>
      </c>
      <c r="Y754">
        <v>72.979380000000006</v>
      </c>
      <c r="Z754">
        <v>2.3982199999999998</v>
      </c>
      <c r="AA754">
        <v>7.0200000000000002E-3</v>
      </c>
      <c r="AB754">
        <v>7.7000000000000002E-3</v>
      </c>
      <c r="AC754">
        <v>32.3336842105263</v>
      </c>
      <c r="AD754">
        <v>-3.9438157894736801</v>
      </c>
      <c r="AE754">
        <v>36.034766067692303</v>
      </c>
      <c r="AF754">
        <v>0.53705544000000005</v>
      </c>
      <c r="AG754">
        <v>1.3490563680000001</v>
      </c>
      <c r="AH754">
        <v>2.3947759999999998E-2</v>
      </c>
      <c r="AI754">
        <v>44.9446923076923</v>
      </c>
      <c r="AJ754">
        <v>0.49376640453361298</v>
      </c>
      <c r="AK754">
        <v>0.80175798781750496</v>
      </c>
      <c r="AL754">
        <v>1.19492516785587E-2</v>
      </c>
      <c r="AM754">
        <v>3.0015921763671901E-2</v>
      </c>
      <c r="AN754">
        <v>0.15574697790960099</v>
      </c>
      <c r="AO754">
        <v>5.3282732110063397E-4</v>
      </c>
      <c r="AP754">
        <v>36.034766067692303</v>
      </c>
      <c r="AQ754">
        <v>0.332142291519539</v>
      </c>
      <c r="AR754">
        <v>6.4482844593908997</v>
      </c>
      <c r="AS754">
        <v>1.5107624175329399</v>
      </c>
      <c r="AT754">
        <v>0.87819317644730299</v>
      </c>
      <c r="AU754">
        <v>92.753879999999995</v>
      </c>
      <c r="AV754">
        <v>44.325955236135599</v>
      </c>
      <c r="AW754">
        <v>0.61873707155661595</v>
      </c>
      <c r="AX754">
        <v>-0.16170604953294199</v>
      </c>
      <c r="AY754">
        <v>0.20491314848045999</v>
      </c>
      <c r="AZ754">
        <v>0.5517155406091</v>
      </c>
      <c r="BA754">
        <v>-0.119866043679608</v>
      </c>
      <c r="BB754">
        <v>7.8816505801299994E-2</v>
      </c>
      <c r="BC754">
        <v>0.38154933963700299</v>
      </c>
      <c r="BD754">
        <v>0.59492263955661795</v>
      </c>
      <c r="BE754">
        <v>-2.3814431999997301E-2</v>
      </c>
      <c r="BF754">
        <v>-0.208381823116806</v>
      </c>
      <c r="BG754">
        <v>0.26406047012028799</v>
      </c>
      <c r="BH754">
        <v>0.710965919494424</v>
      </c>
      <c r="BI754">
        <v>-0.208381823116806</v>
      </c>
      <c r="BJ754">
        <v>0.111357294006962</v>
      </c>
      <c r="BK754">
        <v>1.42193183898884</v>
      </c>
      <c r="BL754">
        <v>-1.2671953156503</v>
      </c>
      <c r="BM754">
        <v>-3.4118423039993102</v>
      </c>
      <c r="BN754">
        <v>2.6924360135030998</v>
      </c>
      <c r="BO754">
        <v>0.70306666569856902</v>
      </c>
      <c r="BP754">
        <v>-4.89697284324496</v>
      </c>
      <c r="BQ754">
        <v>5.6000395089435298</v>
      </c>
      <c r="BR754">
        <v>1.7761809382874101</v>
      </c>
      <c r="BS754">
        <v>0.194710023253685</v>
      </c>
      <c r="BT754">
        <v>9.1221854355861893</v>
      </c>
    </row>
    <row r="755" spans="1:72" x14ac:dyDescent="0.2">
      <c r="A755">
        <v>753</v>
      </c>
      <c r="B755" s="244">
        <v>44765.180555555555</v>
      </c>
      <c r="C755">
        <v>0</v>
      </c>
      <c r="D755">
        <v>1.25166666666666</v>
      </c>
      <c r="E755">
        <v>31.135000000000002</v>
      </c>
      <c r="F755">
        <v>36.1835897435897</v>
      </c>
      <c r="G755">
        <v>7</v>
      </c>
      <c r="H755">
        <v>2.5674999999999999</v>
      </c>
      <c r="I755">
        <v>1.35</v>
      </c>
      <c r="J755">
        <v>34.0325925925926</v>
      </c>
      <c r="K755">
        <v>0.58450000000000002</v>
      </c>
      <c r="L755">
        <v>37.954444444444398</v>
      </c>
      <c r="M755">
        <v>-0.08</v>
      </c>
      <c r="N755">
        <v>1599.87878787878</v>
      </c>
      <c r="O755">
        <v>88.149999999999906</v>
      </c>
      <c r="P755">
        <v>2.3666428571428502</v>
      </c>
      <c r="Q755">
        <v>63.950999999999901</v>
      </c>
      <c r="R755">
        <v>6.9907692307692297</v>
      </c>
      <c r="S755">
        <v>-0.78621621621621596</v>
      </c>
      <c r="T755">
        <v>5</v>
      </c>
      <c r="U755">
        <v>1.7396499999999999</v>
      </c>
      <c r="V755">
        <v>0</v>
      </c>
      <c r="W755">
        <v>14.887174999999999</v>
      </c>
      <c r="X755">
        <v>0.77057500000000001</v>
      </c>
      <c r="Y755">
        <v>73.068849999999998</v>
      </c>
      <c r="Z755">
        <v>2.3672249999999999</v>
      </c>
      <c r="AA755">
        <v>4.8500000000000001E-3</v>
      </c>
      <c r="AB755">
        <v>4.5500000000000002E-3</v>
      </c>
      <c r="AC755">
        <v>32.386666666666599</v>
      </c>
      <c r="AD755">
        <v>-3.7969230769230702</v>
      </c>
      <c r="AE755">
        <v>36.037399292592603</v>
      </c>
      <c r="AF755">
        <v>0.53778855000000003</v>
      </c>
      <c r="AG755">
        <v>1.3510578099999999</v>
      </c>
      <c r="AH755">
        <v>2.39804499999999E-2</v>
      </c>
      <c r="AI755">
        <v>44.950092592592597</v>
      </c>
      <c r="AJ755">
        <v>0.493197844123625</v>
      </c>
      <c r="AK755">
        <v>0.80172024603418202</v>
      </c>
      <c r="AL755">
        <v>1.1964125521926499E-2</v>
      </c>
      <c r="AM755">
        <v>3.0056841534129401E-2</v>
      </c>
      <c r="AN755">
        <v>0.15572826653428301</v>
      </c>
      <c r="AO755">
        <v>5.3349055845886603E-4</v>
      </c>
      <c r="AP755">
        <v>36.037399292592603</v>
      </c>
      <c r="AQ755">
        <v>0.33262358834464301</v>
      </c>
      <c r="AR755">
        <v>6.4739045037470797</v>
      </c>
      <c r="AS755">
        <v>1.4912370690947501</v>
      </c>
      <c r="AT755">
        <v>0.85799162952966501</v>
      </c>
      <c r="AU755">
        <v>92.833474999999893</v>
      </c>
      <c r="AV755">
        <v>44.335164453779001</v>
      </c>
      <c r="AW755">
        <v>0.61492813881351704</v>
      </c>
      <c r="AX755">
        <v>-0.14017925909475301</v>
      </c>
      <c r="AY755">
        <v>0.205164961655356</v>
      </c>
      <c r="AZ755">
        <v>0.52609549625291596</v>
      </c>
      <c r="BA755">
        <v>-0.103755189494632</v>
      </c>
      <c r="BB755">
        <v>7.5156499464702306E-2</v>
      </c>
      <c r="BC755">
        <v>0.38149745221492098</v>
      </c>
      <c r="BD755">
        <v>0.59108119881351995</v>
      </c>
      <c r="BE755">
        <v>-2.3846939999997398E-2</v>
      </c>
      <c r="BF755">
        <v>-0.180345897353274</v>
      </c>
      <c r="BG755">
        <v>0.263952451697402</v>
      </c>
      <c r="BH755">
        <v>0.67684167385358696</v>
      </c>
      <c r="BI755">
        <v>-0.180345897353274</v>
      </c>
      <c r="BJ755">
        <v>0.16721310868825501</v>
      </c>
      <c r="BK755">
        <v>1.3536833477071699</v>
      </c>
      <c r="BL755">
        <v>-1.46358999883625</v>
      </c>
      <c r="BM755">
        <v>-3.7530195240745701</v>
      </c>
      <c r="BN755">
        <v>2.5642560601389102</v>
      </c>
      <c r="BO755">
        <v>1.8649423184799701</v>
      </c>
      <c r="BP755">
        <v>-4.2381285878019401</v>
      </c>
      <c r="BQ755">
        <v>6.1030709062819204</v>
      </c>
      <c r="BR755">
        <v>1.6602713732077401</v>
      </c>
      <c r="BS755">
        <v>0.239351467629565</v>
      </c>
      <c r="BT755">
        <v>6.9365414369519298</v>
      </c>
    </row>
    <row r="756" spans="1:72" x14ac:dyDescent="0.2">
      <c r="A756">
        <v>754</v>
      </c>
      <c r="B756" s="244">
        <v>44765.194444444445</v>
      </c>
      <c r="C756">
        <v>0</v>
      </c>
      <c r="D756">
        <v>1.29894736842105</v>
      </c>
      <c r="E756">
        <v>31.1051351351351</v>
      </c>
      <c r="F756">
        <v>36.335749999999997</v>
      </c>
      <c r="G756">
        <v>7</v>
      </c>
      <c r="H756">
        <v>2.57</v>
      </c>
      <c r="I756">
        <v>1.35</v>
      </c>
      <c r="J756">
        <v>34.080689655172399</v>
      </c>
      <c r="K756">
        <v>0.60399999999999998</v>
      </c>
      <c r="L756">
        <v>37.996551724137902</v>
      </c>
      <c r="M756">
        <v>-2.77777777777777E-2</v>
      </c>
      <c r="N756">
        <v>1599.9142857142799</v>
      </c>
      <c r="O756">
        <v>89.019444444444403</v>
      </c>
      <c r="P756">
        <v>2.3695263157894702</v>
      </c>
      <c r="Q756">
        <v>63.968749999999901</v>
      </c>
      <c r="R756">
        <v>6.9864285714285597</v>
      </c>
      <c r="S756">
        <v>-0.645384615384615</v>
      </c>
      <c r="T756">
        <v>5</v>
      </c>
      <c r="U756">
        <v>1.6817799999999901</v>
      </c>
      <c r="V756">
        <v>0</v>
      </c>
      <c r="W756">
        <v>14.8506</v>
      </c>
      <c r="X756">
        <v>0.79723999999999995</v>
      </c>
      <c r="Y756">
        <v>73.178319999999999</v>
      </c>
      <c r="Z756">
        <v>2.2795399999999999</v>
      </c>
      <c r="AA756">
        <v>0</v>
      </c>
      <c r="AB756">
        <v>1.1480000000000001E-2</v>
      </c>
      <c r="AC756">
        <v>32.404082503556097</v>
      </c>
      <c r="AD756">
        <v>-3.9316674964438101</v>
      </c>
      <c r="AE756">
        <v>36.0874484551724</v>
      </c>
      <c r="AF756">
        <v>0.53831220000000002</v>
      </c>
      <c r="AG756">
        <v>1.3510588400000001</v>
      </c>
      <c r="AH756">
        <v>2.4003799999999999E-2</v>
      </c>
      <c r="AI756">
        <v>45.000689655172401</v>
      </c>
      <c r="AJ756">
        <v>0.49314398656832198</v>
      </c>
      <c r="AK756">
        <v>0.80193100887342705</v>
      </c>
      <c r="AL756">
        <v>1.19623100029118E-2</v>
      </c>
      <c r="AM756">
        <v>3.0023069654104902E-2</v>
      </c>
      <c r="AN756">
        <v>0.155553171598902</v>
      </c>
      <c r="AO756">
        <v>5.3340960291796196E-4</v>
      </c>
      <c r="AP756">
        <v>36.0874484551724</v>
      </c>
      <c r="AQ756">
        <v>0.34413370479431998</v>
      </c>
      <c r="AR756">
        <v>6.4579993332076997</v>
      </c>
      <c r="AS756">
        <v>1.4359997670201401</v>
      </c>
      <c r="AT756">
        <v>0.82935969373087304</v>
      </c>
      <c r="AU756">
        <v>92.787480000000002</v>
      </c>
      <c r="AV756">
        <v>44.325581260194497</v>
      </c>
      <c r="AW756">
        <v>0.67510839497782604</v>
      </c>
      <c r="AX756">
        <v>-8.4940927020140597E-2</v>
      </c>
      <c r="AY756">
        <v>0.19417849520567901</v>
      </c>
      <c r="AZ756">
        <v>0.54200066679229397</v>
      </c>
      <c r="BA756">
        <v>-6.2869894711721497E-2</v>
      </c>
      <c r="BB756">
        <v>7.7428666684613401E-2</v>
      </c>
      <c r="BC756">
        <v>0.36071724773408398</v>
      </c>
      <c r="BD756">
        <v>0.65123823497783295</v>
      </c>
      <c r="BE756">
        <v>-2.3870159999992799E-2</v>
      </c>
      <c r="BF756">
        <v>-0.109220969058989</v>
      </c>
      <c r="BG756">
        <v>0.249683682069445</v>
      </c>
      <c r="BH756">
        <v>0.69692950306083101</v>
      </c>
      <c r="BI756">
        <v>-0.109220969058989</v>
      </c>
      <c r="BJ756">
        <v>0.28092542602091097</v>
      </c>
      <c r="BK756">
        <v>1.39385900612166</v>
      </c>
      <c r="BL756">
        <v>-2.2860416293742301</v>
      </c>
      <c r="BM756">
        <v>-6.3809130157453797</v>
      </c>
      <c r="BN756">
        <v>2.7912497015603601</v>
      </c>
      <c r="BO756">
        <v>4.5780141937483601</v>
      </c>
      <c r="BP756">
        <v>-2.5666927728862499</v>
      </c>
      <c r="BQ756">
        <v>7.1447069666346197</v>
      </c>
      <c r="BR756">
        <v>1.5795346535219399</v>
      </c>
      <c r="BS756">
        <v>0.32461381364450598</v>
      </c>
      <c r="BT756">
        <v>4.8658885947833799</v>
      </c>
    </row>
    <row r="757" spans="1:72" x14ac:dyDescent="0.2">
      <c r="A757">
        <v>755</v>
      </c>
      <c r="B757" s="244">
        <v>44765.208333333336</v>
      </c>
      <c r="C757">
        <v>0</v>
      </c>
      <c r="D757">
        <v>1.3987499999999999</v>
      </c>
      <c r="E757">
        <v>31.103142857142799</v>
      </c>
      <c r="F757">
        <v>36.5079487179487</v>
      </c>
      <c r="G757">
        <v>7</v>
      </c>
      <c r="H757">
        <v>2.57</v>
      </c>
      <c r="I757">
        <v>1.35</v>
      </c>
      <c r="J757">
        <v>34.027083333333302</v>
      </c>
      <c r="K757">
        <v>0.60950000000000004</v>
      </c>
      <c r="L757">
        <v>37.934347826086899</v>
      </c>
      <c r="M757">
        <v>7.4999999999999997E-2</v>
      </c>
      <c r="N757">
        <v>1599.7333333333299</v>
      </c>
      <c r="O757">
        <v>89.279411764705799</v>
      </c>
      <c r="P757">
        <v>2.3690000000000002</v>
      </c>
      <c r="Q757">
        <v>63.978250000000003</v>
      </c>
      <c r="R757">
        <v>6.9839999999999902</v>
      </c>
      <c r="S757">
        <v>-0.85025641025640997</v>
      </c>
      <c r="T757">
        <v>5</v>
      </c>
      <c r="U757">
        <v>1.68997999999999</v>
      </c>
      <c r="V757">
        <v>0</v>
      </c>
      <c r="W757">
        <v>14.8031199999999</v>
      </c>
      <c r="X757">
        <v>0.75193999999999905</v>
      </c>
      <c r="Y757">
        <v>73.024360000000001</v>
      </c>
      <c r="Z757">
        <v>2.28873999999999</v>
      </c>
      <c r="AA757">
        <v>0</v>
      </c>
      <c r="AB757">
        <v>1.34799999999999E-2</v>
      </c>
      <c r="AC757">
        <v>32.501892857142799</v>
      </c>
      <c r="AD757">
        <v>-4.0060558608058496</v>
      </c>
      <c r="AE757">
        <v>36.033842133333302</v>
      </c>
      <c r="AF757">
        <v>0.53831220000000002</v>
      </c>
      <c r="AG757">
        <v>1.3510588400000001</v>
      </c>
      <c r="AH757">
        <v>2.4003799999999999E-2</v>
      </c>
      <c r="AI757">
        <v>44.947083333333303</v>
      </c>
      <c r="AJ757">
        <v>0.49344961233940698</v>
      </c>
      <c r="AK757">
        <v>0.80169478108516401</v>
      </c>
      <c r="AL757">
        <v>1.1976576900614599E-2</v>
      </c>
      <c r="AM757">
        <v>3.0058876790299699E-2</v>
      </c>
      <c r="AN757">
        <v>0.155738692721997</v>
      </c>
      <c r="AO757">
        <v>5.3404577605146704E-4</v>
      </c>
      <c r="AP757">
        <v>36.033842133333302</v>
      </c>
      <c r="AQ757">
        <v>0.32457967234840301</v>
      </c>
      <c r="AR757">
        <v>6.4373519648629403</v>
      </c>
      <c r="AS757">
        <v>1.44179532132345</v>
      </c>
      <c r="AT757">
        <v>0.83391997586135103</v>
      </c>
      <c r="AU757">
        <v>92.558139999999995</v>
      </c>
      <c r="AV757">
        <v>44.237569091868103</v>
      </c>
      <c r="AW757">
        <v>0.70951424146519304</v>
      </c>
      <c r="AX757">
        <v>-9.0736481323458504E-2</v>
      </c>
      <c r="AY757">
        <v>0.213732527651596</v>
      </c>
      <c r="AZ757">
        <v>0.56264803513705497</v>
      </c>
      <c r="BA757">
        <v>-6.7159533424509102E-2</v>
      </c>
      <c r="BB757">
        <v>8.0378290733865002E-2</v>
      </c>
      <c r="BC757">
        <v>0.39704195381712798</v>
      </c>
      <c r="BD757">
        <v>0.68564408146519296</v>
      </c>
      <c r="BE757">
        <v>-2.38701599999997E-2</v>
      </c>
      <c r="BF757">
        <v>-0.116322047408998</v>
      </c>
      <c r="BG757">
        <v>0.27400010284404203</v>
      </c>
      <c r="BH757">
        <v>0.72130162491623795</v>
      </c>
      <c r="BI757">
        <v>-0.116322047408998</v>
      </c>
      <c r="BJ757">
        <v>0.31535611087008703</v>
      </c>
      <c r="BK757">
        <v>1.4426032498324699</v>
      </c>
      <c r="BL757">
        <v>-2.3555302622952698</v>
      </c>
      <c r="BM757">
        <v>-6.2009020730186801</v>
      </c>
      <c r="BN757">
        <v>2.63248669409001</v>
      </c>
      <c r="BO757">
        <v>5.0924364548458803</v>
      </c>
      <c r="BP757">
        <v>-2.73356811411147</v>
      </c>
      <c r="BQ757">
        <v>7.8260045689573596</v>
      </c>
      <c r="BR757">
        <v>1.64035073042777</v>
      </c>
      <c r="BS757">
        <v>0.36188492983368598</v>
      </c>
      <c r="BT757">
        <v>4.5327964642839298</v>
      </c>
    </row>
    <row r="758" spans="1:72" x14ac:dyDescent="0.2">
      <c r="A758">
        <v>756</v>
      </c>
      <c r="B758" s="244">
        <v>44765.222222222219</v>
      </c>
      <c r="C758">
        <v>0</v>
      </c>
      <c r="D758">
        <v>1.42933333333333</v>
      </c>
      <c r="E758">
        <v>31.044615384615302</v>
      </c>
      <c r="F758">
        <v>36.529743589743497</v>
      </c>
      <c r="G758">
        <v>7</v>
      </c>
      <c r="H758">
        <v>2.5659999999999998</v>
      </c>
      <c r="I758">
        <v>1.3480000000000001</v>
      </c>
      <c r="J758">
        <v>34.027419354838699</v>
      </c>
      <c r="K758">
        <v>0.624999999999999</v>
      </c>
      <c r="L758">
        <v>37.928965517241302</v>
      </c>
      <c r="M758">
        <v>-9.4736842105263105E-2</v>
      </c>
      <c r="N758">
        <v>1599.28125</v>
      </c>
      <c r="O758">
        <v>89.568749999999994</v>
      </c>
      <c r="P758">
        <v>2.3667058823529401</v>
      </c>
      <c r="Q758">
        <v>63.952749999999902</v>
      </c>
      <c r="R758">
        <v>6.9943749999999998</v>
      </c>
      <c r="S758">
        <v>-0.88631578947368395</v>
      </c>
      <c r="T758">
        <v>5</v>
      </c>
      <c r="U758">
        <v>1.6607000000000001</v>
      </c>
      <c r="V758">
        <v>0</v>
      </c>
      <c r="W758">
        <v>14.849049999999901</v>
      </c>
      <c r="X758">
        <v>0.76732500000000003</v>
      </c>
      <c r="Y758">
        <v>73.003550000000004</v>
      </c>
      <c r="Z758">
        <v>2.350025</v>
      </c>
      <c r="AA758">
        <v>3.6749999999999999E-3</v>
      </c>
      <c r="AB758">
        <v>4.0499999999999998E-3</v>
      </c>
      <c r="AC758">
        <v>32.473948717948701</v>
      </c>
      <c r="AD758">
        <v>-4.0557948717948804</v>
      </c>
      <c r="AE758">
        <v>36.031054794838703</v>
      </c>
      <c r="AF758">
        <v>0.53747436000000004</v>
      </c>
      <c r="AG758">
        <v>1.3490571920000001</v>
      </c>
      <c r="AH758">
        <v>2.3966439999999901E-2</v>
      </c>
      <c r="AI758">
        <v>44.9414193548387</v>
      </c>
      <c r="AJ758">
        <v>0.49355209157415902</v>
      </c>
      <c r="AK758">
        <v>0.80173379728736405</v>
      </c>
      <c r="AL758">
        <v>1.19594433757493E-2</v>
      </c>
      <c r="AM758">
        <v>3.0018126070928099E-2</v>
      </c>
      <c r="AN758">
        <v>0.15575832050899199</v>
      </c>
      <c r="AO758">
        <v>5.3328177756850398E-4</v>
      </c>
      <c r="AP758">
        <v>36.031054794838703</v>
      </c>
      <c r="AQ758">
        <v>0.33122070522214297</v>
      </c>
      <c r="AR758">
        <v>6.45732529317117</v>
      </c>
      <c r="AS758">
        <v>1.48040190235376</v>
      </c>
      <c r="AT758">
        <v>0.819641958477206</v>
      </c>
      <c r="AU758">
        <v>92.630650000000003</v>
      </c>
      <c r="AV758">
        <v>44.300002695585697</v>
      </c>
      <c r="AW758">
        <v>0.64141665925291802</v>
      </c>
      <c r="AX758">
        <v>-0.13134471035376699</v>
      </c>
      <c r="AY758">
        <v>0.20625365477785601</v>
      </c>
      <c r="AZ758">
        <v>0.54267470682882302</v>
      </c>
      <c r="BA758">
        <v>-9.7360372215981594E-2</v>
      </c>
      <c r="BB758">
        <v>7.7524958118403403E-2</v>
      </c>
      <c r="BC758">
        <v>0.383746035397588</v>
      </c>
      <c r="BD758">
        <v>0.61758365125291304</v>
      </c>
      <c r="BE758">
        <v>-2.3833008000005301E-2</v>
      </c>
      <c r="BF758">
        <v>-0.168525740810678</v>
      </c>
      <c r="BG758">
        <v>0.264639892027073</v>
      </c>
      <c r="BH758">
        <v>0.69629493826754896</v>
      </c>
      <c r="BI758">
        <v>-0.168525740810678</v>
      </c>
      <c r="BJ758">
        <v>0.19222830243278999</v>
      </c>
      <c r="BK758">
        <v>1.3925898765350899</v>
      </c>
      <c r="BL758">
        <v>-1.5703232678524099</v>
      </c>
      <c r="BM758">
        <v>-4.1316829993927398</v>
      </c>
      <c r="BN758">
        <v>2.63110347020665</v>
      </c>
      <c r="BO758">
        <v>2.4459338257316001</v>
      </c>
      <c r="BP758">
        <v>-3.96035490905094</v>
      </c>
      <c r="BQ758">
        <v>6.4062887347825503</v>
      </c>
      <c r="BR758">
        <v>1.6790836359132499</v>
      </c>
      <c r="BS758">
        <v>0.25963859875706202</v>
      </c>
      <c r="BT758">
        <v>6.4670031495753504</v>
      </c>
    </row>
    <row r="759" spans="1:72" x14ac:dyDescent="0.2">
      <c r="A759">
        <v>757</v>
      </c>
      <c r="B759" s="244">
        <v>44765.236111111109</v>
      </c>
      <c r="C759">
        <v>0</v>
      </c>
      <c r="D759">
        <v>1.45055555555555</v>
      </c>
      <c r="E759">
        <v>31.151999999999902</v>
      </c>
      <c r="F759">
        <v>36.475000000000001</v>
      </c>
      <c r="G759">
        <v>7</v>
      </c>
      <c r="H759">
        <v>2.5674999999999999</v>
      </c>
      <c r="I759">
        <v>1.35</v>
      </c>
      <c r="J759">
        <v>34.020416666666598</v>
      </c>
      <c r="K759">
        <v>0.61324999999999896</v>
      </c>
      <c r="L759">
        <v>37.941904761904702</v>
      </c>
      <c r="M759">
        <v>-8.4615384615384606E-2</v>
      </c>
      <c r="N759">
        <v>1600.0303030303</v>
      </c>
      <c r="O759">
        <v>88.5277777777778</v>
      </c>
      <c r="P759">
        <v>2.36815</v>
      </c>
      <c r="Q759">
        <v>63.9834999999999</v>
      </c>
      <c r="R759">
        <v>6.9991304347826002</v>
      </c>
      <c r="S759">
        <v>-0.95074999999999998</v>
      </c>
      <c r="T759">
        <v>5</v>
      </c>
      <c r="U759">
        <v>1.8</v>
      </c>
      <c r="V759">
        <v>0</v>
      </c>
      <c r="W759">
        <v>14.793380000000001</v>
      </c>
      <c r="X759">
        <v>0.77476</v>
      </c>
      <c r="Y759">
        <v>73.076160000000002</v>
      </c>
      <c r="Z759">
        <v>2.2536</v>
      </c>
      <c r="AA759">
        <v>0</v>
      </c>
      <c r="AB759">
        <v>1.6219999999999998E-2</v>
      </c>
      <c r="AC759">
        <v>32.602555555555497</v>
      </c>
      <c r="AD759">
        <v>-3.8724444444444401</v>
      </c>
      <c r="AE759">
        <v>36.025223366666602</v>
      </c>
      <c r="AF759">
        <v>0.53778855000000003</v>
      </c>
      <c r="AG759">
        <v>1.3510578099999999</v>
      </c>
      <c r="AH759">
        <v>2.39804499999999E-2</v>
      </c>
      <c r="AI759">
        <v>44.937916666666602</v>
      </c>
      <c r="AJ759">
        <v>0.49298188857579101</v>
      </c>
      <c r="AK759">
        <v>0.80166652214629397</v>
      </c>
      <c r="AL759">
        <v>1.1967367201045799E-2</v>
      </c>
      <c r="AM759">
        <v>3.0064985433607399E-2</v>
      </c>
      <c r="AN759">
        <v>0.155770461099108</v>
      </c>
      <c r="AO759">
        <v>5.3363510769487501E-4</v>
      </c>
      <c r="AP759">
        <v>36.025223366666602</v>
      </c>
      <c r="AQ759">
        <v>0.33443007015007697</v>
      </c>
      <c r="AR759">
        <v>6.4331163842462997</v>
      </c>
      <c r="AS759">
        <v>1.4196588236909999</v>
      </c>
      <c r="AT759">
        <v>0.88736739943642395</v>
      </c>
      <c r="AU759">
        <v>92.697900000000004</v>
      </c>
      <c r="AV759">
        <v>44.212428644753999</v>
      </c>
      <c r="AW759">
        <v>0.72548802191260997</v>
      </c>
      <c r="AX759">
        <v>-6.8601013691003104E-2</v>
      </c>
      <c r="AY759">
        <v>0.203358479849922</v>
      </c>
      <c r="AZ759">
        <v>0.56688361575369095</v>
      </c>
      <c r="BA759">
        <v>-5.0775779676669103E-2</v>
      </c>
      <c r="BB759">
        <v>8.0983373679098705E-2</v>
      </c>
      <c r="BC759">
        <v>0.37813835911888199</v>
      </c>
      <c r="BD759">
        <v>0.70164108191261099</v>
      </c>
      <c r="BE759">
        <v>-2.3846939999999602E-2</v>
      </c>
      <c r="BF759">
        <v>-8.7673359396250997E-2</v>
      </c>
      <c r="BG759">
        <v>0.25989588390726298</v>
      </c>
      <c r="BH759">
        <v>0.724487705147975</v>
      </c>
      <c r="BI759">
        <v>-8.7673359396250997E-2</v>
      </c>
      <c r="BJ759">
        <v>0.344445049022025</v>
      </c>
      <c r="BK759">
        <v>1.44897541029595</v>
      </c>
      <c r="BL759">
        <v>-2.9643655233128499</v>
      </c>
      <c r="BM759">
        <v>-8.2634874508864105</v>
      </c>
      <c r="BN759">
        <v>2.7876074613266502</v>
      </c>
      <c r="BO759">
        <v>5.9080158818933404</v>
      </c>
      <c r="BP759">
        <v>-2.0603239458118998</v>
      </c>
      <c r="BQ759">
        <v>7.9683398277052397</v>
      </c>
      <c r="BR759">
        <v>1.5980201212695699</v>
      </c>
      <c r="BS759">
        <v>0.37951439278052501</v>
      </c>
      <c r="BT759">
        <v>4.2106970161569404</v>
      </c>
    </row>
    <row r="760" spans="1:72" x14ac:dyDescent="0.2">
      <c r="A760">
        <v>758</v>
      </c>
      <c r="B760" s="244">
        <v>44765.25</v>
      </c>
      <c r="C760">
        <v>0</v>
      </c>
      <c r="D760">
        <v>1.39357142857142</v>
      </c>
      <c r="E760">
        <v>31.077749999999899</v>
      </c>
      <c r="F760">
        <v>36.416249999999998</v>
      </c>
      <c r="G760">
        <v>7</v>
      </c>
      <c r="H760">
        <v>2.5680000000000001</v>
      </c>
      <c r="I760">
        <v>1.35</v>
      </c>
      <c r="J760">
        <v>34.064827586206803</v>
      </c>
      <c r="K760">
        <v>0.60450000000000004</v>
      </c>
      <c r="L760">
        <v>37.992592592592501</v>
      </c>
      <c r="M760">
        <v>-5.29411764705882E-2</v>
      </c>
      <c r="N760">
        <v>1600</v>
      </c>
      <c r="O760">
        <v>88.474358974358907</v>
      </c>
      <c r="P760">
        <v>2.3709999999999898</v>
      </c>
      <c r="Q760">
        <v>63.975000000000001</v>
      </c>
      <c r="R760">
        <v>6.9883333333333297</v>
      </c>
      <c r="S760">
        <v>-1.06657894736842</v>
      </c>
      <c r="T760">
        <v>5</v>
      </c>
      <c r="U760">
        <v>1.6583000000000001</v>
      </c>
      <c r="V760">
        <v>1.8499999999999999E-2</v>
      </c>
      <c r="W760">
        <v>14.853249999999999</v>
      </c>
      <c r="X760">
        <v>0.77807499999999996</v>
      </c>
      <c r="Y760">
        <v>73.005600000000001</v>
      </c>
      <c r="Z760">
        <v>2.3627750000000001</v>
      </c>
      <c r="AA760">
        <v>4.1000000000000003E-3</v>
      </c>
      <c r="AB760">
        <v>2.2499999999999998E-3</v>
      </c>
      <c r="AC760">
        <v>32.4713214285714</v>
      </c>
      <c r="AD760">
        <v>-3.9449285714285698</v>
      </c>
      <c r="AE760">
        <v>36.070024706206802</v>
      </c>
      <c r="AF760">
        <v>0.53789328000000003</v>
      </c>
      <c r="AG760">
        <v>1.3510580160000001</v>
      </c>
      <c r="AH760">
        <v>2.3985119999999999E-2</v>
      </c>
      <c r="AI760">
        <v>44.982827586206803</v>
      </c>
      <c r="AJ760">
        <v>0.49407202606658701</v>
      </c>
      <c r="AK760">
        <v>0.80186210253414703</v>
      </c>
      <c r="AL760">
        <v>1.1957747186282499E-2</v>
      </c>
      <c r="AM760">
        <v>3.0034973088580899E-2</v>
      </c>
      <c r="AN760">
        <v>0.155614939647467</v>
      </c>
      <c r="AO760">
        <v>5.3320614303389304E-4</v>
      </c>
      <c r="AP760">
        <v>36.070024706206802</v>
      </c>
      <c r="AQ760">
        <v>0.33586101093502602</v>
      </c>
      <c r="AR760">
        <v>6.4591517242378904</v>
      </c>
      <c r="AS760">
        <v>1.4884337846763001</v>
      </c>
      <c r="AT760">
        <v>0.819319640826222</v>
      </c>
      <c r="AU760">
        <v>92.658000000000001</v>
      </c>
      <c r="AV760">
        <v>44.353471226056101</v>
      </c>
      <c r="AW760">
        <v>0.62935636015077201</v>
      </c>
      <c r="AX760">
        <v>-0.1373757686763</v>
      </c>
      <c r="AY760">
        <v>0.20203226906497301</v>
      </c>
      <c r="AZ760">
        <v>0.54084827576210004</v>
      </c>
      <c r="BA760">
        <v>-0.10168014034143399</v>
      </c>
      <c r="BB760">
        <v>7.7264039394585801E-2</v>
      </c>
      <c r="BC760">
        <v>0.37559916916042002</v>
      </c>
      <c r="BD760">
        <v>0.60550477615077303</v>
      </c>
      <c r="BE760">
        <v>-2.3851583999998899E-2</v>
      </c>
      <c r="BF760">
        <v>-0.17627833145330399</v>
      </c>
      <c r="BG760">
        <v>0.25924449146789402</v>
      </c>
      <c r="BH760">
        <v>0.69400762987095599</v>
      </c>
      <c r="BI760">
        <v>-0.17627833145330399</v>
      </c>
      <c r="BJ760">
        <v>0.16593232002918001</v>
      </c>
      <c r="BK760">
        <v>1.38801525974191</v>
      </c>
      <c r="BL760">
        <v>-1.4706543301753801</v>
      </c>
      <c r="BM760">
        <v>-3.9369990863272699</v>
      </c>
      <c r="BN760">
        <v>2.6770390604689198</v>
      </c>
      <c r="BO760">
        <v>1.92759240276914</v>
      </c>
      <c r="BP760">
        <v>-4.1425407891526502</v>
      </c>
      <c r="BQ760">
        <v>6.0701331919217996</v>
      </c>
      <c r="BR760">
        <v>1.68768842321253</v>
      </c>
      <c r="BS760">
        <v>0.23644365261050199</v>
      </c>
      <c r="BT760">
        <v>7.13780388933802</v>
      </c>
    </row>
    <row r="761" spans="1:72" x14ac:dyDescent="0.2">
      <c r="A761">
        <v>759</v>
      </c>
      <c r="B761" s="244">
        <v>44765.263888888891</v>
      </c>
      <c r="C761">
        <v>0</v>
      </c>
      <c r="D761">
        <v>1.3309090909090899</v>
      </c>
      <c r="E761">
        <v>31.081578947368399</v>
      </c>
      <c r="F761">
        <v>36.292250000000003</v>
      </c>
      <c r="G761">
        <v>7</v>
      </c>
      <c r="H761">
        <v>2.5649999999999999</v>
      </c>
      <c r="I761">
        <v>1.35</v>
      </c>
      <c r="J761">
        <v>34.048148148148101</v>
      </c>
      <c r="K761">
        <v>0.59075</v>
      </c>
      <c r="L761">
        <v>37.951111111111103</v>
      </c>
      <c r="M761">
        <v>-1.7391304347826E-2</v>
      </c>
      <c r="N761">
        <v>1599.8285714285701</v>
      </c>
      <c r="O761">
        <v>88.330555555555506</v>
      </c>
      <c r="P761">
        <v>2.3654666666666602</v>
      </c>
      <c r="Q761">
        <v>63.913999999999902</v>
      </c>
      <c r="R761">
        <v>7.0061538461538397</v>
      </c>
      <c r="S761">
        <v>-0.95972972972972903</v>
      </c>
      <c r="T761">
        <v>5</v>
      </c>
      <c r="U761">
        <v>1.63232</v>
      </c>
      <c r="V761">
        <v>2.41599999999999E-2</v>
      </c>
      <c r="W761">
        <v>14.77322</v>
      </c>
      <c r="X761">
        <v>0.79493999999999898</v>
      </c>
      <c r="Y761">
        <v>72.949539999999999</v>
      </c>
      <c r="Z761">
        <v>2.3655200000000001</v>
      </c>
      <c r="AA761">
        <v>7.62E-3</v>
      </c>
      <c r="AB761">
        <v>0</v>
      </c>
      <c r="AC761">
        <v>32.412488038277502</v>
      </c>
      <c r="AD761">
        <v>-3.8797619617224801</v>
      </c>
      <c r="AE761">
        <v>36.0510027481481</v>
      </c>
      <c r="AF761">
        <v>0.53726490000000005</v>
      </c>
      <c r="AG761">
        <v>1.35105678</v>
      </c>
      <c r="AH761">
        <v>2.3957099999999999E-2</v>
      </c>
      <c r="AI761">
        <v>44.9631481481481</v>
      </c>
      <c r="AJ761">
        <v>0.49419095374896299</v>
      </c>
      <c r="AK761">
        <v>0.80179000432452896</v>
      </c>
      <c r="AL761">
        <v>1.19490053994835E-2</v>
      </c>
      <c r="AM761">
        <v>3.0048091284632199E-2</v>
      </c>
      <c r="AN761">
        <v>0.155683049081346</v>
      </c>
      <c r="AO761">
        <v>5.3281633930667496E-4</v>
      </c>
      <c r="AP761">
        <v>36.0510027481481</v>
      </c>
      <c r="AQ761">
        <v>0.34314089519993501</v>
      </c>
      <c r="AR761">
        <v>6.4243495151260301</v>
      </c>
      <c r="AS761">
        <v>1.49016300169397</v>
      </c>
      <c r="AT761">
        <v>0.80667777762350701</v>
      </c>
      <c r="AU761">
        <v>92.515540000000001</v>
      </c>
      <c r="AV761">
        <v>44.308656160168098</v>
      </c>
      <c r="AW761">
        <v>0.65449198798005104</v>
      </c>
      <c r="AX761">
        <v>-0.13910622169397399</v>
      </c>
      <c r="AY761">
        <v>0.194124004800064</v>
      </c>
      <c r="AZ761">
        <v>0.57565048487396098</v>
      </c>
      <c r="BA761">
        <v>-0.10296104779102901</v>
      </c>
      <c r="BB761">
        <v>8.2235783553423106E-2</v>
      </c>
      <c r="BC761">
        <v>0.36131897840351002</v>
      </c>
      <c r="BD761">
        <v>0.63066826798005104</v>
      </c>
      <c r="BE761">
        <v>-2.3823720000000301E-2</v>
      </c>
      <c r="BF761">
        <v>-0.17882282173887301</v>
      </c>
      <c r="BG761">
        <v>0.249548883456603</v>
      </c>
      <c r="BH761">
        <v>0.740006038457239</v>
      </c>
      <c r="BI761">
        <v>-0.17882282173887301</v>
      </c>
      <c r="BJ761">
        <v>0.14145212343545899</v>
      </c>
      <c r="BK761">
        <v>1.48001207691447</v>
      </c>
      <c r="BL761">
        <v>-1.3955091471546399</v>
      </c>
      <c r="BM761">
        <v>-4.1382080388924498</v>
      </c>
      <c r="BN761">
        <v>2.96537507283989</v>
      </c>
      <c r="BO761">
        <v>1.59737219101534</v>
      </c>
      <c r="BP761">
        <v>-4.2023363108635303</v>
      </c>
      <c r="BQ761">
        <v>5.7997085018788797</v>
      </c>
      <c r="BR761">
        <v>1.78401087387056</v>
      </c>
      <c r="BS761">
        <v>0.21298125213100899</v>
      </c>
      <c r="BT761">
        <v>8.3763751786621192</v>
      </c>
    </row>
    <row r="762" spans="1:72" x14ac:dyDescent="0.2">
      <c r="A762">
        <v>760</v>
      </c>
      <c r="B762" s="244">
        <v>44765.277777777781</v>
      </c>
      <c r="C762">
        <v>0</v>
      </c>
      <c r="D762">
        <v>1.2395</v>
      </c>
      <c r="E762">
        <v>31.1424324324324</v>
      </c>
      <c r="F762">
        <v>36.268749999999997</v>
      </c>
      <c r="G762">
        <v>7</v>
      </c>
      <c r="H762">
        <v>2.5674999999999999</v>
      </c>
      <c r="I762">
        <v>1.35</v>
      </c>
      <c r="J762">
        <v>34.044782608695598</v>
      </c>
      <c r="K762">
        <v>0.56499999999999995</v>
      </c>
      <c r="L762">
        <v>37.963846153846099</v>
      </c>
      <c r="M762">
        <v>5.8823529411764698E-2</v>
      </c>
      <c r="N762">
        <v>1600.30555555555</v>
      </c>
      <c r="O762">
        <v>88.252499999999998</v>
      </c>
      <c r="P762">
        <v>2.3702666666666601</v>
      </c>
      <c r="Q762">
        <v>63.991999999999997</v>
      </c>
      <c r="R762">
        <v>6.9926666666666604</v>
      </c>
      <c r="S762">
        <v>-0.83842105263157896</v>
      </c>
      <c r="T762">
        <v>5</v>
      </c>
      <c r="U762">
        <v>1.6097999999999999</v>
      </c>
      <c r="V762">
        <v>2.0025000000000001E-2</v>
      </c>
      <c r="W762">
        <v>14.7862499999999</v>
      </c>
      <c r="X762">
        <v>0.81312499999999999</v>
      </c>
      <c r="Y762">
        <v>73.069775000000007</v>
      </c>
      <c r="Z762">
        <v>2.2913000000000001</v>
      </c>
      <c r="AA762">
        <v>7.4250000000000002E-3</v>
      </c>
      <c r="AB762">
        <v>0</v>
      </c>
      <c r="AC762">
        <v>32.3819324324324</v>
      </c>
      <c r="AD762">
        <v>-3.8868175675675798</v>
      </c>
      <c r="AE762">
        <v>36.049589308695602</v>
      </c>
      <c r="AF762">
        <v>0.53778855000000003</v>
      </c>
      <c r="AG762">
        <v>1.3510578099999999</v>
      </c>
      <c r="AH762">
        <v>2.39804499999999E-2</v>
      </c>
      <c r="AI762">
        <v>44.962282608695602</v>
      </c>
      <c r="AJ762">
        <v>0.493358427731516</v>
      </c>
      <c r="AK762">
        <v>0.80177400294449697</v>
      </c>
      <c r="AL762">
        <v>1.1960881850246401E-2</v>
      </c>
      <c r="AM762">
        <v>3.0048692628845901E-2</v>
      </c>
      <c r="AN762">
        <v>0.155686046033752</v>
      </c>
      <c r="AO762">
        <v>5.3334592037287195E-4</v>
      </c>
      <c r="AP762">
        <v>36.049589308695602</v>
      </c>
      <c r="AQ762">
        <v>0.350990565840752</v>
      </c>
      <c r="AR762">
        <v>6.4300158000782703</v>
      </c>
      <c r="AS762">
        <v>1.4434079973035101</v>
      </c>
      <c r="AT762">
        <v>0.79420839696219403</v>
      </c>
      <c r="AU762">
        <v>92.570250000000001</v>
      </c>
      <c r="AV762">
        <v>44.274003671918102</v>
      </c>
      <c r="AW762">
        <v>0.68827893677746399</v>
      </c>
      <c r="AX762">
        <v>-9.2350187303512396E-2</v>
      </c>
      <c r="AY762">
        <v>0.186797984159247</v>
      </c>
      <c r="AZ762">
        <v>0.569984199921725</v>
      </c>
      <c r="BA762">
        <v>-6.83539864985587E-2</v>
      </c>
      <c r="BB762">
        <v>8.1426314274532105E-2</v>
      </c>
      <c r="BC762">
        <v>0.34734466577848699</v>
      </c>
      <c r="BD762">
        <v>0.66443199677746001</v>
      </c>
      <c r="BE762">
        <v>-2.3846940000004601E-2</v>
      </c>
      <c r="BF762">
        <v>-0.118829365079082</v>
      </c>
      <c r="BG762">
        <v>0.240357778406493</v>
      </c>
      <c r="BH762">
        <v>0.73341335366442895</v>
      </c>
      <c r="BI762">
        <v>-0.118829365079082</v>
      </c>
      <c r="BJ762">
        <v>0.24305682665482201</v>
      </c>
      <c r="BK762">
        <v>1.4668267073288499</v>
      </c>
      <c r="BL762">
        <v>-2.0227136469721301</v>
      </c>
      <c r="BM762">
        <v>-6.1719874811780304</v>
      </c>
      <c r="BN762">
        <v>3.0513402084457502</v>
      </c>
      <c r="BO762">
        <v>3.9297835528570402</v>
      </c>
      <c r="BP762">
        <v>-2.79249007935843</v>
      </c>
      <c r="BQ762">
        <v>6.7222736322154697</v>
      </c>
      <c r="BR762">
        <v>1.66883662796329</v>
      </c>
      <c r="BS762">
        <v>0.29058857268645499</v>
      </c>
      <c r="BT762">
        <v>5.7429533877919097</v>
      </c>
    </row>
    <row r="763" spans="1:72" x14ac:dyDescent="0.2">
      <c r="A763">
        <v>761</v>
      </c>
      <c r="B763" s="244">
        <v>44765.291666666664</v>
      </c>
      <c r="C763">
        <v>0</v>
      </c>
      <c r="D763">
        <v>1.2733333333333301</v>
      </c>
      <c r="E763">
        <v>31.074473684210499</v>
      </c>
      <c r="F763">
        <v>36.319743589743503</v>
      </c>
      <c r="G763">
        <v>7</v>
      </c>
      <c r="H763">
        <v>2.5619999999999998</v>
      </c>
      <c r="I763">
        <v>1.3460000000000001</v>
      </c>
      <c r="J763">
        <v>34.024411764705803</v>
      </c>
      <c r="K763">
        <v>0.55474999999999997</v>
      </c>
      <c r="L763">
        <v>37.935806451612898</v>
      </c>
      <c r="M763">
        <v>-5.4545454545454501E-2</v>
      </c>
      <c r="N763">
        <v>1599.9375</v>
      </c>
      <c r="O763">
        <v>88.415384615384497</v>
      </c>
      <c r="P763">
        <v>2.36655555555555</v>
      </c>
      <c r="Q763">
        <v>63.914000000000001</v>
      </c>
      <c r="R763">
        <v>6.9941666666666604</v>
      </c>
      <c r="S763">
        <v>-0.59052631578947301</v>
      </c>
      <c r="T763">
        <v>5</v>
      </c>
      <c r="U763">
        <v>1.63714</v>
      </c>
      <c r="V763">
        <v>2.7699999999999999E-2</v>
      </c>
      <c r="W763">
        <v>14.805479999999999</v>
      </c>
      <c r="X763">
        <v>0.80701999999999996</v>
      </c>
      <c r="Y763">
        <v>72.724819999999994</v>
      </c>
      <c r="Z763">
        <v>2.3124799999999999</v>
      </c>
      <c r="AA763">
        <v>5.8199999999999997E-3</v>
      </c>
      <c r="AB763">
        <v>1.45999999999999E-2</v>
      </c>
      <c r="AC763">
        <v>32.347807017543801</v>
      </c>
      <c r="AD763">
        <v>-3.9719365721997399</v>
      </c>
      <c r="AE763">
        <v>36.024923844705803</v>
      </c>
      <c r="AF763">
        <v>0.53663651999999995</v>
      </c>
      <c r="AG763">
        <v>1.347055544</v>
      </c>
      <c r="AH763">
        <v>2.3929079999999998E-2</v>
      </c>
      <c r="AI763">
        <v>44.932411764705797</v>
      </c>
      <c r="AJ763">
        <v>0.49535940886076901</v>
      </c>
      <c r="AK763">
        <v>0.80175807239893604</v>
      </c>
      <c r="AL763">
        <v>1.19431942093418E-2</v>
      </c>
      <c r="AM763">
        <v>2.99795958216982E-2</v>
      </c>
      <c r="AN763">
        <v>0.155789545343267</v>
      </c>
      <c r="AO763">
        <v>5.3255721338323796E-4</v>
      </c>
      <c r="AP763">
        <v>36.024923844705803</v>
      </c>
      <c r="AQ763">
        <v>0.34835530385218</v>
      </c>
      <c r="AR763">
        <v>6.4383782451766196</v>
      </c>
      <c r="AS763">
        <v>1.4567503712322301</v>
      </c>
      <c r="AT763">
        <v>0.81097270262232002</v>
      </c>
      <c r="AU763">
        <v>92.286939999999902</v>
      </c>
      <c r="AV763">
        <v>44.268407764966902</v>
      </c>
      <c r="AW763">
        <v>0.66400399973895197</v>
      </c>
      <c r="AX763">
        <v>-0.109694827232237</v>
      </c>
      <c r="AY763">
        <v>0.18828121614781901</v>
      </c>
      <c r="AZ763">
        <v>0.56162175482337195</v>
      </c>
      <c r="BA763">
        <v>-8.1433039432438903E-2</v>
      </c>
      <c r="BB763">
        <v>8.0231679260481706E-2</v>
      </c>
      <c r="BC763">
        <v>0.35085427310802397</v>
      </c>
      <c r="BD763">
        <v>0.64020814373895396</v>
      </c>
      <c r="BE763">
        <v>-2.37958559999976E-2</v>
      </c>
      <c r="BF763">
        <v>-0.14129606371351</v>
      </c>
      <c r="BG763">
        <v>0.242521870758381</v>
      </c>
      <c r="BH763">
        <v>0.72341554524182605</v>
      </c>
      <c r="BI763">
        <v>-0.14129606371351</v>
      </c>
      <c r="BJ763">
        <v>0.20245161408974</v>
      </c>
      <c r="BK763">
        <v>1.4468310904836501</v>
      </c>
      <c r="BL763">
        <v>-1.71640925008437</v>
      </c>
      <c r="BM763">
        <v>-5.1198563231641598</v>
      </c>
      <c r="BN763">
        <v>2.98288786483322</v>
      </c>
      <c r="BO763">
        <v>2.99050415135736</v>
      </c>
      <c r="BP763">
        <v>-3.3204574972674998</v>
      </c>
      <c r="BQ763">
        <v>6.3109616486248701</v>
      </c>
      <c r="BR763">
        <v>1.6870343987966201</v>
      </c>
      <c r="BS763">
        <v>0.25897003957514397</v>
      </c>
      <c r="BT763">
        <v>6.5143998956956501</v>
      </c>
    </row>
    <row r="764" spans="1:72" x14ac:dyDescent="0.2">
      <c r="A764">
        <v>762</v>
      </c>
      <c r="B764" s="244">
        <v>44765.305555555555</v>
      </c>
      <c r="C764">
        <v>0</v>
      </c>
      <c r="D764">
        <v>1.2669230769230699</v>
      </c>
      <c r="E764">
        <v>31.040857142857099</v>
      </c>
      <c r="F764">
        <v>36.319722222222197</v>
      </c>
      <c r="G764">
        <v>7</v>
      </c>
      <c r="H764">
        <v>2.5625</v>
      </c>
      <c r="I764">
        <v>1.3474999999999999</v>
      </c>
      <c r="J764">
        <v>34.0370833333333</v>
      </c>
      <c r="K764">
        <v>0.66871794871794799</v>
      </c>
      <c r="L764">
        <v>37.958928571428501</v>
      </c>
      <c r="M764">
        <v>-2.6086956521739101E-2</v>
      </c>
      <c r="N764">
        <v>1600.38888888888</v>
      </c>
      <c r="O764">
        <v>88.448387096774198</v>
      </c>
      <c r="P764">
        <v>2.3688947368420998</v>
      </c>
      <c r="Q764">
        <v>64</v>
      </c>
      <c r="R764">
        <v>6.9872727272727202</v>
      </c>
      <c r="S764">
        <v>-0.73277777777777697</v>
      </c>
      <c r="T764">
        <v>5</v>
      </c>
      <c r="U764">
        <v>1.808025</v>
      </c>
      <c r="V764">
        <v>5.2049999999999999E-2</v>
      </c>
      <c r="W764">
        <v>14.8268</v>
      </c>
      <c r="X764">
        <v>0.79035</v>
      </c>
      <c r="Y764">
        <v>72.853149999999999</v>
      </c>
      <c r="Z764">
        <v>2.2587250000000001</v>
      </c>
      <c r="AA764">
        <v>0</v>
      </c>
      <c r="AB764">
        <v>3.3849999999999998E-2</v>
      </c>
      <c r="AC764">
        <v>32.307780219780199</v>
      </c>
      <c r="AD764">
        <v>-4.0119420024419901</v>
      </c>
      <c r="AE764">
        <v>36.037985833333302</v>
      </c>
      <c r="AF764">
        <v>0.53674124999999995</v>
      </c>
      <c r="AG764">
        <v>1.3485557500000001</v>
      </c>
      <c r="AH764">
        <v>2.39337499999999E-2</v>
      </c>
      <c r="AI764">
        <v>44.947083333333303</v>
      </c>
      <c r="AJ764">
        <v>0.49466613088566902</v>
      </c>
      <c r="AK764">
        <v>0.80178697171674096</v>
      </c>
      <c r="AL764">
        <v>1.1941625800709999E-2</v>
      </c>
      <c r="AM764">
        <v>3.0003187081104599E-2</v>
      </c>
      <c r="AN764">
        <v>0.155738692721997</v>
      </c>
      <c r="AO764">
        <v>5.3248727670501404E-4</v>
      </c>
      <c r="AP764">
        <v>36.037985833333302</v>
      </c>
      <c r="AQ764">
        <v>0.34115959257462097</v>
      </c>
      <c r="AR764">
        <v>6.44764955716294</v>
      </c>
      <c r="AS764">
        <v>1.4228873254088801</v>
      </c>
      <c r="AT764">
        <v>0.89436873129456296</v>
      </c>
      <c r="AU764">
        <v>92.537049999999994</v>
      </c>
      <c r="AV764">
        <v>44.249682308479699</v>
      </c>
      <c r="AW764">
        <v>0.69740102485355404</v>
      </c>
      <c r="AX764">
        <v>-7.4331575408883993E-2</v>
      </c>
      <c r="AY764">
        <v>0.195581657425378</v>
      </c>
      <c r="AZ764">
        <v>0.55235044283705603</v>
      </c>
      <c r="BA764">
        <v>-5.5119393772844701E-2</v>
      </c>
      <c r="BB764">
        <v>7.8907206119579396E-2</v>
      </c>
      <c r="BC764">
        <v>0.36438723020706598</v>
      </c>
      <c r="BD764">
        <v>0.67360052485355104</v>
      </c>
      <c r="BE764">
        <v>-2.38005000000036E-2</v>
      </c>
      <c r="BF764">
        <v>-9.5863874097854504E-2</v>
      </c>
      <c r="BG764">
        <v>0.25223756230296901</v>
      </c>
      <c r="BH764">
        <v>0.71235478353250603</v>
      </c>
      <c r="BI764">
        <v>-9.5863874097854504E-2</v>
      </c>
      <c r="BJ764">
        <v>0.31274737641022898</v>
      </c>
      <c r="BK764">
        <v>1.4247095670650101</v>
      </c>
      <c r="BL764">
        <v>-2.6312055993636698</v>
      </c>
      <c r="BM764">
        <v>-7.4308991811175797</v>
      </c>
      <c r="BN764">
        <v>2.8241423562319299</v>
      </c>
      <c r="BO764">
        <v>5.2783011004544198</v>
      </c>
      <c r="BP764">
        <v>-2.25280104129958</v>
      </c>
      <c r="BQ764">
        <v>7.53110214175401</v>
      </c>
      <c r="BR764">
        <v>1.58767815303136</v>
      </c>
      <c r="BS764">
        <v>0.35109292604937098</v>
      </c>
      <c r="BT764">
        <v>4.5221023701517202</v>
      </c>
    </row>
    <row r="765" spans="1:72" x14ac:dyDescent="0.2">
      <c r="A765">
        <v>763</v>
      </c>
      <c r="B765" s="244">
        <v>44765.319444444445</v>
      </c>
      <c r="C765">
        <v>0</v>
      </c>
      <c r="D765">
        <v>1.4019999999999999</v>
      </c>
      <c r="E765">
        <v>31.0443243243243</v>
      </c>
      <c r="F765">
        <v>36.436249999999902</v>
      </c>
      <c r="G765">
        <v>7</v>
      </c>
      <c r="H765">
        <v>2.5659999999999998</v>
      </c>
      <c r="I765">
        <v>1.3480000000000001</v>
      </c>
      <c r="J765">
        <v>34.063333333333297</v>
      </c>
      <c r="K765">
        <v>0.63824999999999898</v>
      </c>
      <c r="L765">
        <v>37.986956521739103</v>
      </c>
      <c r="M765">
        <v>-2.3529411764705799E-2</v>
      </c>
      <c r="N765">
        <v>1600.0333333333299</v>
      </c>
      <c r="O765">
        <v>88.1</v>
      </c>
      <c r="P765">
        <v>2.3707857142857098</v>
      </c>
      <c r="Q765">
        <v>64.039999999999907</v>
      </c>
      <c r="R765">
        <v>6.9792307692307602</v>
      </c>
      <c r="S765">
        <v>-0.87224999999999997</v>
      </c>
      <c r="T765">
        <v>5</v>
      </c>
      <c r="U765">
        <v>1.6499599999999901</v>
      </c>
      <c r="V765">
        <v>4.6039999999999998E-2</v>
      </c>
      <c r="W765">
        <v>14.8056999999999</v>
      </c>
      <c r="X765">
        <v>0.81788000000000005</v>
      </c>
      <c r="Y765">
        <v>73.039779999999993</v>
      </c>
      <c r="Z765">
        <v>2.25474</v>
      </c>
      <c r="AA765">
        <v>0</v>
      </c>
      <c r="AB765">
        <v>1.9099999999999999E-2</v>
      </c>
      <c r="AC765">
        <v>32.446324324324301</v>
      </c>
      <c r="AD765">
        <v>-3.9899256756756598</v>
      </c>
      <c r="AE765">
        <v>36.066968773333301</v>
      </c>
      <c r="AF765">
        <v>0.53747436000000004</v>
      </c>
      <c r="AG765">
        <v>1.3490571920000001</v>
      </c>
      <c r="AH765">
        <v>2.3966439999999901E-2</v>
      </c>
      <c r="AI765">
        <v>44.977333333333299</v>
      </c>
      <c r="AJ765">
        <v>0.49379897876654699</v>
      </c>
      <c r="AK765">
        <v>0.80189211098923796</v>
      </c>
      <c r="AL765">
        <v>1.1949893872468999E-2</v>
      </c>
      <c r="AM765">
        <v>2.99941568790205E-2</v>
      </c>
      <c r="AN765">
        <v>0.15563394895206401</v>
      </c>
      <c r="AO765">
        <v>5.3285595707467401E-4</v>
      </c>
      <c r="AP765">
        <v>36.066968773333301</v>
      </c>
      <c r="AQ765">
        <v>0.35304309176305498</v>
      </c>
      <c r="AR765">
        <v>6.4384739153753596</v>
      </c>
      <c r="AS765">
        <v>1.42037696846337</v>
      </c>
      <c r="AT765">
        <v>0.81474856300565301</v>
      </c>
      <c r="AU765">
        <v>92.568059999999903</v>
      </c>
      <c r="AV765">
        <v>44.278862748935097</v>
      </c>
      <c r="AW765">
        <v>0.69847058439821497</v>
      </c>
      <c r="AX765">
        <v>-7.1319776463370801E-2</v>
      </c>
      <c r="AY765">
        <v>0.184431268236944</v>
      </c>
      <c r="AZ765">
        <v>0.56152608462464004</v>
      </c>
      <c r="BA765">
        <v>-5.28663846768705E-2</v>
      </c>
      <c r="BB765">
        <v>8.0218012089234306E-2</v>
      </c>
      <c r="BC765">
        <v>0.34314430968752402</v>
      </c>
      <c r="BD765">
        <v>0.67463757639821298</v>
      </c>
      <c r="BE765">
        <v>-2.3833008000001699E-2</v>
      </c>
      <c r="BF765">
        <v>-9.1586871996242103E-2</v>
      </c>
      <c r="BG765">
        <v>0.236841501666749</v>
      </c>
      <c r="BH765">
        <v>0.72109616974866897</v>
      </c>
      <c r="BI765">
        <v>-9.1586871996242103E-2</v>
      </c>
      <c r="BJ765">
        <v>0.29050925934101302</v>
      </c>
      <c r="BK765">
        <v>1.4421923394973299</v>
      </c>
      <c r="BL765">
        <v>-2.5859765324932802</v>
      </c>
      <c r="BM765">
        <v>-7.8733573276555999</v>
      </c>
      <c r="BN765">
        <v>3.0446360315823999</v>
      </c>
      <c r="BO765">
        <v>4.9912980249986498</v>
      </c>
      <c r="BP765">
        <v>-2.15229149191169</v>
      </c>
      <c r="BQ765">
        <v>7.1435895169103398</v>
      </c>
      <c r="BR765">
        <v>1.59789002189095</v>
      </c>
      <c r="BS765">
        <v>0.32714400813951</v>
      </c>
      <c r="BT765">
        <v>4.8843627947773003</v>
      </c>
    </row>
    <row r="766" spans="1:72" x14ac:dyDescent="0.2">
      <c r="A766">
        <v>764</v>
      </c>
      <c r="B766" s="244">
        <v>44765.333333333336</v>
      </c>
      <c r="C766">
        <v>0</v>
      </c>
      <c r="D766">
        <v>1.41230769230769</v>
      </c>
      <c r="E766">
        <v>31.0888888888888</v>
      </c>
      <c r="F766">
        <v>36.471025641025598</v>
      </c>
      <c r="G766">
        <v>7</v>
      </c>
      <c r="H766">
        <v>2.5625</v>
      </c>
      <c r="I766">
        <v>1.3425</v>
      </c>
      <c r="J766">
        <v>34.045714285714197</v>
      </c>
      <c r="K766">
        <v>0.61024999999999996</v>
      </c>
      <c r="L766">
        <v>37.953714285714199</v>
      </c>
      <c r="M766">
        <v>-0.111764705882352</v>
      </c>
      <c r="N766">
        <v>1600.0909090908999</v>
      </c>
      <c r="O766">
        <v>88.042105263157893</v>
      </c>
      <c r="P766">
        <v>2.36728571428571</v>
      </c>
      <c r="Q766">
        <v>63.993499999999898</v>
      </c>
      <c r="R766">
        <v>6.9905882352941102</v>
      </c>
      <c r="S766">
        <v>-0.76567567567567496</v>
      </c>
      <c r="T766">
        <v>5</v>
      </c>
      <c r="U766">
        <v>1.6973400000000001</v>
      </c>
      <c r="V766">
        <v>1.9599999999999999E-2</v>
      </c>
      <c r="W766">
        <v>14.7712</v>
      </c>
      <c r="X766">
        <v>0.74456</v>
      </c>
      <c r="Y766">
        <v>73.070239999999998</v>
      </c>
      <c r="Z766">
        <v>2.2118199999999999</v>
      </c>
      <c r="AA766">
        <v>2.4199999999999998E-3</v>
      </c>
      <c r="AB766">
        <v>1.34E-3</v>
      </c>
      <c r="AC766">
        <v>32.501196581196503</v>
      </c>
      <c r="AD766">
        <v>-3.96982905982905</v>
      </c>
      <c r="AE766">
        <v>36.0466167857142</v>
      </c>
      <c r="AF766">
        <v>0.53674124999999995</v>
      </c>
      <c r="AG766">
        <v>1.3435557499999999</v>
      </c>
      <c r="AH766">
        <v>2.39337499999999E-2</v>
      </c>
      <c r="AI766">
        <v>44.950714285714199</v>
      </c>
      <c r="AJ766">
        <v>0.49331460777621999</v>
      </c>
      <c r="AK766">
        <v>0.80191421556943299</v>
      </c>
      <c r="AL766">
        <v>1.19406612003623E-2</v>
      </c>
      <c r="AM766">
        <v>2.9889530597003E-2</v>
      </c>
      <c r="AN766">
        <v>0.155726112726637</v>
      </c>
      <c r="AO766">
        <v>5.32444264353021E-4</v>
      </c>
      <c r="AP766">
        <v>36.0466167857142</v>
      </c>
      <c r="AQ766">
        <v>0.32139404851946601</v>
      </c>
      <c r="AR766">
        <v>6.4234710887558499</v>
      </c>
      <c r="AS766">
        <v>1.3933394477352801</v>
      </c>
      <c r="AT766">
        <v>0.83732261636288896</v>
      </c>
      <c r="AU766">
        <v>92.495159999999998</v>
      </c>
      <c r="AV766">
        <v>44.184821370724798</v>
      </c>
      <c r="AW766">
        <v>0.76589291498939305</v>
      </c>
      <c r="AX766">
        <v>-4.97836977352836E-2</v>
      </c>
      <c r="AY766">
        <v>0.21534720148053399</v>
      </c>
      <c r="AZ766">
        <v>0.57652891124414596</v>
      </c>
      <c r="BA766">
        <v>-3.7053689610783598E-2</v>
      </c>
      <c r="BB766">
        <v>8.2361273034878002E-2</v>
      </c>
      <c r="BC766">
        <v>0.40121231874862201</v>
      </c>
      <c r="BD766">
        <v>0.74209241498939604</v>
      </c>
      <c r="BE766">
        <v>-2.3800499999996699E-2</v>
      </c>
      <c r="BF766">
        <v>-6.3822903682575205E-2</v>
      </c>
      <c r="BG766">
        <v>0.276075991210738</v>
      </c>
      <c r="BH766">
        <v>0.73911241724570598</v>
      </c>
      <c r="BI766">
        <v>-6.3822903682575205E-2</v>
      </c>
      <c r="BJ766">
        <v>0.42450617505632599</v>
      </c>
      <c r="BK766">
        <v>1.47822483449141</v>
      </c>
      <c r="BL766">
        <v>-4.3256570177973899</v>
      </c>
      <c r="BM766">
        <v>-11.580676757072901</v>
      </c>
      <c r="BN766">
        <v>2.6772064242323599</v>
      </c>
      <c r="BO766">
        <v>7.5044487912017397</v>
      </c>
      <c r="BP766">
        <v>-1.4998382365405101</v>
      </c>
      <c r="BQ766">
        <v>9.0042870277422598</v>
      </c>
      <c r="BR766">
        <v>1.5867237707517901</v>
      </c>
      <c r="BS766">
        <v>0.45003533652935701</v>
      </c>
      <c r="BT766">
        <v>3.5257759601468202</v>
      </c>
    </row>
    <row r="767" spans="1:72" x14ac:dyDescent="0.2">
      <c r="A767">
        <v>765</v>
      </c>
      <c r="B767" s="244">
        <v>44765.347222222219</v>
      </c>
      <c r="C767">
        <v>0</v>
      </c>
      <c r="D767">
        <v>1.4090909090909001</v>
      </c>
      <c r="E767">
        <v>31.151999999999902</v>
      </c>
      <c r="F767">
        <v>36.567692307692298</v>
      </c>
      <c r="G767">
        <v>7</v>
      </c>
      <c r="H767">
        <v>2.5739999999999998</v>
      </c>
      <c r="I767">
        <v>1.35</v>
      </c>
      <c r="J767">
        <v>34.048666666666598</v>
      </c>
      <c r="K767">
        <v>0.61775000000000002</v>
      </c>
      <c r="L767">
        <v>37.979583333333302</v>
      </c>
      <c r="M767">
        <v>2.1428571428571401E-2</v>
      </c>
      <c r="N767">
        <v>1600.375</v>
      </c>
      <c r="O767">
        <v>88.1394736842105</v>
      </c>
      <c r="P767">
        <v>2.3692857142857102</v>
      </c>
      <c r="Q767">
        <v>64.008749999999907</v>
      </c>
      <c r="R767">
        <v>7</v>
      </c>
      <c r="S767">
        <v>-0.90263157894736801</v>
      </c>
      <c r="T767">
        <v>5</v>
      </c>
      <c r="U767">
        <v>1.6369749999999901</v>
      </c>
      <c r="V767">
        <v>4.9250000000000002E-2</v>
      </c>
      <c r="W767">
        <v>14.860799999999999</v>
      </c>
      <c r="X767">
        <v>0.72865000000000002</v>
      </c>
      <c r="Y767">
        <v>72.858975000000001</v>
      </c>
      <c r="Z767">
        <v>2.2846500000000001</v>
      </c>
      <c r="AA767">
        <v>1.0525E-2</v>
      </c>
      <c r="AB767">
        <v>0</v>
      </c>
      <c r="AC767">
        <v>32.5610909090909</v>
      </c>
      <c r="AD767">
        <v>-4.00660139860139</v>
      </c>
      <c r="AE767">
        <v>36.058548826666602</v>
      </c>
      <c r="AF767">
        <v>0.53915004</v>
      </c>
      <c r="AG767">
        <v>1.3510604879999999</v>
      </c>
      <c r="AH767">
        <v>2.4041159999999999E-2</v>
      </c>
      <c r="AI767">
        <v>44.972666666666598</v>
      </c>
      <c r="AJ767">
        <v>0.49490881290419803</v>
      </c>
      <c r="AK767">
        <v>0.801788097066366</v>
      </c>
      <c r="AL767">
        <v>1.19883938392208E-2</v>
      </c>
      <c r="AM767">
        <v>3.0041814020367898E-2</v>
      </c>
      <c r="AN767">
        <v>0.15565009857839501</v>
      </c>
      <c r="AO767">
        <v>5.34572703419855E-4</v>
      </c>
      <c r="AP767">
        <v>36.058548826666602</v>
      </c>
      <c r="AQ767">
        <v>0.31452639606439797</v>
      </c>
      <c r="AR767">
        <v>6.4624349515126003</v>
      </c>
      <c r="AS767">
        <v>1.4392188194647</v>
      </c>
      <c r="AT767">
        <v>0.81015335400385002</v>
      </c>
      <c r="AU767">
        <v>92.370050000000006</v>
      </c>
      <c r="AV767">
        <v>44.274728993708301</v>
      </c>
      <c r="AW767">
        <v>0.69793767295829601</v>
      </c>
      <c r="AX767">
        <v>-8.8158331464700895E-2</v>
      </c>
      <c r="AY767">
        <v>0.224623643935601</v>
      </c>
      <c r="AZ767">
        <v>0.53756504848739495</v>
      </c>
      <c r="BA767">
        <v>-6.5251209881212094E-2</v>
      </c>
      <c r="BB767">
        <v>7.6795006926770701E-2</v>
      </c>
      <c r="BC767">
        <v>0.41662547949658102</v>
      </c>
      <c r="BD767">
        <v>0.67403036095829505</v>
      </c>
      <c r="BE767">
        <v>-2.39073120000012E-2</v>
      </c>
      <c r="BF767">
        <v>-0.11281144791139799</v>
      </c>
      <c r="BG767">
        <v>0.28743872628369499</v>
      </c>
      <c r="BH767">
        <v>0.68789291333974401</v>
      </c>
      <c r="BI767">
        <v>-0.11281144791139799</v>
      </c>
      <c r="BJ767">
        <v>0.34925455674459499</v>
      </c>
      <c r="BK767">
        <v>1.37578582667948</v>
      </c>
      <c r="BL767">
        <v>-2.54795707000808</v>
      </c>
      <c r="BM767">
        <v>-6.09772258113391</v>
      </c>
      <c r="BN767">
        <v>2.3931810519533401</v>
      </c>
      <c r="BO767">
        <v>5.6101213596562296</v>
      </c>
      <c r="BP767">
        <v>-2.6510690259178502</v>
      </c>
      <c r="BQ767">
        <v>8.2611903855740891</v>
      </c>
      <c r="BR767">
        <v>1.56756528812886</v>
      </c>
      <c r="BS767">
        <v>0.39437913590915402</v>
      </c>
      <c r="BT767">
        <v>3.9747672871060602</v>
      </c>
    </row>
    <row r="768" spans="1:72" x14ac:dyDescent="0.2">
      <c r="A768">
        <v>766</v>
      </c>
      <c r="B768" s="244">
        <v>44765.361111111109</v>
      </c>
      <c r="C768">
        <v>0</v>
      </c>
      <c r="D768">
        <v>1.38</v>
      </c>
      <c r="E768">
        <v>31.050256410256399</v>
      </c>
      <c r="F768">
        <v>36.407499999999999</v>
      </c>
      <c r="G768">
        <v>7</v>
      </c>
      <c r="H768">
        <v>2.5575000000000001</v>
      </c>
      <c r="I768">
        <v>1.345</v>
      </c>
      <c r="J768">
        <v>34.0411111111111</v>
      </c>
      <c r="K768">
        <v>0.61</v>
      </c>
      <c r="L768">
        <v>37.9642424242424</v>
      </c>
      <c r="M768">
        <v>-1.8749999999999999E-2</v>
      </c>
      <c r="N768">
        <v>1599.96</v>
      </c>
      <c r="O768">
        <v>89.113157894736801</v>
      </c>
      <c r="P768">
        <v>2.36688235294117</v>
      </c>
      <c r="Q768">
        <v>63.9462499999999</v>
      </c>
      <c r="R768">
        <v>6.9984615384615303</v>
      </c>
      <c r="S768">
        <v>-0.89459459459459401</v>
      </c>
      <c r="T768">
        <v>5</v>
      </c>
      <c r="U768">
        <v>1.7349599999999901</v>
      </c>
      <c r="V768">
        <v>4.1180000000000001E-2</v>
      </c>
      <c r="W768">
        <v>14.784299999999901</v>
      </c>
      <c r="X768">
        <v>0.81835999999999998</v>
      </c>
      <c r="Y768">
        <v>72.978659999999905</v>
      </c>
      <c r="Z768">
        <v>2.12095999999999</v>
      </c>
      <c r="AA768">
        <v>9.0600000000000003E-3</v>
      </c>
      <c r="AB768">
        <v>0</v>
      </c>
      <c r="AC768">
        <v>32.430256410256398</v>
      </c>
      <c r="AD768">
        <v>-3.9772435897435798</v>
      </c>
      <c r="AE768">
        <v>36.038109411111101</v>
      </c>
      <c r="AF768">
        <v>0.53569394999999997</v>
      </c>
      <c r="AG768">
        <v>1.34605369</v>
      </c>
      <c r="AH768">
        <v>2.388705E-2</v>
      </c>
      <c r="AI768">
        <v>44.943611111111103</v>
      </c>
      <c r="AJ768">
        <v>0.49381708859975099</v>
      </c>
      <c r="AK768">
        <v>0.80185166523483098</v>
      </c>
      <c r="AL768">
        <v>1.19192458451021E-2</v>
      </c>
      <c r="AM768">
        <v>2.99498339524218E-2</v>
      </c>
      <c r="AN768">
        <v>0.15575072467351</v>
      </c>
      <c r="AO768">
        <v>5.31489335401768E-4</v>
      </c>
      <c r="AP768">
        <v>36.038109411111101</v>
      </c>
      <c r="AQ768">
        <v>0.35325028680884002</v>
      </c>
      <c r="AR768">
        <v>6.4291678142258597</v>
      </c>
      <c r="AS768">
        <v>1.33610204947447</v>
      </c>
      <c r="AT768">
        <v>0.85675289603702398</v>
      </c>
      <c r="AU768">
        <v>92.437239999999903</v>
      </c>
      <c r="AV768">
        <v>44.1566295616202</v>
      </c>
      <c r="AW768">
        <v>0.786981549490818</v>
      </c>
      <c r="AX768">
        <v>9.9516405255284292E-3</v>
      </c>
      <c r="AY768">
        <v>0.18244366319115901</v>
      </c>
      <c r="AZ768">
        <v>0.57083218577413197</v>
      </c>
      <c r="BA768">
        <v>7.39319731408963E-3</v>
      </c>
      <c r="BB768">
        <v>8.1547455110590306E-2</v>
      </c>
      <c r="BC768">
        <v>0.34057443282896799</v>
      </c>
      <c r="BD768">
        <v>0.76322748949081998</v>
      </c>
      <c r="BE768">
        <v>-2.37540599999976E-2</v>
      </c>
      <c r="BF768">
        <v>1.2785951591568199E-2</v>
      </c>
      <c r="BG768">
        <v>0.23440515558882499</v>
      </c>
      <c r="BH768">
        <v>0.73341000164689896</v>
      </c>
      <c r="BI768">
        <v>1.2785951591568199E-2</v>
      </c>
      <c r="BJ768">
        <v>0.494382214360787</v>
      </c>
      <c r="BK768">
        <v>1.4668200032937899</v>
      </c>
      <c r="BL768">
        <v>18.333023859045699</v>
      </c>
      <c r="BM768">
        <v>57.360611480067497</v>
      </c>
      <c r="BN768">
        <v>3.1288134418569999</v>
      </c>
      <c r="BO768">
        <v>9.5303668521652103</v>
      </c>
      <c r="BP768">
        <v>0.30046986240185403</v>
      </c>
      <c r="BQ768">
        <v>9.2298969897633594</v>
      </c>
      <c r="BR768">
        <v>1.4450838855881301</v>
      </c>
      <c r="BS768">
        <v>0.48926783372416</v>
      </c>
      <c r="BT768">
        <v>2.9535640522054898</v>
      </c>
    </row>
    <row r="769" spans="1:72" x14ac:dyDescent="0.2">
      <c r="A769">
        <v>767</v>
      </c>
      <c r="B769" s="244">
        <v>44765.375</v>
      </c>
      <c r="C769">
        <v>0</v>
      </c>
      <c r="D769">
        <v>1.3378947368420999</v>
      </c>
      <c r="E769">
        <v>31.0619444444444</v>
      </c>
      <c r="F769">
        <v>36.3946153846153</v>
      </c>
      <c r="G769">
        <v>7</v>
      </c>
      <c r="H769">
        <v>2.57</v>
      </c>
      <c r="I769">
        <v>1.35</v>
      </c>
      <c r="J769">
        <v>34.055833333333297</v>
      </c>
      <c r="K769">
        <v>0.62174999999999903</v>
      </c>
      <c r="L769">
        <v>37.971111111111099</v>
      </c>
      <c r="M769">
        <v>-6.6666666666666596E-2</v>
      </c>
      <c r="N769">
        <v>1600.13333333333</v>
      </c>
      <c r="O769">
        <v>87.991666666666603</v>
      </c>
      <c r="P769">
        <v>2.3662000000000001</v>
      </c>
      <c r="Q769">
        <v>63.964500000000001</v>
      </c>
      <c r="R769">
        <v>6.9904166666666603</v>
      </c>
      <c r="S769">
        <v>-0.78384615384615297</v>
      </c>
      <c r="T769">
        <v>5</v>
      </c>
      <c r="U769">
        <v>1.669775</v>
      </c>
      <c r="V769">
        <v>3.6775000000000002E-2</v>
      </c>
      <c r="W769">
        <v>14.808249999999999</v>
      </c>
      <c r="X769">
        <v>0.77162500000000001</v>
      </c>
      <c r="Y769">
        <v>72.671599999999998</v>
      </c>
      <c r="Z769">
        <v>2.27475</v>
      </c>
      <c r="AA769">
        <v>7.1999999999999998E-3</v>
      </c>
      <c r="AB769">
        <v>7.3999999999999899E-3</v>
      </c>
      <c r="AC769">
        <v>32.399839181286502</v>
      </c>
      <c r="AD769">
        <v>-3.9947762033288399</v>
      </c>
      <c r="AE769">
        <v>36.062592133333297</v>
      </c>
      <c r="AF769">
        <v>0.53831220000000002</v>
      </c>
      <c r="AG769">
        <v>1.3510588400000001</v>
      </c>
      <c r="AH769">
        <v>2.4003799999999902E-2</v>
      </c>
      <c r="AI769">
        <v>44.975833333333298</v>
      </c>
      <c r="AJ769">
        <v>0.496240513946759</v>
      </c>
      <c r="AK769">
        <v>0.80182154416260498</v>
      </c>
      <c r="AL769">
        <v>1.1968921087250501E-2</v>
      </c>
      <c r="AM769">
        <v>3.0039662188953299E-2</v>
      </c>
      <c r="AN769">
        <v>0.15563913953789901</v>
      </c>
      <c r="AO769">
        <v>5.3370439680569103E-4</v>
      </c>
      <c r="AP769">
        <v>36.062592133333297</v>
      </c>
      <c r="AQ769">
        <v>0.333076827507296</v>
      </c>
      <c r="AR769">
        <v>6.4395828199515801</v>
      </c>
      <c r="AS769">
        <v>1.4329822990730801</v>
      </c>
      <c r="AT769">
        <v>0.82861000417545005</v>
      </c>
      <c r="AU769">
        <v>92.195999999999998</v>
      </c>
      <c r="AV769">
        <v>44.268234079865302</v>
      </c>
      <c r="AW769">
        <v>0.70759925346802499</v>
      </c>
      <c r="AX769">
        <v>-8.1923459073087193E-2</v>
      </c>
      <c r="AY769">
        <v>0.20523537249270299</v>
      </c>
      <c r="AZ769">
        <v>0.56041718004841401</v>
      </c>
      <c r="BA769">
        <v>-6.0636484990607198E-2</v>
      </c>
      <c r="BB769">
        <v>8.0059597149773495E-2</v>
      </c>
      <c r="BC769">
        <v>0.381257145003778</v>
      </c>
      <c r="BD769">
        <v>0.68372909346803001</v>
      </c>
      <c r="BE769">
        <v>-2.3870159999994801E-2</v>
      </c>
      <c r="BF769">
        <v>-0.105354765567792</v>
      </c>
      <c r="BG769">
        <v>0.26393568826112501</v>
      </c>
      <c r="BH769">
        <v>0.72070468327625103</v>
      </c>
      <c r="BI769">
        <v>-0.105354765567792</v>
      </c>
      <c r="BJ769">
        <v>0.31716184538666398</v>
      </c>
      <c r="BK769">
        <v>1.4414093665525001</v>
      </c>
      <c r="BL769">
        <v>-2.5052088231480099</v>
      </c>
      <c r="BM769">
        <v>-6.8407411795007702</v>
      </c>
      <c r="BN769">
        <v>2.7306071718623399</v>
      </c>
      <c r="BO769">
        <v>5.2517417059256104</v>
      </c>
      <c r="BP769">
        <v>-2.4758369908431299</v>
      </c>
      <c r="BQ769">
        <v>7.7275786967687399</v>
      </c>
      <c r="BR769">
        <v>1.6205124680177501</v>
      </c>
      <c r="BS769">
        <v>0.35930375161378098</v>
      </c>
      <c r="BT769">
        <v>4.5101462501834702</v>
      </c>
    </row>
    <row r="770" spans="1:72" x14ac:dyDescent="0.2">
      <c r="A770">
        <v>768</v>
      </c>
      <c r="B770" s="244">
        <v>44765.388888888891</v>
      </c>
      <c r="C770">
        <v>0</v>
      </c>
      <c r="D770">
        <v>1.2773684210526299</v>
      </c>
      <c r="E770">
        <v>31.114210526315699</v>
      </c>
      <c r="F770">
        <v>36.193999999999903</v>
      </c>
      <c r="G770">
        <v>7</v>
      </c>
      <c r="H770">
        <v>2.5680000000000001</v>
      </c>
      <c r="I770">
        <v>1.35</v>
      </c>
      <c r="J770">
        <v>34.061304347826002</v>
      </c>
      <c r="K770">
        <v>0.63100000000000001</v>
      </c>
      <c r="L770">
        <v>37.9731818181818</v>
      </c>
      <c r="M770">
        <v>2.6666666666666599E-2</v>
      </c>
      <c r="N770">
        <v>1599.84848484848</v>
      </c>
      <c r="O770">
        <v>88.499999999999901</v>
      </c>
      <c r="P770">
        <v>2.3713913043478199</v>
      </c>
      <c r="Q770">
        <v>64.020749999999893</v>
      </c>
      <c r="R770">
        <v>6.9951851851851803</v>
      </c>
      <c r="S770">
        <v>-0.50894736842105204</v>
      </c>
      <c r="T770">
        <v>5</v>
      </c>
      <c r="U770">
        <v>1.7238199999999999</v>
      </c>
      <c r="V770">
        <v>5.9339999999999997E-2</v>
      </c>
      <c r="W770">
        <v>14.823119999999999</v>
      </c>
      <c r="X770">
        <v>0.77623999999999904</v>
      </c>
      <c r="Y770">
        <v>72.774100000000004</v>
      </c>
      <c r="Z770">
        <v>2.2373599999999998</v>
      </c>
      <c r="AA770">
        <v>8.4600000000000005E-3</v>
      </c>
      <c r="AB770">
        <v>0</v>
      </c>
      <c r="AC770">
        <v>32.391578947368401</v>
      </c>
      <c r="AD770">
        <v>-3.8024210526315598</v>
      </c>
      <c r="AE770">
        <v>36.066501467826001</v>
      </c>
      <c r="AF770">
        <v>0.53789328000000003</v>
      </c>
      <c r="AG770">
        <v>1.3510580160000001</v>
      </c>
      <c r="AH770">
        <v>2.3985119999999999E-2</v>
      </c>
      <c r="AI770">
        <v>44.979304347826002</v>
      </c>
      <c r="AJ770">
        <v>0.49559529376283701</v>
      </c>
      <c r="AK770">
        <v>0.80184658235091599</v>
      </c>
      <c r="AL770">
        <v>1.1958683839137599E-2</v>
      </c>
      <c r="AM770">
        <v>3.0037325734347399E-2</v>
      </c>
      <c r="AN770">
        <v>0.15562712899845699</v>
      </c>
      <c r="AO770">
        <v>5.3324790918335397E-4</v>
      </c>
      <c r="AP770">
        <v>36.066501467826001</v>
      </c>
      <c r="AQ770">
        <v>0.33506892154124601</v>
      </c>
      <c r="AR770">
        <v>6.4460492556568596</v>
      </c>
      <c r="AS770">
        <v>1.4094284104425301</v>
      </c>
      <c r="AT770">
        <v>0.85431707929425305</v>
      </c>
      <c r="AU770">
        <v>92.334639999999993</v>
      </c>
      <c r="AV770">
        <v>44.257048055466697</v>
      </c>
      <c r="AW770">
        <v>0.72225629235936095</v>
      </c>
      <c r="AX770">
        <v>-5.8370394442537499E-2</v>
      </c>
      <c r="AY770">
        <v>0.20282435845875299</v>
      </c>
      <c r="AZ770">
        <v>0.55395074434313696</v>
      </c>
      <c r="BA770">
        <v>-4.3203469985213003E-2</v>
      </c>
      <c r="BB770">
        <v>7.9135820620448202E-2</v>
      </c>
      <c r="BC770">
        <v>0.37707174638573998</v>
      </c>
      <c r="BD770">
        <v>0.69840470835935398</v>
      </c>
      <c r="BE770">
        <v>-2.3851584000007298E-2</v>
      </c>
      <c r="BF770">
        <v>-7.5084322761507505E-2</v>
      </c>
      <c r="BG770">
        <v>0.26090160499780102</v>
      </c>
      <c r="BH770">
        <v>0.71257041997863402</v>
      </c>
      <c r="BI770">
        <v>-7.5084322761507505E-2</v>
      </c>
      <c r="BJ770">
        <v>0.37163456447258703</v>
      </c>
      <c r="BK770">
        <v>1.42514083995726</v>
      </c>
      <c r="BL770">
        <v>-3.4747813578409699</v>
      </c>
      <c r="BM770">
        <v>-9.4902689905320301</v>
      </c>
      <c r="BN770">
        <v>2.7311845014699601</v>
      </c>
      <c r="BO770">
        <v>6.4702819983805702</v>
      </c>
      <c r="BP770">
        <v>-1.7644815848954201</v>
      </c>
      <c r="BQ770">
        <v>8.2347635832760009</v>
      </c>
      <c r="BR770">
        <v>1.5527841886518301</v>
      </c>
      <c r="BS770">
        <v>0.40166829357719003</v>
      </c>
      <c r="BT770">
        <v>3.8658370936450899</v>
      </c>
    </row>
    <row r="771" spans="1:72" x14ac:dyDescent="0.2">
      <c r="A771">
        <v>769</v>
      </c>
      <c r="B771" s="244">
        <v>44765.402777777781</v>
      </c>
      <c r="C771">
        <v>0</v>
      </c>
      <c r="D771">
        <v>1.30052631578947</v>
      </c>
      <c r="E771">
        <v>31.104864864864801</v>
      </c>
      <c r="F771">
        <v>36.459487179487098</v>
      </c>
      <c r="G771">
        <v>7</v>
      </c>
      <c r="H771">
        <v>2.5649999999999999</v>
      </c>
      <c r="I771">
        <v>1.3474999999999999</v>
      </c>
      <c r="J771">
        <v>34.047727272727201</v>
      </c>
      <c r="K771">
        <v>0.60175000000000001</v>
      </c>
      <c r="L771">
        <v>37.975599999999901</v>
      </c>
      <c r="M771">
        <v>6.9230769230769207E-2</v>
      </c>
      <c r="N771">
        <v>1599.7241379310301</v>
      </c>
      <c r="O771">
        <v>88.725714285714204</v>
      </c>
      <c r="P771">
        <v>2.36688235294117</v>
      </c>
      <c r="Q771">
        <v>63.978974358974298</v>
      </c>
      <c r="R771">
        <v>6.9974999999999898</v>
      </c>
      <c r="S771">
        <v>-0.68299999999999905</v>
      </c>
      <c r="T771">
        <v>5</v>
      </c>
      <c r="U771">
        <v>1.7056</v>
      </c>
      <c r="V771">
        <v>2.6374999999999999E-2</v>
      </c>
      <c r="W771">
        <v>14.864324999999999</v>
      </c>
      <c r="X771">
        <v>0.80579999999999996</v>
      </c>
      <c r="Y771">
        <v>72.938625000000002</v>
      </c>
      <c r="Z771">
        <v>2.2875000000000001</v>
      </c>
      <c r="AA771">
        <v>1.0525E-2</v>
      </c>
      <c r="AB771">
        <v>0</v>
      </c>
      <c r="AC771">
        <v>32.405391180654298</v>
      </c>
      <c r="AD771">
        <v>-4.05409599883283</v>
      </c>
      <c r="AE771">
        <v>36.0505818727272</v>
      </c>
      <c r="AF771">
        <v>0.53726490000000005</v>
      </c>
      <c r="AG771">
        <v>1.34855678</v>
      </c>
      <c r="AH771">
        <v>2.3957099999999999E-2</v>
      </c>
      <c r="AI771">
        <v>44.960227272727202</v>
      </c>
      <c r="AJ771">
        <v>0.49425913736003702</v>
      </c>
      <c r="AK771">
        <v>0.80183273216226403</v>
      </c>
      <c r="AL771">
        <v>1.19497816757234E-2</v>
      </c>
      <c r="AM771">
        <v>2.9994438680651998E-2</v>
      </c>
      <c r="AN771">
        <v>0.155693163149248</v>
      </c>
      <c r="AO771">
        <v>5.3285095412612096E-4</v>
      </c>
      <c r="AP771">
        <v>36.0505818727272</v>
      </c>
      <c r="AQ771">
        <v>0.347828683110811</v>
      </c>
      <c r="AR771">
        <v>6.4639678490150301</v>
      </c>
      <c r="AS771">
        <v>1.4410141813956201</v>
      </c>
      <c r="AT771">
        <v>0.84300838468128003</v>
      </c>
      <c r="AU771">
        <v>92.601849999999999</v>
      </c>
      <c r="AV771">
        <v>44.303392586248698</v>
      </c>
      <c r="AW771">
        <v>0.65683468647853205</v>
      </c>
      <c r="AX771">
        <v>-9.2457401395620004E-2</v>
      </c>
      <c r="AY771">
        <v>0.18943621688918799</v>
      </c>
      <c r="AZ771">
        <v>0.53603215098496804</v>
      </c>
      <c r="BA771">
        <v>-6.8560258468034305E-2</v>
      </c>
      <c r="BB771">
        <v>7.6576021569281102E-2</v>
      </c>
      <c r="BC771">
        <v>0.35259369612492503</v>
      </c>
      <c r="BD771">
        <v>0.63301096647853605</v>
      </c>
      <c r="BE771">
        <v>-2.3823719999995701E-2</v>
      </c>
      <c r="BF771">
        <v>-0.118881197987739</v>
      </c>
      <c r="BG771">
        <v>0.24357600436646801</v>
      </c>
      <c r="BH771">
        <v>0.68922707438386199</v>
      </c>
      <c r="BI771">
        <v>-0.118881197987739</v>
      </c>
      <c r="BJ771">
        <v>0.24938961275745899</v>
      </c>
      <c r="BK771">
        <v>1.37845414876772</v>
      </c>
      <c r="BL771">
        <v>-2.04890267333603</v>
      </c>
      <c r="BM771">
        <v>-5.7976121207572797</v>
      </c>
      <c r="BN771">
        <v>2.8296181152019102</v>
      </c>
      <c r="BO771">
        <v>3.9421135770342</v>
      </c>
      <c r="BP771">
        <v>-2.7937081527118601</v>
      </c>
      <c r="BQ771">
        <v>6.7358217297460703</v>
      </c>
      <c r="BR771">
        <v>1.58055218534688</v>
      </c>
      <c r="BS771">
        <v>0.296942091952555</v>
      </c>
      <c r="BT771">
        <v>5.3227623438425002</v>
      </c>
    </row>
    <row r="772" spans="1:72" x14ac:dyDescent="0.2">
      <c r="A772">
        <v>770</v>
      </c>
      <c r="B772" s="244">
        <v>44765.416666666664</v>
      </c>
      <c r="C772">
        <v>0</v>
      </c>
      <c r="D772">
        <v>1.2816666666666601</v>
      </c>
      <c r="E772">
        <v>31.095641025641001</v>
      </c>
      <c r="F772">
        <v>36.320769230769201</v>
      </c>
      <c r="G772">
        <v>7</v>
      </c>
      <c r="H772">
        <v>2.57</v>
      </c>
      <c r="I772">
        <v>1.3520000000000001</v>
      </c>
      <c r="J772">
        <v>34.066923076922997</v>
      </c>
      <c r="K772">
        <v>0.64549999999999996</v>
      </c>
      <c r="L772">
        <v>37.979999999999997</v>
      </c>
      <c r="M772">
        <v>-0.27500000000000002</v>
      </c>
      <c r="N772">
        <v>1600.31428571428</v>
      </c>
      <c r="O772">
        <v>88.007692307692295</v>
      </c>
      <c r="P772">
        <v>2.3696842105263101</v>
      </c>
      <c r="Q772">
        <v>64.057749999999999</v>
      </c>
      <c r="R772">
        <v>6.9895238095238099</v>
      </c>
      <c r="S772">
        <v>-0.49205128205128101</v>
      </c>
      <c r="T772">
        <v>5</v>
      </c>
      <c r="U772">
        <v>1.6727799999999999</v>
      </c>
      <c r="V772">
        <v>0</v>
      </c>
      <c r="W772">
        <v>14.79532</v>
      </c>
      <c r="X772">
        <v>0.79947999999999997</v>
      </c>
      <c r="Y772">
        <v>72.957679999999996</v>
      </c>
      <c r="Z772">
        <v>2.17516</v>
      </c>
      <c r="AA772">
        <v>1.142E-2</v>
      </c>
      <c r="AB772">
        <v>0</v>
      </c>
      <c r="AC772">
        <v>32.377307692307703</v>
      </c>
      <c r="AD772">
        <v>-3.9434615384615301</v>
      </c>
      <c r="AE772">
        <v>36.073681876922997</v>
      </c>
      <c r="AF772">
        <v>0.53831220000000002</v>
      </c>
      <c r="AG772">
        <v>1.3530588400000001</v>
      </c>
      <c r="AH772">
        <v>2.4003799999999902E-2</v>
      </c>
      <c r="AI772">
        <v>44.988923076923001</v>
      </c>
      <c r="AJ772">
        <v>0.49444666931463599</v>
      </c>
      <c r="AK772">
        <v>0.80183474975036595</v>
      </c>
      <c r="AL772">
        <v>1.1965438672083301E-2</v>
      </c>
      <c r="AM772">
        <v>3.0075377392041799E-2</v>
      </c>
      <c r="AN772">
        <v>0.15559385558154401</v>
      </c>
      <c r="AO772">
        <v>5.3354911294404E-4</v>
      </c>
      <c r="AP772">
        <v>36.073681876922997</v>
      </c>
      <c r="AQ772">
        <v>0.345100615007981</v>
      </c>
      <c r="AR772">
        <v>6.4339600214533101</v>
      </c>
      <c r="AS772">
        <v>1.37024542373967</v>
      </c>
      <c r="AT772">
        <v>0.82710049949613695</v>
      </c>
      <c r="AU772">
        <v>92.400419999999997</v>
      </c>
      <c r="AV772">
        <v>44.222987937124003</v>
      </c>
      <c r="AW772">
        <v>0.76593513979903305</v>
      </c>
      <c r="AX772">
        <v>-1.7186583739670701E-2</v>
      </c>
      <c r="AY772">
        <v>0.19321158499201799</v>
      </c>
      <c r="AZ772">
        <v>0.56603997854668198</v>
      </c>
      <c r="BA772">
        <v>-1.27020224336073E-2</v>
      </c>
      <c r="BB772">
        <v>8.0862854078097499E-2</v>
      </c>
      <c r="BC772">
        <v>0.358921059177218</v>
      </c>
      <c r="BD772">
        <v>0.74206497979902997</v>
      </c>
      <c r="BE772">
        <v>-2.3870160000002898E-2</v>
      </c>
      <c r="BF772">
        <v>-2.21175788495147E-2</v>
      </c>
      <c r="BG772">
        <v>0.24864583505544</v>
      </c>
      <c r="BH772">
        <v>0.72844225746772495</v>
      </c>
      <c r="BI772">
        <v>-2.21175788495147E-2</v>
      </c>
      <c r="BJ772">
        <v>0.45305651241185002</v>
      </c>
      <c r="BK772">
        <v>1.4568845149354499</v>
      </c>
      <c r="BL772">
        <v>-11.242000616215501</v>
      </c>
      <c r="BM772">
        <v>-32.934990869658797</v>
      </c>
      <c r="BN772">
        <v>2.9296378815486901</v>
      </c>
      <c r="BO772">
        <v>8.4403777673308795</v>
      </c>
      <c r="BP772">
        <v>-0.51976310296359496</v>
      </c>
      <c r="BQ772">
        <v>8.9601408702944791</v>
      </c>
      <c r="BR772">
        <v>1.4944843989796199</v>
      </c>
      <c r="BS772">
        <v>0.461903543951656</v>
      </c>
      <c r="BT772">
        <v>3.23549021987162</v>
      </c>
    </row>
    <row r="773" spans="1:72" x14ac:dyDescent="0.2">
      <c r="A773">
        <v>771</v>
      </c>
      <c r="B773" s="244">
        <v>44765.430555555555</v>
      </c>
      <c r="C773">
        <v>0</v>
      </c>
      <c r="D773">
        <v>1.2929999999999999</v>
      </c>
      <c r="E773">
        <v>31.106666666666602</v>
      </c>
      <c r="F773">
        <v>36.370769230769199</v>
      </c>
      <c r="G773">
        <v>7</v>
      </c>
      <c r="H773">
        <v>2.5674999999999999</v>
      </c>
      <c r="I773">
        <v>1.3474999999999999</v>
      </c>
      <c r="J773">
        <v>34.0411111111111</v>
      </c>
      <c r="K773">
        <v>0.62250000000000005</v>
      </c>
      <c r="L773">
        <v>37.951764705882297</v>
      </c>
      <c r="M773">
        <v>-6.8421052631578896E-2</v>
      </c>
      <c r="N773">
        <v>1599.88235294117</v>
      </c>
      <c r="O773">
        <v>88.772222222222197</v>
      </c>
      <c r="P773">
        <v>2.37263157894736</v>
      </c>
      <c r="Q773">
        <v>64.024500000000003</v>
      </c>
      <c r="R773">
        <v>6.9933333333333296</v>
      </c>
      <c r="S773">
        <v>-0.72450000000000003</v>
      </c>
      <c r="T773">
        <v>5</v>
      </c>
      <c r="U773">
        <v>1.7881749999999901</v>
      </c>
      <c r="V773">
        <v>4.2049999999999997E-2</v>
      </c>
      <c r="W773">
        <v>14.756275</v>
      </c>
      <c r="X773">
        <v>0.70757499999999995</v>
      </c>
      <c r="Y773">
        <v>72.657749999999993</v>
      </c>
      <c r="Z773">
        <v>2.1058500000000002</v>
      </c>
      <c r="AA773">
        <v>1.2975E-2</v>
      </c>
      <c r="AB773">
        <v>0</v>
      </c>
      <c r="AC773">
        <v>32.399666666666597</v>
      </c>
      <c r="AD773">
        <v>-3.9711025641025501</v>
      </c>
      <c r="AE773">
        <v>36.045917811111103</v>
      </c>
      <c r="AF773">
        <v>0.53778855000000003</v>
      </c>
      <c r="AG773">
        <v>1.34855781</v>
      </c>
      <c r="AH773">
        <v>2.39804499999999E-2</v>
      </c>
      <c r="AI773">
        <v>44.956111111111099</v>
      </c>
      <c r="AJ773">
        <v>0.49610561586494301</v>
      </c>
      <c r="AK773">
        <v>0.80180240061294294</v>
      </c>
      <c r="AL773">
        <v>1.19625238195276E-2</v>
      </c>
      <c r="AM773">
        <v>2.9997207869403401E-2</v>
      </c>
      <c r="AN773">
        <v>0.15570741834628801</v>
      </c>
      <c r="AO773">
        <v>5.3341913718317805E-4</v>
      </c>
      <c r="AP773">
        <v>36.045917811111103</v>
      </c>
      <c r="AQ773">
        <v>0.30542923858542098</v>
      </c>
      <c r="AR773">
        <v>6.4169807355008901</v>
      </c>
      <c r="AS773">
        <v>1.3265834814828199</v>
      </c>
      <c r="AT773">
        <v>0.88712365964929496</v>
      </c>
      <c r="AU773">
        <v>92.015625</v>
      </c>
      <c r="AV773">
        <v>44.094911266680199</v>
      </c>
      <c r="AW773">
        <v>0.86119984443085595</v>
      </c>
      <c r="AX773">
        <v>2.19743285171729E-2</v>
      </c>
      <c r="AY773">
        <v>0.232359311414578</v>
      </c>
      <c r="AZ773">
        <v>0.58301926449910801</v>
      </c>
      <c r="BA773">
        <v>1.6294687817033901E-2</v>
      </c>
      <c r="BB773">
        <v>8.3288466357015395E-2</v>
      </c>
      <c r="BC773">
        <v>0.43206444505852498</v>
      </c>
      <c r="BD773">
        <v>0.83735290443085997</v>
      </c>
      <c r="BE773">
        <v>-2.3846939999996701E-2</v>
      </c>
      <c r="BF773">
        <v>2.8259458066920599E-2</v>
      </c>
      <c r="BG773">
        <v>0.29881906117164098</v>
      </c>
      <c r="BH773">
        <v>0.74977528639583202</v>
      </c>
      <c r="BI773">
        <v>2.8259458066920599E-2</v>
      </c>
      <c r="BJ773">
        <v>0.65415703847712303</v>
      </c>
      <c r="BK773">
        <v>1.49955057279166</v>
      </c>
      <c r="BL773">
        <v>10.574125677287</v>
      </c>
      <c r="BM773">
        <v>26.531835275124699</v>
      </c>
      <c r="BN773">
        <v>2.5091280437601</v>
      </c>
      <c r="BO773">
        <v>12.3051766852286</v>
      </c>
      <c r="BP773">
        <v>0.66409726457263496</v>
      </c>
      <c r="BQ773">
        <v>11.641079420656</v>
      </c>
      <c r="BR773">
        <v>1.4515094940778901</v>
      </c>
      <c r="BS773">
        <v>0.64285325525035497</v>
      </c>
      <c r="BT773">
        <v>2.2579173119573199</v>
      </c>
    </row>
    <row r="774" spans="1:72" x14ac:dyDescent="0.2">
      <c r="A774">
        <v>772</v>
      </c>
      <c r="B774" s="244">
        <v>44765.444444444445</v>
      </c>
      <c r="C774">
        <v>0</v>
      </c>
      <c r="D774">
        <v>1.31374999999999</v>
      </c>
      <c r="E774">
        <v>31.064054054054001</v>
      </c>
      <c r="F774">
        <v>36.359743589743502</v>
      </c>
      <c r="G774">
        <v>7</v>
      </c>
      <c r="H774">
        <v>2.5680000000000001</v>
      </c>
      <c r="I774">
        <v>1.3480000000000001</v>
      </c>
      <c r="J774">
        <v>34.052258064516103</v>
      </c>
      <c r="K774">
        <v>0.64375000000000004</v>
      </c>
      <c r="L774">
        <v>37.961379310344803</v>
      </c>
      <c r="M774">
        <v>5.7142857142857099E-2</v>
      </c>
      <c r="N774">
        <v>1600.0294117646999</v>
      </c>
      <c r="O774">
        <v>88.437142857142803</v>
      </c>
      <c r="P774">
        <v>2.3715625</v>
      </c>
      <c r="Q774">
        <v>64.02</v>
      </c>
      <c r="R774">
        <v>6.9947368421052598</v>
      </c>
      <c r="S774">
        <v>-0.94249999999999901</v>
      </c>
      <c r="T774">
        <v>5</v>
      </c>
      <c r="U774">
        <v>1.6038600000000001</v>
      </c>
      <c r="V774">
        <v>1.208E-2</v>
      </c>
      <c r="W774">
        <v>14.7409</v>
      </c>
      <c r="X774">
        <v>0.73829999999999996</v>
      </c>
      <c r="Y774">
        <v>72.881439999999998</v>
      </c>
      <c r="Z774">
        <v>2.1305399999999999</v>
      </c>
      <c r="AA774">
        <v>0</v>
      </c>
      <c r="AB774">
        <v>1.8919999999999999E-2</v>
      </c>
      <c r="AC774">
        <v>32.377804054054003</v>
      </c>
      <c r="AD774">
        <v>-3.98193953568954</v>
      </c>
      <c r="AE774">
        <v>36.057455184516101</v>
      </c>
      <c r="AF774">
        <v>0.53789328000000003</v>
      </c>
      <c r="AG774">
        <v>1.3490580160000001</v>
      </c>
      <c r="AH774">
        <v>2.3985119999999999E-2</v>
      </c>
      <c r="AI774">
        <v>44.9682580645161</v>
      </c>
      <c r="AJ774">
        <v>0.49474125627205101</v>
      </c>
      <c r="AK774">
        <v>0.80184238252645501</v>
      </c>
      <c r="AL774">
        <v>1.1961621444804E-2</v>
      </c>
      <c r="AM774">
        <v>3.0000228473704701E-2</v>
      </c>
      <c r="AN774">
        <v>0.155665358216835</v>
      </c>
      <c r="AO774">
        <v>5.3337889952482598E-4</v>
      </c>
      <c r="AP774">
        <v>36.057455184516101</v>
      </c>
      <c r="AQ774">
        <v>0.31869187979735902</v>
      </c>
      <c r="AR774">
        <v>6.4102946932030598</v>
      </c>
      <c r="AS774">
        <v>1.3421369853685701</v>
      </c>
      <c r="AT774">
        <v>0.79349571128449203</v>
      </c>
      <c r="AU774">
        <v>92.095039999999898</v>
      </c>
      <c r="AV774">
        <v>44.128578742885097</v>
      </c>
      <c r="AW774">
        <v>0.83967932163099501</v>
      </c>
      <c r="AX774">
        <v>6.9210306314211297E-3</v>
      </c>
      <c r="AY774">
        <v>0.21920140020264101</v>
      </c>
      <c r="AZ774">
        <v>0.58970530679693201</v>
      </c>
      <c r="BA774">
        <v>5.1302690835655796E-3</v>
      </c>
      <c r="BB774">
        <v>8.4243615256704596E-2</v>
      </c>
      <c r="BC774">
        <v>0.40751838394902601</v>
      </c>
      <c r="BD774">
        <v>0.81582773763099403</v>
      </c>
      <c r="BE774">
        <v>-2.3851584000001501E-2</v>
      </c>
      <c r="BF774">
        <v>8.9066039138347899E-3</v>
      </c>
      <c r="BG774">
        <v>0.28208805204522303</v>
      </c>
      <c r="BH774">
        <v>0.758885760407077</v>
      </c>
      <c r="BI774">
        <v>8.9066039138347899E-3</v>
      </c>
      <c r="BJ774">
        <v>0.58198931191811598</v>
      </c>
      <c r="BK774">
        <v>1.51777152081415</v>
      </c>
      <c r="BL774">
        <v>31.6717858764383</v>
      </c>
      <c r="BM774">
        <v>85.204839886085693</v>
      </c>
      <c r="BN774">
        <v>2.6902442514134401</v>
      </c>
      <c r="BO774">
        <v>10.93647975847</v>
      </c>
      <c r="BP774">
        <v>0.20930519197511699</v>
      </c>
      <c r="BQ774">
        <v>10.727174566494901</v>
      </c>
      <c r="BR774">
        <v>1.50263029416063</v>
      </c>
      <c r="BS774">
        <v>0.578426670352582</v>
      </c>
      <c r="BT774">
        <v>2.5977887451916799</v>
      </c>
    </row>
    <row r="775" spans="1:72" x14ac:dyDescent="0.2">
      <c r="A775">
        <v>773</v>
      </c>
      <c r="B775" s="244">
        <v>44765.458333333336</v>
      </c>
      <c r="C775">
        <v>0</v>
      </c>
      <c r="D775">
        <v>1.3556249999999901</v>
      </c>
      <c r="E775">
        <v>31.121842105263099</v>
      </c>
      <c r="F775">
        <v>36.493947368420997</v>
      </c>
      <c r="G775">
        <v>7</v>
      </c>
      <c r="H775">
        <v>2.5625</v>
      </c>
      <c r="I775">
        <v>1.3425</v>
      </c>
      <c r="J775">
        <v>34.051666666666598</v>
      </c>
      <c r="K775">
        <v>0.58725000000000005</v>
      </c>
      <c r="L775">
        <v>37.951999999999998</v>
      </c>
      <c r="M775">
        <v>3.3333333333333298E-2</v>
      </c>
      <c r="N775">
        <v>1600.4615384615299</v>
      </c>
      <c r="O775">
        <v>88.520512820512806</v>
      </c>
      <c r="P775">
        <v>2.3664285714285702</v>
      </c>
      <c r="Q775">
        <v>63.976750000000003</v>
      </c>
      <c r="R775">
        <v>6.9880952380952301</v>
      </c>
      <c r="S775">
        <v>-0.50824999999999998</v>
      </c>
      <c r="T775">
        <v>5</v>
      </c>
      <c r="U775">
        <v>1.71356</v>
      </c>
      <c r="V775">
        <v>0</v>
      </c>
      <c r="W775">
        <v>14.68502</v>
      </c>
      <c r="X775">
        <v>0.80709999999999904</v>
      </c>
      <c r="Y775">
        <v>73.125019999999907</v>
      </c>
      <c r="Z775">
        <v>2.0815999999999999</v>
      </c>
      <c r="AA775">
        <v>5.5399999999999998E-3</v>
      </c>
      <c r="AB775">
        <v>1.626E-2</v>
      </c>
      <c r="AC775">
        <v>32.477467105263102</v>
      </c>
      <c r="AD775">
        <v>-4.0164802631579004</v>
      </c>
      <c r="AE775">
        <v>36.052569166666601</v>
      </c>
      <c r="AF775">
        <v>0.53674124999999995</v>
      </c>
      <c r="AG775">
        <v>1.3435557499999999</v>
      </c>
      <c r="AH775">
        <v>2.39337499999999E-2</v>
      </c>
      <c r="AI775">
        <v>44.956666666666599</v>
      </c>
      <c r="AJ775">
        <v>0.49302645204974499</v>
      </c>
      <c r="AK775">
        <v>0.80194044264847597</v>
      </c>
      <c r="AL775">
        <v>1.19390802254022E-2</v>
      </c>
      <c r="AM775">
        <v>2.98855731445095E-2</v>
      </c>
      <c r="AN775">
        <v>0.15570549417957999</v>
      </c>
      <c r="AO775">
        <v>5.3237376733150405E-4</v>
      </c>
      <c r="AP775">
        <v>36.052569166666601</v>
      </c>
      <c r="AQ775">
        <v>0.34838983635981102</v>
      </c>
      <c r="AR775">
        <v>6.3859944627248604</v>
      </c>
      <c r="AS775">
        <v>1.31130715628114</v>
      </c>
      <c r="AT775">
        <v>0.84483040717436098</v>
      </c>
      <c r="AU775">
        <v>92.412299999999902</v>
      </c>
      <c r="AV775">
        <v>44.098260622032399</v>
      </c>
      <c r="AW775">
        <v>0.85840604463417902</v>
      </c>
      <c r="AX775">
        <v>3.2248593718853198E-2</v>
      </c>
      <c r="AY775">
        <v>0.18835141364018801</v>
      </c>
      <c r="AZ775">
        <v>0.61400553727513796</v>
      </c>
      <c r="BA775">
        <v>2.4002423210836801E-2</v>
      </c>
      <c r="BB775">
        <v>8.7715076753591206E-2</v>
      </c>
      <c r="BC775">
        <v>0.35091659834266298</v>
      </c>
      <c r="BD775">
        <v>0.83460554463418002</v>
      </c>
      <c r="BE775">
        <v>-2.38004999999985E-2</v>
      </c>
      <c r="BF775">
        <v>4.1373035667995897E-2</v>
      </c>
      <c r="BG775">
        <v>0.24164370770987201</v>
      </c>
      <c r="BH775">
        <v>0.78773273698381496</v>
      </c>
      <c r="BI775">
        <v>4.1373035667995897E-2</v>
      </c>
      <c r="BJ775">
        <v>0.56603348675573595</v>
      </c>
      <c r="BK775">
        <v>1.5754654739676299</v>
      </c>
      <c r="BL775">
        <v>5.8406085946648396</v>
      </c>
      <c r="BM775">
        <v>19.039761628928801</v>
      </c>
      <c r="BN775">
        <v>3.25989343752993</v>
      </c>
      <c r="BO775">
        <v>11.1284776900753</v>
      </c>
      <c r="BP775">
        <v>0.97226633819790498</v>
      </c>
      <c r="BQ775">
        <v>10.156211351877401</v>
      </c>
      <c r="BR775">
        <v>1.5051313133320301</v>
      </c>
      <c r="BS775">
        <v>0.54948427248853804</v>
      </c>
      <c r="BT775">
        <v>2.73917087110702</v>
      </c>
    </row>
    <row r="776" spans="1:72" x14ac:dyDescent="0.2">
      <c r="A776">
        <v>774</v>
      </c>
      <c r="B776" s="244">
        <v>44765.472222222219</v>
      </c>
      <c r="C776">
        <v>0</v>
      </c>
      <c r="D776">
        <v>1.4339999999999899</v>
      </c>
      <c r="E776">
        <v>31.070810810810801</v>
      </c>
      <c r="F776">
        <v>36.404249999999998</v>
      </c>
      <c r="G776">
        <v>7</v>
      </c>
      <c r="H776">
        <v>2.5640000000000001</v>
      </c>
      <c r="I776">
        <v>1.35</v>
      </c>
      <c r="J776">
        <v>34.039629629629601</v>
      </c>
      <c r="K776">
        <v>0.61224999999999996</v>
      </c>
      <c r="L776">
        <v>37.971071428571399</v>
      </c>
      <c r="M776">
        <v>-0.128571428571428</v>
      </c>
      <c r="N776">
        <v>1600.3448275861999</v>
      </c>
      <c r="O776">
        <v>87.7083333333333</v>
      </c>
      <c r="P776">
        <v>2.37438888888888</v>
      </c>
      <c r="Q776">
        <v>64.1069999999999</v>
      </c>
      <c r="R776">
        <v>6.9914285714285702</v>
      </c>
      <c r="S776">
        <v>-0.57749999999999901</v>
      </c>
      <c r="T776">
        <v>5</v>
      </c>
      <c r="U776">
        <v>1.6013250000000001</v>
      </c>
      <c r="V776">
        <v>0</v>
      </c>
      <c r="W776">
        <v>14.826499999999999</v>
      </c>
      <c r="X776">
        <v>0.79164999999999996</v>
      </c>
      <c r="Y776">
        <v>73.101775000000004</v>
      </c>
      <c r="Z776">
        <v>2.2240250000000001</v>
      </c>
      <c r="AA776">
        <v>0</v>
      </c>
      <c r="AB776">
        <v>2.7150000000000001E-2</v>
      </c>
      <c r="AC776">
        <v>32.504810810810802</v>
      </c>
      <c r="AD776">
        <v>-3.89943918918918</v>
      </c>
      <c r="AE776">
        <v>36.041703389629603</v>
      </c>
      <c r="AF776">
        <v>0.53705544000000005</v>
      </c>
      <c r="AG776">
        <v>1.3510563680000001</v>
      </c>
      <c r="AH776">
        <v>2.3947759999999998E-2</v>
      </c>
      <c r="AI776">
        <v>44.953629629629603</v>
      </c>
      <c r="AJ776">
        <v>0.49303458622761998</v>
      </c>
      <c r="AK776">
        <v>0.80175291042292096</v>
      </c>
      <c r="AL776">
        <v>1.19468760236886E-2</v>
      </c>
      <c r="AM776">
        <v>3.0054444527199999E-2</v>
      </c>
      <c r="AN776">
        <v>0.15571601353823</v>
      </c>
      <c r="AO776">
        <v>5.3272138862432705E-4</v>
      </c>
      <c r="AP776">
        <v>36.041703389629603</v>
      </c>
      <c r="AQ776">
        <v>0.341720745823621</v>
      </c>
      <c r="AR776">
        <v>6.4475190978010302</v>
      </c>
      <c r="AS776">
        <v>1.4010280064605001</v>
      </c>
      <c r="AT776">
        <v>0.78950860879094398</v>
      </c>
      <c r="AU776">
        <v>92.545275000000004</v>
      </c>
      <c r="AV776">
        <v>44.231971239714703</v>
      </c>
      <c r="AW776">
        <v>0.72165838991484299</v>
      </c>
      <c r="AX776">
        <v>-4.9971638460500199E-2</v>
      </c>
      <c r="AY776">
        <v>0.195334694176379</v>
      </c>
      <c r="AZ776">
        <v>0.55248090219896495</v>
      </c>
      <c r="BA776">
        <v>-3.6987086286025497E-2</v>
      </c>
      <c r="BB776">
        <v>7.8925843171280693E-2</v>
      </c>
      <c r="BC776">
        <v>0.36371420830664802</v>
      </c>
      <c r="BD776">
        <v>0.69784395791484399</v>
      </c>
      <c r="BE776">
        <v>-2.3814431999999101E-2</v>
      </c>
      <c r="BF776">
        <v>-6.4056721161666802E-2</v>
      </c>
      <c r="BG776">
        <v>0.25039203083057199</v>
      </c>
      <c r="BH776">
        <v>0.70820401711020797</v>
      </c>
      <c r="BI776">
        <v>-6.4056721161666802E-2</v>
      </c>
      <c r="BJ776">
        <v>0.37267061933780998</v>
      </c>
      <c r="BK776">
        <v>1.41640803422041</v>
      </c>
      <c r="BL776">
        <v>-3.9089111382805601</v>
      </c>
      <c r="BM776">
        <v>-11.0558892847924</v>
      </c>
      <c r="BN776">
        <v>2.8283808185149999</v>
      </c>
      <c r="BO776">
        <v>6.6104572896853799</v>
      </c>
      <c r="BP776">
        <v>-1.5053329472991701</v>
      </c>
      <c r="BQ776">
        <v>8.1157902369845498</v>
      </c>
      <c r="BR776">
        <v>1.5253044601952499</v>
      </c>
      <c r="BS776">
        <v>0.39829330780247701</v>
      </c>
      <c r="BT776">
        <v>3.82960102596472</v>
      </c>
    </row>
    <row r="777" spans="1:72" x14ac:dyDescent="0.2">
      <c r="A777">
        <v>775</v>
      </c>
      <c r="B777" s="244">
        <v>44765.486111111109</v>
      </c>
      <c r="C777">
        <v>0</v>
      </c>
      <c r="D777">
        <v>1.4731818181818099</v>
      </c>
      <c r="E777">
        <v>31.0686842105263</v>
      </c>
      <c r="F777">
        <v>36.441025641025597</v>
      </c>
      <c r="G777">
        <v>7</v>
      </c>
      <c r="H777">
        <v>2.5674999999999999</v>
      </c>
      <c r="I777">
        <v>1.35</v>
      </c>
      <c r="J777">
        <v>34.039599999999901</v>
      </c>
      <c r="K777">
        <v>0.61499999999999999</v>
      </c>
      <c r="L777">
        <v>37.954799999999999</v>
      </c>
      <c r="M777">
        <v>3.9999999999999897E-2</v>
      </c>
      <c r="N777">
        <v>1599.8</v>
      </c>
      <c r="O777">
        <v>88.403030303030206</v>
      </c>
      <c r="P777">
        <v>2.3748</v>
      </c>
      <c r="Q777">
        <v>64.085750000000004</v>
      </c>
      <c r="R777">
        <v>6.9940909090909003</v>
      </c>
      <c r="S777">
        <v>-0.85</v>
      </c>
      <c r="T777">
        <v>5</v>
      </c>
      <c r="U777">
        <v>1.6243399999999999</v>
      </c>
      <c r="V777">
        <v>1.03399999999999E-2</v>
      </c>
      <c r="W777">
        <v>14.895519999999999</v>
      </c>
      <c r="X777">
        <v>0.7823</v>
      </c>
      <c r="Y777">
        <v>73.345380000000006</v>
      </c>
      <c r="Z777">
        <v>2.2776800000000001</v>
      </c>
      <c r="AA777">
        <v>0</v>
      </c>
      <c r="AB777">
        <v>2.4819999999999998E-2</v>
      </c>
      <c r="AC777">
        <v>32.5418660287081</v>
      </c>
      <c r="AD777">
        <v>-3.8991596123175101</v>
      </c>
      <c r="AE777">
        <v>36.044406699999897</v>
      </c>
      <c r="AF777">
        <v>0.53778855000000003</v>
      </c>
      <c r="AG777">
        <v>1.3510578099999999</v>
      </c>
      <c r="AH777">
        <v>2.39804499999999E-2</v>
      </c>
      <c r="AI777">
        <v>44.957099999999997</v>
      </c>
      <c r="AJ777">
        <v>0.49143390762990102</v>
      </c>
      <c r="AK777">
        <v>0.801751151653465</v>
      </c>
      <c r="AL777">
        <v>1.1962260688523E-2</v>
      </c>
      <c r="AM777">
        <v>3.0052156611525199E-2</v>
      </c>
      <c r="AN777">
        <v>0.15570399336256099</v>
      </c>
      <c r="AO777">
        <v>5.3340740394731804E-4</v>
      </c>
      <c r="AP777">
        <v>36.044406699999897</v>
      </c>
      <c r="AQ777">
        <v>0.33768475899427602</v>
      </c>
      <c r="AR777">
        <v>6.4775334483308402</v>
      </c>
      <c r="AS777">
        <v>1.43482805712838</v>
      </c>
      <c r="AT777">
        <v>0.79825575351955302</v>
      </c>
      <c r="AU777">
        <v>92.925219999999996</v>
      </c>
      <c r="AV777">
        <v>44.294452964453498</v>
      </c>
      <c r="AW777">
        <v>0.66264703554649096</v>
      </c>
      <c r="AX777">
        <v>-8.3770247128382894E-2</v>
      </c>
      <c r="AY777">
        <v>0.20010379100572301</v>
      </c>
      <c r="AZ777">
        <v>0.52246655166915401</v>
      </c>
      <c r="BA777">
        <v>-6.2003451301897203E-2</v>
      </c>
      <c r="BB777">
        <v>7.4638078809879202E-2</v>
      </c>
      <c r="BC777">
        <v>0.37208637299125003</v>
      </c>
      <c r="BD777">
        <v>0.63880009554649497</v>
      </c>
      <c r="BE777">
        <v>-2.3846939999996299E-2</v>
      </c>
      <c r="BF777">
        <v>-0.107259582489934</v>
      </c>
      <c r="BG777">
        <v>0.25621327158118101</v>
      </c>
      <c r="BH777">
        <v>0.66896715860352396</v>
      </c>
      <c r="BI777">
        <v>-0.107259582489934</v>
      </c>
      <c r="BJ777">
        <v>0.29790737818249402</v>
      </c>
      <c r="BK777">
        <v>1.3379343172070399</v>
      </c>
      <c r="BL777">
        <v>-2.3887215075186798</v>
      </c>
      <c r="BM777">
        <v>-6.2368987746740503</v>
      </c>
      <c r="BN777">
        <v>2.6109777782981101</v>
      </c>
      <c r="BO777">
        <v>4.8173373782477302</v>
      </c>
      <c r="BP777">
        <v>-2.5206001885134599</v>
      </c>
      <c r="BQ777">
        <v>7.3379375667611999</v>
      </c>
      <c r="BR777">
        <v>1.52027560743993</v>
      </c>
      <c r="BS777">
        <v>0.34081121117846702</v>
      </c>
      <c r="BT777">
        <v>4.4607558600642196</v>
      </c>
    </row>
    <row r="778" spans="1:72" x14ac:dyDescent="0.2">
      <c r="A778">
        <v>776</v>
      </c>
      <c r="B778" s="244">
        <v>44765.5</v>
      </c>
      <c r="C778">
        <v>0</v>
      </c>
      <c r="D778">
        <v>1.39133333333333</v>
      </c>
      <c r="E778">
        <v>31.142222222222198</v>
      </c>
      <c r="F778">
        <v>36.384864864864802</v>
      </c>
      <c r="G778">
        <v>7</v>
      </c>
      <c r="H778">
        <v>2.5649999999999999</v>
      </c>
      <c r="I778">
        <v>1.3474999999999999</v>
      </c>
      <c r="J778">
        <v>34.0266666666666</v>
      </c>
      <c r="K778">
        <v>0.64149999999999996</v>
      </c>
      <c r="L778">
        <v>37.950416666666598</v>
      </c>
      <c r="M778" s="245">
        <v>1.70803542250024E-17</v>
      </c>
      <c r="N778">
        <v>1600.2</v>
      </c>
      <c r="O778">
        <v>88.274358974358904</v>
      </c>
      <c r="P778">
        <v>2.3708571428571399</v>
      </c>
      <c r="Q778">
        <v>64.069249999999997</v>
      </c>
      <c r="R778">
        <v>6.9978571428571401</v>
      </c>
      <c r="S778">
        <v>-0.87974358974358902</v>
      </c>
      <c r="T778">
        <v>5</v>
      </c>
      <c r="U778">
        <v>1.8261000000000001</v>
      </c>
      <c r="V778">
        <v>1.145E-2</v>
      </c>
      <c r="W778">
        <v>15.027225</v>
      </c>
      <c r="X778">
        <v>0.7671</v>
      </c>
      <c r="Y778">
        <v>73.458449999999999</v>
      </c>
      <c r="Z778">
        <v>2.4352999999999998</v>
      </c>
      <c r="AA778">
        <v>1.1475000000000001E-2</v>
      </c>
      <c r="AB778">
        <v>0</v>
      </c>
      <c r="AC778">
        <v>32.533555555555502</v>
      </c>
      <c r="AD778">
        <v>-3.8513093093093</v>
      </c>
      <c r="AE778">
        <v>36.029521266666599</v>
      </c>
      <c r="AF778">
        <v>0.53726490000000005</v>
      </c>
      <c r="AG778">
        <v>1.34855678</v>
      </c>
      <c r="AH778">
        <v>2.3957099999999999E-2</v>
      </c>
      <c r="AI778">
        <v>44.939166666666601</v>
      </c>
      <c r="AJ778">
        <v>0.490474836682051</v>
      </c>
      <c r="AK778">
        <v>0.80173986166484301</v>
      </c>
      <c r="AL778">
        <v>1.1955381905168099E-2</v>
      </c>
      <c r="AM778">
        <v>3.0008495484636601E-2</v>
      </c>
      <c r="AN778">
        <v>0.15576612828453201</v>
      </c>
      <c r="AO778">
        <v>5.3310067313219701E-4</v>
      </c>
      <c r="AP778">
        <v>36.029521266666599</v>
      </c>
      <c r="AQ778">
        <v>0.33112358254443203</v>
      </c>
      <c r="AR778">
        <v>6.5348072825314896</v>
      </c>
      <c r="AS778">
        <v>1.5341210211815299</v>
      </c>
      <c r="AT778">
        <v>0.89565609926509404</v>
      </c>
      <c r="AU778">
        <v>93.514174999999994</v>
      </c>
      <c r="AV778">
        <v>44.4295731529241</v>
      </c>
      <c r="AW778">
        <v>0.50959351374253703</v>
      </c>
      <c r="AX778">
        <v>-0.185564241181531</v>
      </c>
      <c r="AY778">
        <v>0.20614131745556699</v>
      </c>
      <c r="AZ778">
        <v>0.46519271746850799</v>
      </c>
      <c r="BA778">
        <v>-0.13760209724467901</v>
      </c>
      <c r="BB778">
        <v>6.6456102495501199E-2</v>
      </c>
      <c r="BC778">
        <v>0.38368655286352699</v>
      </c>
      <c r="BD778">
        <v>0.48576979374254498</v>
      </c>
      <c r="BE778">
        <v>-2.3823719999991999E-2</v>
      </c>
      <c r="BF778">
        <v>-0.23765749702213099</v>
      </c>
      <c r="BG778">
        <v>0.26401115445194301</v>
      </c>
      <c r="BH778">
        <v>0.59578578374017499</v>
      </c>
      <c r="BI778">
        <v>-0.23765749702213099</v>
      </c>
      <c r="BJ778">
        <v>5.2707314859622899E-2</v>
      </c>
      <c r="BK778">
        <v>1.19157156748035</v>
      </c>
      <c r="BL778">
        <v>-1.1108892324459501</v>
      </c>
      <c r="BM778">
        <v>-2.5069092757662599</v>
      </c>
      <c r="BN778">
        <v>2.2566689842213501</v>
      </c>
      <c r="BO778">
        <v>-0.81700135903126603</v>
      </c>
      <c r="BP778">
        <v>-5.5849511800201004</v>
      </c>
      <c r="BQ778">
        <v>4.7679498209888296</v>
      </c>
      <c r="BR778">
        <v>1.5955893124179701</v>
      </c>
      <c r="BS778">
        <v>0.14777031366847501</v>
      </c>
      <c r="BT778">
        <v>10.7977662955882</v>
      </c>
    </row>
    <row r="779" spans="1:72" x14ac:dyDescent="0.2">
      <c r="A779">
        <v>777</v>
      </c>
      <c r="B779" s="244">
        <v>44765.513888888891</v>
      </c>
      <c r="C779">
        <v>0</v>
      </c>
      <c r="D779">
        <v>1.3640000000000001</v>
      </c>
      <c r="E779">
        <v>31.081351351351302</v>
      </c>
      <c r="F779">
        <v>36.416249999999998</v>
      </c>
      <c r="G779">
        <v>7</v>
      </c>
      <c r="H779">
        <v>2.5640000000000001</v>
      </c>
      <c r="I779">
        <v>1.35</v>
      </c>
      <c r="J779">
        <v>34.0614285714285</v>
      </c>
      <c r="K779">
        <v>0.61924999999999997</v>
      </c>
      <c r="L779">
        <v>37.980909090909002</v>
      </c>
      <c r="M779">
        <v>6.4285714285714293E-2</v>
      </c>
      <c r="N779">
        <v>1600.40625</v>
      </c>
      <c r="O779">
        <v>87.285294117646998</v>
      </c>
      <c r="P779">
        <v>2.37506666666666</v>
      </c>
      <c r="Q779">
        <v>64.082499999999996</v>
      </c>
      <c r="R779">
        <v>6.99444444444444</v>
      </c>
      <c r="S779">
        <v>-1.1067499999999999</v>
      </c>
      <c r="T779">
        <v>5</v>
      </c>
      <c r="U779">
        <v>1.6967599999999901</v>
      </c>
      <c r="V779">
        <v>4.0320000000000002E-2</v>
      </c>
      <c r="W779">
        <v>14.815899999999999</v>
      </c>
      <c r="X779">
        <v>0.79976000000000003</v>
      </c>
      <c r="Y779">
        <v>73.464059999999904</v>
      </c>
      <c r="Z779">
        <v>2.1653600000000002</v>
      </c>
      <c r="AA779">
        <v>3.3599999999999902E-3</v>
      </c>
      <c r="AB779">
        <v>1.124E-2</v>
      </c>
      <c r="AC779">
        <v>32.445351351351299</v>
      </c>
      <c r="AD779">
        <v>-3.9708986486486499</v>
      </c>
      <c r="AE779">
        <v>36.063502331428502</v>
      </c>
      <c r="AF779">
        <v>0.53705544000000005</v>
      </c>
      <c r="AG779">
        <v>1.3510563680000001</v>
      </c>
      <c r="AH779">
        <v>2.3947759999999998E-2</v>
      </c>
      <c r="AI779">
        <v>44.975428571428502</v>
      </c>
      <c r="AJ779">
        <v>0.49089993571589402</v>
      </c>
      <c r="AK779">
        <v>0.80184899792902797</v>
      </c>
      <c r="AL779">
        <v>1.1941085545122999E-2</v>
      </c>
      <c r="AM779">
        <v>3.00398775712452E-2</v>
      </c>
      <c r="AN779">
        <v>0.15564054023149099</v>
      </c>
      <c r="AO779">
        <v>5.3246318624772802E-4</v>
      </c>
      <c r="AP779">
        <v>36.063502331428502</v>
      </c>
      <c r="AQ779">
        <v>0.34522147878468901</v>
      </c>
      <c r="AR779">
        <v>6.4429095336802504</v>
      </c>
      <c r="AS779">
        <v>1.3640718985035201</v>
      </c>
      <c r="AT779">
        <v>0.83293937492530001</v>
      </c>
      <c r="AU779">
        <v>92.941839999999999</v>
      </c>
      <c r="AV779">
        <v>44.215705242397</v>
      </c>
      <c r="AW779">
        <v>0.75972332903152995</v>
      </c>
      <c r="AX779">
        <v>-1.3015530503527901E-2</v>
      </c>
      <c r="AY779">
        <v>0.19183396121530999</v>
      </c>
      <c r="AZ779">
        <v>0.55709046631974102</v>
      </c>
      <c r="BA779">
        <v>-9.6335954678154392E-3</v>
      </c>
      <c r="BB779">
        <v>7.9584352331391606E-2</v>
      </c>
      <c r="BC779">
        <v>0.35719582547252599</v>
      </c>
      <c r="BD779">
        <v>0.73590889703152396</v>
      </c>
      <c r="BE779">
        <v>-2.38144320000056E-2</v>
      </c>
      <c r="BF779">
        <v>-1.6714683256396402E-2</v>
      </c>
      <c r="BG779">
        <v>0.24635522145368</v>
      </c>
      <c r="BH779">
        <v>0.71542152562807004</v>
      </c>
      <c r="BI779">
        <v>-1.6714683256396402E-2</v>
      </c>
      <c r="BJ779">
        <v>0.459281076394567</v>
      </c>
      <c r="BK779">
        <v>1.4308430512561401</v>
      </c>
      <c r="BL779">
        <v>-14.738850726315899</v>
      </c>
      <c r="BM779">
        <v>-42.801979233096603</v>
      </c>
      <c r="BN779">
        <v>2.9040242029641101</v>
      </c>
      <c r="BO779">
        <v>8.5787640744924598</v>
      </c>
      <c r="BP779">
        <v>-0.39279505652531699</v>
      </c>
      <c r="BQ779">
        <v>8.97155913101777</v>
      </c>
      <c r="BR779">
        <v>1.4592580127920101</v>
      </c>
      <c r="BS779">
        <v>0.46596694969712599</v>
      </c>
      <c r="BT779">
        <v>3.1316770722484</v>
      </c>
    </row>
    <row r="780" spans="1:72" x14ac:dyDescent="0.2">
      <c r="A780">
        <v>778</v>
      </c>
      <c r="B780" s="244">
        <v>44765.527777777781</v>
      </c>
      <c r="C780">
        <v>0</v>
      </c>
      <c r="D780">
        <v>1.3127272727272701</v>
      </c>
      <c r="E780">
        <v>31.085555555555501</v>
      </c>
      <c r="F780">
        <v>36.381749999999997</v>
      </c>
      <c r="G780">
        <v>7</v>
      </c>
      <c r="H780">
        <v>2.56</v>
      </c>
      <c r="I780">
        <v>1.345</v>
      </c>
      <c r="J780">
        <v>34.043999999999997</v>
      </c>
      <c r="K780">
        <v>0.62224999999999997</v>
      </c>
      <c r="L780">
        <v>37.9686666666666</v>
      </c>
      <c r="M780">
        <v>0.12666666666666601</v>
      </c>
      <c r="N780">
        <v>1599.8235294117601</v>
      </c>
      <c r="O780">
        <v>87.448717948717899</v>
      </c>
      <c r="P780">
        <v>2.3781111111111102</v>
      </c>
      <c r="Q780">
        <v>64.138000000000005</v>
      </c>
      <c r="R780">
        <v>6.9931578947368402</v>
      </c>
      <c r="S780">
        <v>-0.77899999999999903</v>
      </c>
      <c r="T780">
        <v>5</v>
      </c>
      <c r="U780">
        <v>1.6819249999999999</v>
      </c>
      <c r="V780">
        <v>4.5975000000000002E-2</v>
      </c>
      <c r="W780">
        <v>14.956325</v>
      </c>
      <c r="X780">
        <v>0.78107499999999996</v>
      </c>
      <c r="Y780">
        <v>73.632975000000002</v>
      </c>
      <c r="Z780">
        <v>2.3430499999999999</v>
      </c>
      <c r="AA780">
        <v>5.9999999999999995E-4</v>
      </c>
      <c r="AB780">
        <v>9.8499999999999994E-3</v>
      </c>
      <c r="AC780">
        <v>32.398282828282802</v>
      </c>
      <c r="AD780">
        <v>-3.9834671717171699</v>
      </c>
      <c r="AE780">
        <v>36.042950400000002</v>
      </c>
      <c r="AF780">
        <v>0.53621759999999996</v>
      </c>
      <c r="AG780">
        <v>1.3460547199999999</v>
      </c>
      <c r="AH780">
        <v>2.3910399999999998E-2</v>
      </c>
      <c r="AI780">
        <v>44.948999999999998</v>
      </c>
      <c r="AJ780">
        <v>0.48949469174646199</v>
      </c>
      <c r="AK780">
        <v>0.80186323166255002</v>
      </c>
      <c r="AL780">
        <v>1.1929466728959399E-2</v>
      </c>
      <c r="AM780">
        <v>2.9946266212818901E-2</v>
      </c>
      <c r="AN780">
        <v>0.15573205188101999</v>
      </c>
      <c r="AO780">
        <v>5.3194509332799304E-4</v>
      </c>
      <c r="AP780">
        <v>36.042950400000002</v>
      </c>
      <c r="AQ780">
        <v>0.33715597997118002</v>
      </c>
      <c r="AR780">
        <v>6.50397538666705</v>
      </c>
      <c r="AS780">
        <v>1.4760079902596701</v>
      </c>
      <c r="AT780">
        <v>0.82329335941566895</v>
      </c>
      <c r="AU780">
        <v>93.395349999999993</v>
      </c>
      <c r="AV780">
        <v>44.360089756897899</v>
      </c>
      <c r="AW780">
        <v>0.58891024310209805</v>
      </c>
      <c r="AX780">
        <v>-0.12995327025967501</v>
      </c>
      <c r="AY780">
        <v>0.199061620028819</v>
      </c>
      <c r="AZ780">
        <v>0.49602461333294601</v>
      </c>
      <c r="BA780">
        <v>-9.6543824206251599E-2</v>
      </c>
      <c r="BB780">
        <v>7.0860659047563695E-2</v>
      </c>
      <c r="BC780">
        <v>0.37123290997688202</v>
      </c>
      <c r="BD780">
        <v>0.56513296310209105</v>
      </c>
      <c r="BE780">
        <v>-2.3777280000007599E-2</v>
      </c>
      <c r="BF780">
        <v>-0.167129832863432</v>
      </c>
      <c r="BG780">
        <v>0.256008449948676</v>
      </c>
      <c r="BH780">
        <v>0.63792554475028396</v>
      </c>
      <c r="BI780">
        <v>-0.167129832863432</v>
      </c>
      <c r="BJ780">
        <v>0.177757234170486</v>
      </c>
      <c r="BK780">
        <v>1.2758510895005599</v>
      </c>
      <c r="BL780">
        <v>-1.5317938489046901</v>
      </c>
      <c r="BM780">
        <v>-3.8169459863670898</v>
      </c>
      <c r="BN780">
        <v>2.4918144103375202</v>
      </c>
      <c r="BO780">
        <v>2.1144088418671498</v>
      </c>
      <c r="BP780">
        <v>-3.9275510722906701</v>
      </c>
      <c r="BQ780">
        <v>6.04195991415782</v>
      </c>
      <c r="BR780">
        <v>1.5599718053684</v>
      </c>
      <c r="BS780">
        <v>0.24460916731585899</v>
      </c>
      <c r="BT780">
        <v>6.37740532166581</v>
      </c>
    </row>
    <row r="781" spans="1:72" x14ac:dyDescent="0.2">
      <c r="A781">
        <v>779</v>
      </c>
      <c r="B781" s="244">
        <v>44765.541666666664</v>
      </c>
      <c r="C781">
        <v>0</v>
      </c>
      <c r="D781">
        <v>1.22571428571428</v>
      </c>
      <c r="E781">
        <v>31.117999999999999</v>
      </c>
      <c r="F781">
        <v>36.238205128205102</v>
      </c>
      <c r="G781">
        <v>7</v>
      </c>
      <c r="H781">
        <v>2.5680000000000001</v>
      </c>
      <c r="I781">
        <v>1.35</v>
      </c>
      <c r="J781">
        <v>34.042666666666598</v>
      </c>
      <c r="K781">
        <v>0.69449999999999901</v>
      </c>
      <c r="L781">
        <v>37.950000000000003</v>
      </c>
      <c r="M781">
        <v>-8.3333333333333301E-2</v>
      </c>
      <c r="N781">
        <v>1600.3243243243201</v>
      </c>
      <c r="O781">
        <v>87.554054054054006</v>
      </c>
      <c r="P781">
        <v>2.3755999999999999</v>
      </c>
      <c r="Q781">
        <v>64.125</v>
      </c>
      <c r="R781">
        <v>7.0033333333333303</v>
      </c>
      <c r="S781">
        <v>-0.62375000000000003</v>
      </c>
      <c r="T781">
        <v>5</v>
      </c>
      <c r="U781">
        <v>1.7712599999999901</v>
      </c>
      <c r="V781">
        <v>4.9259999999999998E-2</v>
      </c>
      <c r="W781">
        <v>14.855600000000001</v>
      </c>
      <c r="X781">
        <v>0.73109999999999897</v>
      </c>
      <c r="Y781">
        <v>73.401480000000006</v>
      </c>
      <c r="Z781">
        <v>2.2631600000000001</v>
      </c>
      <c r="AA781">
        <v>0</v>
      </c>
      <c r="AB781">
        <v>1.9519999999999999E-2</v>
      </c>
      <c r="AC781">
        <v>32.343714285714199</v>
      </c>
      <c r="AD781">
        <v>-3.89449084249084</v>
      </c>
      <c r="AE781">
        <v>36.047863786666603</v>
      </c>
      <c r="AF781">
        <v>0.53789328000000003</v>
      </c>
      <c r="AG781">
        <v>1.3510580160000001</v>
      </c>
      <c r="AH781">
        <v>2.3985119999999999E-2</v>
      </c>
      <c r="AI781">
        <v>44.960666666666597</v>
      </c>
      <c r="AJ781">
        <v>0.49110540804717601</v>
      </c>
      <c r="AK781">
        <v>0.80176444121528401</v>
      </c>
      <c r="AL781">
        <v>1.19636411085244E-2</v>
      </c>
      <c r="AM781">
        <v>3.0049777197846999E-2</v>
      </c>
      <c r="AN781">
        <v>0.15569164158301299</v>
      </c>
      <c r="AO781">
        <v>5.33468958052223E-4</v>
      </c>
      <c r="AP781">
        <v>36.047863786666603</v>
      </c>
      <c r="AQ781">
        <v>0.31558395411058998</v>
      </c>
      <c r="AR781">
        <v>6.4601736559061802</v>
      </c>
      <c r="AS781">
        <v>1.4256811605540101</v>
      </c>
      <c r="AT781">
        <v>0.86987536505764096</v>
      </c>
      <c r="AU781">
        <v>93.022599999999997</v>
      </c>
      <c r="AV781">
        <v>44.249302557237399</v>
      </c>
      <c r="AW781">
        <v>0.71136410942920403</v>
      </c>
      <c r="AX781">
        <v>-7.4623144554016196E-2</v>
      </c>
      <c r="AY781">
        <v>0.22230932588940899</v>
      </c>
      <c r="AZ781">
        <v>0.53982634409381403</v>
      </c>
      <c r="BA781">
        <v>-5.5233116320902803E-2</v>
      </c>
      <c r="BB781">
        <v>7.7118049156259194E-2</v>
      </c>
      <c r="BC781">
        <v>0.41329634363420398</v>
      </c>
      <c r="BD781">
        <v>0.68751252542920704</v>
      </c>
      <c r="BE781">
        <v>-2.3851583999997501E-2</v>
      </c>
      <c r="BF781">
        <v>-9.6132981582885205E-2</v>
      </c>
      <c r="BG781">
        <v>0.28638914185612402</v>
      </c>
      <c r="BH781">
        <v>0.69542923050049799</v>
      </c>
      <c r="BI781">
        <v>-9.6132981582885205E-2</v>
      </c>
      <c r="BJ781">
        <v>0.38051232054647799</v>
      </c>
      <c r="BK781">
        <v>1.39085846100099</v>
      </c>
      <c r="BL781">
        <v>-2.9790935133869798</v>
      </c>
      <c r="BM781">
        <v>-7.2340337213082604</v>
      </c>
      <c r="BN781">
        <v>2.4282667491977299</v>
      </c>
      <c r="BO781">
        <v>6.3254598107500204</v>
      </c>
      <c r="BP781">
        <v>-2.2591250671977998</v>
      </c>
      <c r="BQ781">
        <v>8.5845848779478207</v>
      </c>
      <c r="BR781">
        <v>1.5542845296918999</v>
      </c>
      <c r="BS781">
        <v>0.41896551317963199</v>
      </c>
      <c r="BT781">
        <v>3.7098149628021999</v>
      </c>
    </row>
    <row r="782" spans="1:72" x14ac:dyDescent="0.2">
      <c r="A782">
        <v>780</v>
      </c>
      <c r="B782" s="244">
        <v>44765.555555555555</v>
      </c>
      <c r="C782">
        <v>0</v>
      </c>
      <c r="D782">
        <v>1.2377777777777701</v>
      </c>
      <c r="E782">
        <v>31.092857142857099</v>
      </c>
      <c r="F782">
        <v>36.180571428571398</v>
      </c>
      <c r="G782">
        <v>7</v>
      </c>
      <c r="H782">
        <v>2.56</v>
      </c>
      <c r="I782">
        <v>1.3474999999999999</v>
      </c>
      <c r="J782">
        <v>34.032222222222202</v>
      </c>
      <c r="K782">
        <v>0.60524999999999995</v>
      </c>
      <c r="L782">
        <v>37.942692307692298</v>
      </c>
      <c r="M782">
        <v>0.14117647058823499</v>
      </c>
      <c r="N782">
        <v>1599.5384615384601</v>
      </c>
      <c r="O782">
        <v>87.794594594594599</v>
      </c>
      <c r="P782">
        <v>2.3754</v>
      </c>
      <c r="Q782">
        <v>64.158249999999896</v>
      </c>
      <c r="R782">
        <v>6.9949999999999903</v>
      </c>
      <c r="S782">
        <v>-1.0565</v>
      </c>
      <c r="T782">
        <v>5</v>
      </c>
      <c r="U782">
        <v>1.698375</v>
      </c>
      <c r="V782">
        <v>2.5999999999999999E-2</v>
      </c>
      <c r="W782">
        <v>14.814225</v>
      </c>
      <c r="X782">
        <v>0.72914999999999996</v>
      </c>
      <c r="Y782">
        <v>73.525599999999997</v>
      </c>
      <c r="Z782">
        <v>2.1763499999999998</v>
      </c>
      <c r="AA782">
        <v>2.3549999999999901E-2</v>
      </c>
      <c r="AB782">
        <v>0</v>
      </c>
      <c r="AC782">
        <v>32.3306349206349</v>
      </c>
      <c r="AD782">
        <v>-3.8499365079364898</v>
      </c>
      <c r="AE782">
        <v>36.031172622222201</v>
      </c>
      <c r="AF782">
        <v>0.53621759999999996</v>
      </c>
      <c r="AG782">
        <v>1.3485547200000001</v>
      </c>
      <c r="AH782">
        <v>2.3910399999999998E-2</v>
      </c>
      <c r="AI782">
        <v>44.939722222222201</v>
      </c>
      <c r="AJ782">
        <v>0.49004935182061998</v>
      </c>
      <c r="AK782">
        <v>0.80176669637724596</v>
      </c>
      <c r="AL782">
        <v>1.19319295599661E-2</v>
      </c>
      <c r="AM782">
        <v>3.0008078673284502E-2</v>
      </c>
      <c r="AN782">
        <v>0.15576420266653401</v>
      </c>
      <c r="AO782">
        <v>5.3205491306255895E-4</v>
      </c>
      <c r="AP782">
        <v>36.031172622222201</v>
      </c>
      <c r="AQ782">
        <v>0.31474222423709097</v>
      </c>
      <c r="AR782">
        <v>6.4421811355762602</v>
      </c>
      <c r="AS782">
        <v>1.3709950660897701</v>
      </c>
      <c r="AT782">
        <v>0.83228756789834601</v>
      </c>
      <c r="AU782">
        <v>92.943699999999893</v>
      </c>
      <c r="AV782">
        <v>44.159091048125298</v>
      </c>
      <c r="AW782">
        <v>0.780631174096868</v>
      </c>
      <c r="AX782">
        <v>-2.2440346089774101E-2</v>
      </c>
      <c r="AY782">
        <v>0.22147537576290799</v>
      </c>
      <c r="AZ782">
        <v>0.55781886442373096</v>
      </c>
      <c r="BA782">
        <v>-1.66402933132547E-2</v>
      </c>
      <c r="BB782">
        <v>7.9688409203390195E-2</v>
      </c>
      <c r="BC782">
        <v>0.41303264898971698</v>
      </c>
      <c r="BD782">
        <v>0.75685389409686599</v>
      </c>
      <c r="BE782">
        <v>-2.37772800000015E-2</v>
      </c>
      <c r="BF782">
        <v>-2.8920385346669599E-2</v>
      </c>
      <c r="BG782">
        <v>0.28543023294906</v>
      </c>
      <c r="BH782">
        <v>0.71889873927244496</v>
      </c>
      <c r="BI782">
        <v>-2.8920385346669599E-2</v>
      </c>
      <c r="BJ782">
        <v>0.51301969520478197</v>
      </c>
      <c r="BK782">
        <v>1.4377974785448899</v>
      </c>
      <c r="BL782">
        <v>-9.8695169351168204</v>
      </c>
      <c r="BM782">
        <v>-24.857854784954601</v>
      </c>
      <c r="BN782">
        <v>2.5186495902861901</v>
      </c>
      <c r="BO782">
        <v>9.2990679776613696</v>
      </c>
      <c r="BP782">
        <v>-0.67962905564673703</v>
      </c>
      <c r="BQ782">
        <v>9.9786970333081104</v>
      </c>
      <c r="BR782">
        <v>1.48696213363423</v>
      </c>
      <c r="BS782">
        <v>0.52458784934345004</v>
      </c>
      <c r="BT782">
        <v>2.8345340737404401</v>
      </c>
    </row>
    <row r="783" spans="1:72" x14ac:dyDescent="0.2">
      <c r="A783">
        <v>781</v>
      </c>
      <c r="B783" s="244">
        <v>44765.569444444445</v>
      </c>
      <c r="C783">
        <v>0</v>
      </c>
      <c r="D783">
        <v>1.16499999999999</v>
      </c>
      <c r="E783">
        <v>31.074999999999999</v>
      </c>
      <c r="F783">
        <v>36.237777777777701</v>
      </c>
      <c r="G783">
        <v>7</v>
      </c>
      <c r="H783">
        <v>2.5659999999999998</v>
      </c>
      <c r="I783">
        <v>1.3480000000000001</v>
      </c>
      <c r="J783">
        <v>34.082999999999998</v>
      </c>
      <c r="K783">
        <v>0.62615384615384595</v>
      </c>
      <c r="L783">
        <v>38.000645161290301</v>
      </c>
      <c r="M783">
        <v>-9.9999999999999895E-2</v>
      </c>
      <c r="N783">
        <v>1599.8518518518499</v>
      </c>
      <c r="O783">
        <v>87.543243243243197</v>
      </c>
      <c r="P783">
        <v>2.3754285714285701</v>
      </c>
      <c r="Q783">
        <v>64.124499999999898</v>
      </c>
      <c r="R783">
        <v>7.0015384615384599</v>
      </c>
      <c r="S783">
        <v>-0.86824999999999997</v>
      </c>
      <c r="T783">
        <v>5</v>
      </c>
      <c r="U783">
        <v>1.6839999999999999</v>
      </c>
      <c r="V783">
        <v>7.7999999999999996E-3</v>
      </c>
      <c r="W783">
        <v>14.93704</v>
      </c>
      <c r="X783">
        <v>0.78286</v>
      </c>
      <c r="Y783">
        <v>73.703500000000005</v>
      </c>
      <c r="Z783">
        <v>2.27508</v>
      </c>
      <c r="AA783">
        <v>1.15E-2</v>
      </c>
      <c r="AB783">
        <v>0</v>
      </c>
      <c r="AC783">
        <v>32.24</v>
      </c>
      <c r="AD783">
        <v>-3.9977777777777699</v>
      </c>
      <c r="AE783">
        <v>36.086635440000002</v>
      </c>
      <c r="AF783">
        <v>0.53747436000000004</v>
      </c>
      <c r="AG783">
        <v>1.3490571920000001</v>
      </c>
      <c r="AH783">
        <v>2.3966439999999901E-2</v>
      </c>
      <c r="AI783">
        <v>44.997</v>
      </c>
      <c r="AJ783">
        <v>0.48961901999226598</v>
      </c>
      <c r="AK783">
        <v>0.80197869724648296</v>
      </c>
      <c r="AL783">
        <v>1.1944670978065199E-2</v>
      </c>
      <c r="AM783">
        <v>2.9981047447607601E-2</v>
      </c>
      <c r="AN783">
        <v>0.15556592661733001</v>
      </c>
      <c r="AO783">
        <v>5.32623063759806E-4</v>
      </c>
      <c r="AP783">
        <v>36.086635440000002</v>
      </c>
      <c r="AQ783">
        <v>0.33792648654769097</v>
      </c>
      <c r="AR783">
        <v>6.4955890240190097</v>
      </c>
      <c r="AS783">
        <v>1.43319018308614</v>
      </c>
      <c r="AT783">
        <v>0.82451842966697597</v>
      </c>
      <c r="AU783">
        <v>93.382480000000001</v>
      </c>
      <c r="AV783">
        <v>44.353341133652798</v>
      </c>
      <c r="AW783">
        <v>0.64365886634715197</v>
      </c>
      <c r="AX783">
        <v>-8.4132991086141001E-2</v>
      </c>
      <c r="AY783">
        <v>0.19954787345230801</v>
      </c>
      <c r="AZ783">
        <v>0.50441097598098195</v>
      </c>
      <c r="BA783">
        <v>-6.23642878782718E-2</v>
      </c>
      <c r="BB783">
        <v>7.2058710854426E-2</v>
      </c>
      <c r="BC783">
        <v>0.37126956800750099</v>
      </c>
      <c r="BD783">
        <v>0.61982585834714898</v>
      </c>
      <c r="BE783">
        <v>-2.3833008000002601E-2</v>
      </c>
      <c r="BF783">
        <v>-0.108732670448383</v>
      </c>
      <c r="BG783">
        <v>0.25789375704651102</v>
      </c>
      <c r="BH783">
        <v>0.65189590568261702</v>
      </c>
      <c r="BI783">
        <v>-0.108732670448383</v>
      </c>
      <c r="BJ783">
        <v>0.29832217319625498</v>
      </c>
      <c r="BK783">
        <v>1.30379181136523</v>
      </c>
      <c r="BL783">
        <v>-2.37181480030821</v>
      </c>
      <c r="BM783">
        <v>-5.9954004899758297</v>
      </c>
      <c r="BN783">
        <v>2.5277692377991401</v>
      </c>
      <c r="BO783">
        <v>4.77215453712473</v>
      </c>
      <c r="BP783">
        <v>-2.5552177555369999</v>
      </c>
      <c r="BQ783">
        <v>7.32737229266173</v>
      </c>
      <c r="BR783">
        <v>1.48863735112748</v>
      </c>
      <c r="BS783">
        <v>0.34181524137560898</v>
      </c>
      <c r="BT783">
        <v>4.3550935445025196</v>
      </c>
    </row>
    <row r="784" spans="1:72" x14ac:dyDescent="0.2">
      <c r="A784">
        <v>782</v>
      </c>
      <c r="B784" s="244">
        <v>44765.583333333336</v>
      </c>
      <c r="C784">
        <v>0</v>
      </c>
      <c r="D784">
        <v>1.1908333333333301</v>
      </c>
      <c r="E784">
        <v>31.072105263157901</v>
      </c>
      <c r="F784">
        <v>36.237499999999997</v>
      </c>
      <c r="G784">
        <v>7</v>
      </c>
      <c r="H784">
        <v>2.5724999999999998</v>
      </c>
      <c r="I784">
        <v>1.3525</v>
      </c>
      <c r="J784">
        <v>34.0421428571428</v>
      </c>
      <c r="K784">
        <v>0.658205128205128</v>
      </c>
      <c r="L784">
        <v>37.973333333333301</v>
      </c>
      <c r="M784">
        <v>2.2222222222222199E-2</v>
      </c>
      <c r="N784">
        <v>1600.3125</v>
      </c>
      <c r="O784">
        <v>88.065789473684205</v>
      </c>
      <c r="P784">
        <v>2.3771874999999998</v>
      </c>
      <c r="Q784">
        <v>64.165999999999997</v>
      </c>
      <c r="R784">
        <v>6.9824999999999999</v>
      </c>
      <c r="S784">
        <v>-0.58461538461538398</v>
      </c>
      <c r="T784">
        <v>5</v>
      </c>
      <c r="U784">
        <v>1.7745249999999999</v>
      </c>
      <c r="V784">
        <v>1.0725E-2</v>
      </c>
      <c r="W784">
        <v>14.906375000000001</v>
      </c>
      <c r="X784">
        <v>0.78627499999999995</v>
      </c>
      <c r="Y784">
        <v>73.408675000000002</v>
      </c>
      <c r="Z784">
        <v>2.3260000000000001</v>
      </c>
      <c r="AA784">
        <v>1.3975E-2</v>
      </c>
      <c r="AB784">
        <v>0</v>
      </c>
      <c r="AC784">
        <v>32.262938596491203</v>
      </c>
      <c r="AD784">
        <v>-3.9745614035087602</v>
      </c>
      <c r="AE784">
        <v>36.050853757142796</v>
      </c>
      <c r="AF784">
        <v>0.53883585000000001</v>
      </c>
      <c r="AG784">
        <v>1.35355987</v>
      </c>
      <c r="AH784">
        <v>2.4027150000000001E-2</v>
      </c>
      <c r="AI784">
        <v>44.967142857142797</v>
      </c>
      <c r="AJ784">
        <v>0.49109800384141</v>
      </c>
      <c r="AK784">
        <v>0.80171546303650199</v>
      </c>
      <c r="AL784">
        <v>1.1982879404009199E-2</v>
      </c>
      <c r="AM784">
        <v>3.0101086793531701E-2</v>
      </c>
      <c r="AN784">
        <v>0.15566921879467499</v>
      </c>
      <c r="AO784">
        <v>5.3432681005178304E-4</v>
      </c>
      <c r="AP784">
        <v>36.050853757142796</v>
      </c>
      <c r="AQ784">
        <v>0.339400592967179</v>
      </c>
      <c r="AR784">
        <v>6.4822539029092399</v>
      </c>
      <c r="AS784">
        <v>1.4652673162518901</v>
      </c>
      <c r="AT784">
        <v>0.871465685266678</v>
      </c>
      <c r="AU784">
        <v>93.201849999999993</v>
      </c>
      <c r="AV784">
        <v>44.337775569271102</v>
      </c>
      <c r="AW784">
        <v>0.62936728787167995</v>
      </c>
      <c r="AX784">
        <v>-0.11170744625189601</v>
      </c>
      <c r="AY784">
        <v>0.19943525703282</v>
      </c>
      <c r="AZ784">
        <v>0.51774609709075503</v>
      </c>
      <c r="BA784">
        <v>-8.2528633367282306E-2</v>
      </c>
      <c r="BB784">
        <v>7.3963728155822195E-2</v>
      </c>
      <c r="BC784">
        <v>0.37012247242424601</v>
      </c>
      <c r="BD784">
        <v>0.60547390787167998</v>
      </c>
      <c r="BE784">
        <v>-2.3893380000000498E-2</v>
      </c>
      <c r="BF784">
        <v>-0.14426698650657099</v>
      </c>
      <c r="BG784">
        <v>0.25756495650620098</v>
      </c>
      <c r="BH784">
        <v>0.66865434408365698</v>
      </c>
      <c r="BI784">
        <v>-0.14426698650657099</v>
      </c>
      <c r="BJ784">
        <v>0.22659593999926</v>
      </c>
      <c r="BK784">
        <v>1.33730868816731</v>
      </c>
      <c r="BL784">
        <v>-1.78533538921927</v>
      </c>
      <c r="BM784">
        <v>-4.63483961421207</v>
      </c>
      <c r="BN784">
        <v>2.5960610214750099</v>
      </c>
      <c r="BO784">
        <v>3.2316398900766199</v>
      </c>
      <c r="BP784">
        <v>-3.3902741829044301</v>
      </c>
      <c r="BQ784">
        <v>6.6219140729810597</v>
      </c>
      <c r="BR784">
        <v>1.58256256522848</v>
      </c>
      <c r="BS784">
        <v>0.28430273460188898</v>
      </c>
      <c r="BT784">
        <v>5.5664697261690304</v>
      </c>
    </row>
    <row r="785" spans="1:72" x14ac:dyDescent="0.2">
      <c r="A785">
        <v>783</v>
      </c>
      <c r="B785" s="244">
        <v>44765.597222222219</v>
      </c>
      <c r="C785">
        <v>0</v>
      </c>
      <c r="D785">
        <v>1.29833333333333</v>
      </c>
      <c r="E785">
        <v>31.159999999999901</v>
      </c>
      <c r="F785">
        <v>36.402000000000001</v>
      </c>
      <c r="G785">
        <v>7</v>
      </c>
      <c r="H785">
        <v>2.5680000000000001</v>
      </c>
      <c r="I785">
        <v>1.35</v>
      </c>
      <c r="J785">
        <v>34.056666666666601</v>
      </c>
      <c r="K785">
        <v>0.64424999999999999</v>
      </c>
      <c r="L785">
        <v>37.972333333333303</v>
      </c>
      <c r="M785">
        <v>0.11764705882352899</v>
      </c>
      <c r="N785">
        <v>1600</v>
      </c>
      <c r="O785">
        <v>88.097499999999997</v>
      </c>
      <c r="P785">
        <v>2.37635</v>
      </c>
      <c r="Q785">
        <v>64.193749999999994</v>
      </c>
      <c r="R785">
        <v>6.9870588235294102</v>
      </c>
      <c r="S785">
        <v>-0.78274999999999995</v>
      </c>
      <c r="T785">
        <v>5</v>
      </c>
      <c r="U785">
        <v>1.6861599999999899</v>
      </c>
      <c r="V785">
        <v>1.422E-2</v>
      </c>
      <c r="W785">
        <v>14.943379999999999</v>
      </c>
      <c r="X785">
        <v>0.78320000000000001</v>
      </c>
      <c r="Y785">
        <v>73.51858</v>
      </c>
      <c r="Z785">
        <v>2.2598799999999999</v>
      </c>
      <c r="AA785">
        <v>9.3399999999999993E-3</v>
      </c>
      <c r="AB785">
        <v>0</v>
      </c>
      <c r="AC785">
        <v>32.4583333333333</v>
      </c>
      <c r="AD785">
        <v>-3.9436666666666702</v>
      </c>
      <c r="AE785">
        <v>36.061863786666599</v>
      </c>
      <c r="AF785">
        <v>0.53789328000000003</v>
      </c>
      <c r="AG785">
        <v>1.3510580160000001</v>
      </c>
      <c r="AH785">
        <v>2.3985119999999999E-2</v>
      </c>
      <c r="AI785">
        <v>44.9746666666666</v>
      </c>
      <c r="AJ785">
        <v>0.49051360603899902</v>
      </c>
      <c r="AK785">
        <v>0.80182614923957196</v>
      </c>
      <c r="AL785">
        <v>1.1959916990305601E-2</v>
      </c>
      <c r="AM785">
        <v>3.0040423112270599E-2</v>
      </c>
      <c r="AN785">
        <v>0.15564317689958701</v>
      </c>
      <c r="AO785">
        <v>5.3330289644540601E-4</v>
      </c>
      <c r="AP785">
        <v>36.061863786666599</v>
      </c>
      <c r="AQ785">
        <v>0.33807324970512198</v>
      </c>
      <c r="AR785">
        <v>6.4983460652006899</v>
      </c>
      <c r="AS785">
        <v>1.42361491945457</v>
      </c>
      <c r="AT785">
        <v>0.82708442195871901</v>
      </c>
      <c r="AU785">
        <v>93.191199999999995</v>
      </c>
      <c r="AV785">
        <v>44.321898021027003</v>
      </c>
      <c r="AW785">
        <v>0.65276864563961101</v>
      </c>
      <c r="AX785">
        <v>-7.2556903454572094E-2</v>
      </c>
      <c r="AY785">
        <v>0.19982003029487699</v>
      </c>
      <c r="AZ785">
        <v>0.50165393479930898</v>
      </c>
      <c r="BA785">
        <v>-5.37037659340397E-2</v>
      </c>
      <c r="BB785">
        <v>7.1664847828472697E-2</v>
      </c>
      <c r="BC785">
        <v>0.37148638535673401</v>
      </c>
      <c r="BD785">
        <v>0.62891706163961403</v>
      </c>
      <c r="BE785">
        <v>-2.38515839999962E-2</v>
      </c>
      <c r="BF785">
        <v>-9.3141082740143905E-2</v>
      </c>
      <c r="BG785">
        <v>0.25650838292025302</v>
      </c>
      <c r="BH785">
        <v>0.64397167496702001</v>
      </c>
      <c r="BI785">
        <v>-9.3141082740143905E-2</v>
      </c>
      <c r="BJ785">
        <v>0.32673460036022001</v>
      </c>
      <c r="BK785">
        <v>1.28794334993404</v>
      </c>
      <c r="BL785">
        <v>-2.7539768206892199</v>
      </c>
      <c r="BM785">
        <v>-6.9139380391749299</v>
      </c>
      <c r="BN785">
        <v>2.51052876960838</v>
      </c>
      <c r="BO785">
        <v>5.3980039628158298</v>
      </c>
      <c r="BP785">
        <v>-2.1888154443933798</v>
      </c>
      <c r="BQ785">
        <v>7.5868194072092097</v>
      </c>
      <c r="BR785">
        <v>1.4462831905922799</v>
      </c>
      <c r="BS785">
        <v>0.36399103345627698</v>
      </c>
      <c r="BT785">
        <v>3.9734033469426402</v>
      </c>
    </row>
    <row r="786" spans="1:72" x14ac:dyDescent="0.2">
      <c r="A786">
        <v>784</v>
      </c>
      <c r="B786" s="244">
        <v>44765.611111111109</v>
      </c>
      <c r="C786">
        <v>0</v>
      </c>
      <c r="D786">
        <v>1.4158823529411699</v>
      </c>
      <c r="E786">
        <v>31.098648648648599</v>
      </c>
      <c r="F786">
        <v>36.3481081081081</v>
      </c>
      <c r="G786">
        <v>7</v>
      </c>
      <c r="H786">
        <v>2.57</v>
      </c>
      <c r="I786">
        <v>1.35</v>
      </c>
      <c r="J786">
        <v>34.051428571428502</v>
      </c>
      <c r="K786">
        <v>0.64074999999999904</v>
      </c>
      <c r="L786">
        <v>37.959655172413797</v>
      </c>
      <c r="M786">
        <v>-0.109523809523809</v>
      </c>
      <c r="N786">
        <v>1599.67857142857</v>
      </c>
      <c r="O786">
        <v>87.705882352941103</v>
      </c>
      <c r="P786">
        <v>2.3793636363636299</v>
      </c>
      <c r="Q786">
        <v>64.245749999999902</v>
      </c>
      <c r="R786">
        <v>6.9834999999999896</v>
      </c>
      <c r="S786">
        <v>-0.99550000000000005</v>
      </c>
      <c r="T786">
        <v>5</v>
      </c>
      <c r="U786">
        <v>1.6368399999999901</v>
      </c>
      <c r="V786">
        <v>8.5999999999999998E-4</v>
      </c>
      <c r="W786">
        <v>14.885119999999899</v>
      </c>
      <c r="X786">
        <v>0.7177</v>
      </c>
      <c r="Y786">
        <v>73.905439999999999</v>
      </c>
      <c r="Z786">
        <v>2.1419999999999999</v>
      </c>
      <c r="AA786">
        <v>0</v>
      </c>
      <c r="AB786">
        <v>2.598E-2</v>
      </c>
      <c r="AC786">
        <v>32.514531001589802</v>
      </c>
      <c r="AD786">
        <v>-3.8335771065182702</v>
      </c>
      <c r="AE786">
        <v>36.058187371428502</v>
      </c>
      <c r="AF786">
        <v>0.53831220000000002</v>
      </c>
      <c r="AG786">
        <v>1.3510588400000001</v>
      </c>
      <c r="AH786">
        <v>2.4003799999999902E-2</v>
      </c>
      <c r="AI786">
        <v>44.971428571428497</v>
      </c>
      <c r="AJ786">
        <v>0.48789625461168401</v>
      </c>
      <c r="AK786">
        <v>0.80180213341804296</v>
      </c>
      <c r="AL786">
        <v>1.19700933926302E-2</v>
      </c>
      <c r="AM786">
        <v>3.0042604447268102E-2</v>
      </c>
      <c r="AN786">
        <v>0.155654383735705</v>
      </c>
      <c r="AO786">
        <v>5.3375667090215905E-4</v>
      </c>
      <c r="AP786">
        <v>36.058187371428502</v>
      </c>
      <c r="AQ786">
        <v>0.30979975908243801</v>
      </c>
      <c r="AR786">
        <v>6.4730108571180001</v>
      </c>
      <c r="AS786">
        <v>1.34935623018553</v>
      </c>
      <c r="AT786">
        <v>0.79860810539858895</v>
      </c>
      <c r="AU786">
        <v>93.287099999999995</v>
      </c>
      <c r="AV786">
        <v>44.190354217814502</v>
      </c>
      <c r="AW786">
        <v>0.781074353614016</v>
      </c>
      <c r="AX786">
        <v>1.7026098144616801E-3</v>
      </c>
      <c r="AY786">
        <v>0.22851244091756101</v>
      </c>
      <c r="AZ786">
        <v>0.52698914288199294</v>
      </c>
      <c r="BA786">
        <v>1.26020404445278E-3</v>
      </c>
      <c r="BB786">
        <v>7.5284163268856202E-2</v>
      </c>
      <c r="BC786">
        <v>0.424497978900647</v>
      </c>
      <c r="BD786">
        <v>0.75720419361401603</v>
      </c>
      <c r="BE786">
        <v>-2.3870160000000001E-2</v>
      </c>
      <c r="BF786">
        <v>2.1818575700538701E-3</v>
      </c>
      <c r="BG786">
        <v>0.292833739611154</v>
      </c>
      <c r="BH786">
        <v>0.67532516315067703</v>
      </c>
      <c r="BI786">
        <v>2.1818575700538701E-3</v>
      </c>
      <c r="BJ786">
        <v>0.59003119436241702</v>
      </c>
      <c r="BK786">
        <v>1.3506503263013501</v>
      </c>
      <c r="BL786">
        <v>134.21304104828599</v>
      </c>
      <c r="BM786">
        <v>309.51844539238198</v>
      </c>
      <c r="BN786">
        <v>2.3061726563592702</v>
      </c>
      <c r="BO786">
        <v>10.8173317269406</v>
      </c>
      <c r="BP786">
        <v>5.1273652896266099E-2</v>
      </c>
      <c r="BQ786">
        <v>10.7660580740444</v>
      </c>
      <c r="BR786">
        <v>1.3469411684322601</v>
      </c>
      <c r="BS786">
        <v>0.58915845133439504</v>
      </c>
      <c r="BT786">
        <v>2.2862120799278198</v>
      </c>
    </row>
    <row r="787" spans="1:72" x14ac:dyDescent="0.2">
      <c r="A787">
        <v>785</v>
      </c>
      <c r="B787" s="244">
        <v>44765.625</v>
      </c>
      <c r="C787">
        <v>0</v>
      </c>
      <c r="D787">
        <v>1.48285714285714</v>
      </c>
      <c r="E787">
        <v>31.0697368421052</v>
      </c>
      <c r="F787">
        <v>36.529249999999998</v>
      </c>
      <c r="G787">
        <v>7</v>
      </c>
      <c r="H787">
        <v>2.5775000000000001</v>
      </c>
      <c r="I787">
        <v>1.3525</v>
      </c>
      <c r="J787">
        <v>34.062258064516101</v>
      </c>
      <c r="K787">
        <v>0.69199999999999995</v>
      </c>
      <c r="L787">
        <v>37.986764705882301</v>
      </c>
      <c r="M787">
        <v>0.148148148148148</v>
      </c>
      <c r="N787">
        <v>1599.7241379310301</v>
      </c>
      <c r="O787">
        <v>88.2617647058823</v>
      </c>
      <c r="P787">
        <v>2.3784999999999998</v>
      </c>
      <c r="Q787">
        <v>64.201999999999899</v>
      </c>
      <c r="R787">
        <v>6.9835000000000003</v>
      </c>
      <c r="S787">
        <v>-0.90128205128205097</v>
      </c>
      <c r="T787">
        <v>5</v>
      </c>
      <c r="U787">
        <v>1.7241</v>
      </c>
      <c r="V787">
        <v>4.5750000000000001E-3</v>
      </c>
      <c r="W787">
        <v>14.844250000000001</v>
      </c>
      <c r="X787">
        <v>0.72177499999999895</v>
      </c>
      <c r="Y787">
        <v>73.375675000000001</v>
      </c>
      <c r="Z787">
        <v>2.1048749999999998</v>
      </c>
      <c r="AA787">
        <v>0</v>
      </c>
      <c r="AB787">
        <v>2.7975E-2</v>
      </c>
      <c r="AC787">
        <v>32.5525939849624</v>
      </c>
      <c r="AD787">
        <v>-3.97665601503759</v>
      </c>
      <c r="AE787">
        <v>36.074873164516099</v>
      </c>
      <c r="AF787">
        <v>0.53988314999999998</v>
      </c>
      <c r="AG787">
        <v>1.3535619299999999</v>
      </c>
      <c r="AH787">
        <v>2.4073850000000001E-2</v>
      </c>
      <c r="AI787">
        <v>44.992258064516101</v>
      </c>
      <c r="AJ787">
        <v>0.49164621878457798</v>
      </c>
      <c r="AK787">
        <v>0.80180179249476602</v>
      </c>
      <c r="AL787">
        <v>1.19994677578938E-2</v>
      </c>
      <c r="AM787">
        <v>3.0084329798675001E-2</v>
      </c>
      <c r="AN787">
        <v>0.15558232240672201</v>
      </c>
      <c r="AO787">
        <v>5.3506649889586695E-4</v>
      </c>
      <c r="AP787">
        <v>36.074873164516099</v>
      </c>
      <c r="AQ787">
        <v>0.31155875868987998</v>
      </c>
      <c r="AR787">
        <v>6.45523794338063</v>
      </c>
      <c r="AS787">
        <v>1.3259692787169799</v>
      </c>
      <c r="AT787">
        <v>0.84764724580649098</v>
      </c>
      <c r="AU787">
        <v>92.770674999999997</v>
      </c>
      <c r="AV787">
        <v>44.167639145303603</v>
      </c>
      <c r="AW787">
        <v>0.82461891921249697</v>
      </c>
      <c r="AX787">
        <v>2.7592651283014202E-2</v>
      </c>
      <c r="AY787">
        <v>0.228324391310119</v>
      </c>
      <c r="AZ787">
        <v>0.54476205661936195</v>
      </c>
      <c r="BA787">
        <v>2.0385215239478699E-2</v>
      </c>
      <c r="BB787">
        <v>7.7823150945623198E-2</v>
      </c>
      <c r="BC787">
        <v>0.42291446086087198</v>
      </c>
      <c r="BD787">
        <v>0.80067909921249603</v>
      </c>
      <c r="BE787">
        <v>-2.3939820000000701E-2</v>
      </c>
      <c r="BF787">
        <v>3.53180396004701E-2</v>
      </c>
      <c r="BG787">
        <v>0.29225063627749698</v>
      </c>
      <c r="BH787">
        <v>0.69728449401888704</v>
      </c>
      <c r="BI787">
        <v>3.53180396004701E-2</v>
      </c>
      <c r="BJ787">
        <v>0.65513735175593502</v>
      </c>
      <c r="BK787">
        <v>1.3945689880377701</v>
      </c>
      <c r="BL787">
        <v>8.2748261110621701</v>
      </c>
      <c r="BM787">
        <v>19.743012406883601</v>
      </c>
      <c r="BN787">
        <v>2.3859126635289898</v>
      </c>
      <c r="BO787">
        <v>12.3005830913383</v>
      </c>
      <c r="BP787">
        <v>0.82997393061104696</v>
      </c>
      <c r="BQ787">
        <v>11.4706091607273</v>
      </c>
      <c r="BR787">
        <v>1.33452832071697</v>
      </c>
      <c r="BS787">
        <v>0.64101013591574696</v>
      </c>
      <c r="BT787">
        <v>2.0819145376078398</v>
      </c>
    </row>
    <row r="788" spans="1:72" x14ac:dyDescent="0.2">
      <c r="A788">
        <v>786</v>
      </c>
      <c r="B788" s="244">
        <v>44765.638888888891</v>
      </c>
      <c r="C788">
        <v>0</v>
      </c>
      <c r="D788">
        <v>1.4676923076923001</v>
      </c>
      <c r="E788">
        <v>31.1117142857142</v>
      </c>
      <c r="F788">
        <v>36.454749999999997</v>
      </c>
      <c r="G788">
        <v>7</v>
      </c>
      <c r="H788">
        <v>2.57</v>
      </c>
      <c r="I788">
        <v>1.35</v>
      </c>
      <c r="J788">
        <v>34.056315789473601</v>
      </c>
      <c r="K788">
        <v>0.67074999999999896</v>
      </c>
      <c r="L788">
        <v>37.972499999999997</v>
      </c>
      <c r="M788">
        <v>-0.42499999999999999</v>
      </c>
      <c r="N788">
        <v>1600.0285714285701</v>
      </c>
      <c r="O788">
        <v>88.317948717948696</v>
      </c>
      <c r="P788">
        <v>2.3800909090908999</v>
      </c>
      <c r="Q788">
        <v>64.265749999999997</v>
      </c>
      <c r="R788">
        <v>6.9974999999999996</v>
      </c>
      <c r="S788">
        <v>-0.71174999999999899</v>
      </c>
      <c r="T788">
        <v>5</v>
      </c>
      <c r="U788">
        <v>1.62632</v>
      </c>
      <c r="V788">
        <v>0</v>
      </c>
      <c r="W788">
        <v>14.88804</v>
      </c>
      <c r="X788">
        <v>0.76337999999999995</v>
      </c>
      <c r="Y788">
        <v>73.654560000000004</v>
      </c>
      <c r="Z788">
        <v>2.18384</v>
      </c>
      <c r="AA788">
        <v>1.252E-2</v>
      </c>
      <c r="AB788">
        <v>3.13999999999999E-3</v>
      </c>
      <c r="AC788">
        <v>32.579406593406503</v>
      </c>
      <c r="AD788">
        <v>-3.87534340659341</v>
      </c>
      <c r="AE788">
        <v>36.063074589473601</v>
      </c>
      <c r="AF788">
        <v>0.53831220000000002</v>
      </c>
      <c r="AG788">
        <v>1.3510588400000001</v>
      </c>
      <c r="AH788">
        <v>2.4003799999999999E-2</v>
      </c>
      <c r="AI788">
        <v>44.976315789473603</v>
      </c>
      <c r="AJ788">
        <v>0.48962446574215701</v>
      </c>
      <c r="AK788">
        <v>0.80182367000175503</v>
      </c>
      <c r="AL788">
        <v>1.1968792697911099E-2</v>
      </c>
      <c r="AM788">
        <v>3.0039339956702299E-2</v>
      </c>
      <c r="AN788">
        <v>0.15563747001345701</v>
      </c>
      <c r="AO788">
        <v>5.3369867181557505E-4</v>
      </c>
      <c r="AP788">
        <v>36.063074589473601</v>
      </c>
      <c r="AQ788">
        <v>0.32951782093960102</v>
      </c>
      <c r="AR788">
        <v>6.4742806615739097</v>
      </c>
      <c r="AS788">
        <v>1.3757134032345399</v>
      </c>
      <c r="AT788">
        <v>0.79628606112578504</v>
      </c>
      <c r="AU788">
        <v>93.116140000000001</v>
      </c>
      <c r="AV788">
        <v>44.2425864752217</v>
      </c>
      <c r="AW788">
        <v>0.73372931425193799</v>
      </c>
      <c r="AX788">
        <v>-2.46545632345407E-2</v>
      </c>
      <c r="AY788">
        <v>0.20879437906039799</v>
      </c>
      <c r="AZ788">
        <v>0.52571933842607999</v>
      </c>
      <c r="BA788">
        <v>-1.8248326797181299E-2</v>
      </c>
      <c r="BB788">
        <v>7.5102762632297204E-2</v>
      </c>
      <c r="BC788">
        <v>0.38786856225884903</v>
      </c>
      <c r="BD788">
        <v>0.70985915425193802</v>
      </c>
      <c r="BE788">
        <v>-2.38701600000004E-2</v>
      </c>
      <c r="BF788">
        <v>-3.15313744331292E-2</v>
      </c>
      <c r="BG788">
        <v>0.26703266584186103</v>
      </c>
      <c r="BH788">
        <v>0.67235639702698402</v>
      </c>
      <c r="BI788">
        <v>-3.15313744331292E-2</v>
      </c>
      <c r="BJ788">
        <v>0.47100258281746299</v>
      </c>
      <c r="BK788">
        <v>1.34471279405396</v>
      </c>
      <c r="BL788">
        <v>-8.4687924533126502</v>
      </c>
      <c r="BM788">
        <v>-21.323409115986799</v>
      </c>
      <c r="BN788">
        <v>2.5178807053709198</v>
      </c>
      <c r="BO788">
        <v>8.5023776259358304</v>
      </c>
      <c r="BP788">
        <v>-0.74098729917853801</v>
      </c>
      <c r="BQ788">
        <v>9.2433649251143706</v>
      </c>
      <c r="BR788">
        <v>1.39831613059028</v>
      </c>
      <c r="BS788">
        <v>0.48361513259071498</v>
      </c>
      <c r="BT788">
        <v>2.8913820853775598</v>
      </c>
    </row>
    <row r="789" spans="1:72" x14ac:dyDescent="0.2">
      <c r="A789">
        <v>787</v>
      </c>
      <c r="B789" s="244">
        <v>44765.652777777781</v>
      </c>
      <c r="C789">
        <v>0</v>
      </c>
      <c r="D789">
        <v>1.42</v>
      </c>
      <c r="E789">
        <v>31.12125</v>
      </c>
      <c r="F789">
        <v>36.421999999999997</v>
      </c>
      <c r="G789">
        <v>7</v>
      </c>
      <c r="H789">
        <v>2.57</v>
      </c>
      <c r="I789">
        <v>1.35</v>
      </c>
      <c r="J789">
        <v>34.080526315789399</v>
      </c>
      <c r="K789">
        <v>0.61424999999999996</v>
      </c>
      <c r="L789">
        <v>37.979999999999997</v>
      </c>
      <c r="M789" s="245">
        <v>-3.7007434154171799E-18</v>
      </c>
      <c r="N789">
        <v>1600</v>
      </c>
      <c r="O789">
        <v>87.876470588235193</v>
      </c>
      <c r="P789">
        <v>2.3772499999999899</v>
      </c>
      <c r="Q789">
        <v>64.285249999999905</v>
      </c>
      <c r="R789">
        <v>6.9947058823529398</v>
      </c>
      <c r="S789">
        <v>-0.906052631578947</v>
      </c>
      <c r="T789">
        <v>5</v>
      </c>
      <c r="U789">
        <v>1.6233</v>
      </c>
      <c r="V789">
        <v>7.7499999999999997E-4</v>
      </c>
      <c r="W789">
        <v>14.856399999999899</v>
      </c>
      <c r="X789">
        <v>0.70814999999999995</v>
      </c>
      <c r="Y789">
        <v>73.879800000000003</v>
      </c>
      <c r="Z789">
        <v>2.1396249999999899</v>
      </c>
      <c r="AA789">
        <v>7.025E-3</v>
      </c>
      <c r="AB789">
        <v>0</v>
      </c>
      <c r="AC789">
        <v>32.541249999999998</v>
      </c>
      <c r="AD789">
        <v>-3.8807499999999999</v>
      </c>
      <c r="AE789">
        <v>36.087285115789399</v>
      </c>
      <c r="AF789">
        <v>0.53831220000000002</v>
      </c>
      <c r="AG789">
        <v>1.3510588400000001</v>
      </c>
      <c r="AH789">
        <v>2.4003799999999902E-2</v>
      </c>
      <c r="AI789">
        <v>45.000526315789401</v>
      </c>
      <c r="AJ789">
        <v>0.48845943161445299</v>
      </c>
      <c r="AK789">
        <v>0.80193028993812898</v>
      </c>
      <c r="AL789">
        <v>1.19623534227669E-2</v>
      </c>
      <c r="AM789">
        <v>3.0023178629489701E-2</v>
      </c>
      <c r="AN789">
        <v>0.15555373621361099</v>
      </c>
      <c r="AO789">
        <v>5.3341153904632604E-4</v>
      </c>
      <c r="AP789">
        <v>36.087285115789399</v>
      </c>
      <c r="AQ789">
        <v>0.305677440984017</v>
      </c>
      <c r="AR789">
        <v>6.4605215475379403</v>
      </c>
      <c r="AS789">
        <v>1.3478600952430999</v>
      </c>
      <c r="AT789">
        <v>0.792916195339741</v>
      </c>
      <c r="AU789">
        <v>93.207274999999996</v>
      </c>
      <c r="AV789">
        <v>44.201344199554498</v>
      </c>
      <c r="AW789">
        <v>0.79918211623493096</v>
      </c>
      <c r="AX789">
        <v>3.1987447568948501E-3</v>
      </c>
      <c r="AY789">
        <v>0.23263475901598199</v>
      </c>
      <c r="AZ789">
        <v>0.53947845246205794</v>
      </c>
      <c r="BA789">
        <v>2.3675836034608602E-3</v>
      </c>
      <c r="BB789">
        <v>7.7068350351722603E-2</v>
      </c>
      <c r="BC789">
        <v>0.43215583636407001</v>
      </c>
      <c r="BD789">
        <v>0.77531195623493598</v>
      </c>
      <c r="BE789">
        <v>-2.3870159999994599E-2</v>
      </c>
      <c r="BF789">
        <v>4.0957563565408696E-3</v>
      </c>
      <c r="BG789">
        <v>0.29787162321666399</v>
      </c>
      <c r="BH789">
        <v>0.69076230484648804</v>
      </c>
      <c r="BI789">
        <v>4.0957563565408696E-3</v>
      </c>
      <c r="BJ789">
        <v>0.60393475914641004</v>
      </c>
      <c r="BK789">
        <v>1.3815246096929701</v>
      </c>
      <c r="BL789">
        <v>72.726890294870003</v>
      </c>
      <c r="BM789">
        <v>168.65317287327099</v>
      </c>
      <c r="BN789">
        <v>2.31899332130756</v>
      </c>
      <c r="BO789">
        <v>11.093629832314001</v>
      </c>
      <c r="BP789">
        <v>9.6250274378710393E-2</v>
      </c>
      <c r="BQ789">
        <v>10.9973795579353</v>
      </c>
      <c r="BR789">
        <v>1.37456182388685</v>
      </c>
      <c r="BS789">
        <v>0.60229645660379405</v>
      </c>
      <c r="BT789">
        <v>2.2822014123039698</v>
      </c>
    </row>
    <row r="790" spans="1:72" x14ac:dyDescent="0.2">
      <c r="A790">
        <v>788</v>
      </c>
      <c r="B790" s="244">
        <v>44765.666666666664</v>
      </c>
      <c r="C790">
        <v>0</v>
      </c>
      <c r="D790">
        <v>1.37818181818181</v>
      </c>
      <c r="E790">
        <v>31.073157894736799</v>
      </c>
      <c r="F790">
        <v>36.348947368421001</v>
      </c>
      <c r="G790">
        <v>7</v>
      </c>
      <c r="H790">
        <v>2.5720000000000001</v>
      </c>
      <c r="I790">
        <v>1.3519999999999901</v>
      </c>
      <c r="J790">
        <v>34.051538461538399</v>
      </c>
      <c r="K790">
        <v>0.66749999999999998</v>
      </c>
      <c r="L790">
        <v>37.970937499999998</v>
      </c>
      <c r="M790" s="245">
        <v>-1.20676415720125E-17</v>
      </c>
      <c r="N790">
        <v>1600.54545454545</v>
      </c>
      <c r="O790">
        <v>87.36</v>
      </c>
      <c r="P790">
        <v>2.3818125000000001</v>
      </c>
      <c r="Q790">
        <v>64.3407499999999</v>
      </c>
      <c r="R790">
        <v>7.0116666666666596</v>
      </c>
      <c r="S790">
        <v>-1.0282499999999899</v>
      </c>
      <c r="T790">
        <v>5</v>
      </c>
      <c r="U790">
        <v>1.7763</v>
      </c>
      <c r="V790">
        <v>4.4679999999999997E-2</v>
      </c>
      <c r="W790">
        <v>14.88922</v>
      </c>
      <c r="X790">
        <v>0.70172000000000001</v>
      </c>
      <c r="Y790">
        <v>73.591179999999994</v>
      </c>
      <c r="Z790">
        <v>2.2153</v>
      </c>
      <c r="AA790">
        <v>6.9599999999999896E-3</v>
      </c>
      <c r="AB790">
        <v>0</v>
      </c>
      <c r="AC790">
        <v>32.451339712918603</v>
      </c>
      <c r="AD790">
        <v>-3.89760765550239</v>
      </c>
      <c r="AE790">
        <v>36.059858941538401</v>
      </c>
      <c r="AF790">
        <v>0.53873112000000001</v>
      </c>
      <c r="AG790">
        <v>1.3530596639999899</v>
      </c>
      <c r="AH790">
        <v>2.4022479999999999E-2</v>
      </c>
      <c r="AI790">
        <v>44.975538461538399</v>
      </c>
      <c r="AJ790">
        <v>0.49000245602174602</v>
      </c>
      <c r="AK790">
        <v>0.80176603049178796</v>
      </c>
      <c r="AL790">
        <v>1.1978313955278199E-2</v>
      </c>
      <c r="AM790">
        <v>3.0084346075302401E-2</v>
      </c>
      <c r="AN790">
        <v>0.15564015995019501</v>
      </c>
      <c r="AO790">
        <v>5.3412323280005198E-4</v>
      </c>
      <c r="AP790">
        <v>36.059858941538401</v>
      </c>
      <c r="AQ790">
        <v>0.30290189068319501</v>
      </c>
      <c r="AR790">
        <v>6.47479380173076</v>
      </c>
      <c r="AS790">
        <v>1.39553167914566</v>
      </c>
      <c r="AT790">
        <v>0.87039136263142902</v>
      </c>
      <c r="AU790">
        <v>93.173719999999904</v>
      </c>
      <c r="AV790">
        <v>44.233086313097999</v>
      </c>
      <c r="AW790">
        <v>0.742452148440371</v>
      </c>
      <c r="AX790">
        <v>-4.2472015145669E-2</v>
      </c>
      <c r="AY790">
        <v>0.235829229316804</v>
      </c>
      <c r="AZ790">
        <v>0.52520619826923898</v>
      </c>
      <c r="BA790">
        <v>-3.1389609989636802E-2</v>
      </c>
      <c r="BB790">
        <v>7.5029456895605501E-2</v>
      </c>
      <c r="BC790">
        <v>0.43774940886430402</v>
      </c>
      <c r="BD790">
        <v>0.71856341244037503</v>
      </c>
      <c r="BE790">
        <v>-2.3888735999996101E-2</v>
      </c>
      <c r="BF790">
        <v>-5.4532950361729303E-2</v>
      </c>
      <c r="BG790">
        <v>0.30279852773808402</v>
      </c>
      <c r="BH790">
        <v>0.67435094477285595</v>
      </c>
      <c r="BI790">
        <v>-5.4532950361729303E-2</v>
      </c>
      <c r="BJ790">
        <v>0.49653115475270998</v>
      </c>
      <c r="BK790">
        <v>1.3487018895457099</v>
      </c>
      <c r="BL790">
        <v>-5.5525792338311701</v>
      </c>
      <c r="BM790">
        <v>-12.365935462866601</v>
      </c>
      <c r="BN790">
        <v>2.2270615045927702</v>
      </c>
      <c r="BO790">
        <v>8.6388049612483204</v>
      </c>
      <c r="BP790">
        <v>-1.2815243335006301</v>
      </c>
      <c r="BQ790">
        <v>9.9203292947489601</v>
      </c>
      <c r="BR790">
        <v>1.4414079051606501</v>
      </c>
      <c r="BS790">
        <v>0.51834433489740195</v>
      </c>
      <c r="BT790">
        <v>2.7807922419870801</v>
      </c>
    </row>
    <row r="791" spans="1:72" x14ac:dyDescent="0.2">
      <c r="A791">
        <v>789</v>
      </c>
      <c r="B791" s="244">
        <v>44765.680555555555</v>
      </c>
      <c r="C791">
        <v>0</v>
      </c>
      <c r="D791">
        <v>1.365</v>
      </c>
      <c r="E791">
        <v>31.061891891891801</v>
      </c>
      <c r="F791">
        <v>36.322820512820499</v>
      </c>
      <c r="G791">
        <v>7</v>
      </c>
      <c r="H791">
        <v>2.5724999999999998</v>
      </c>
      <c r="I791">
        <v>1.35</v>
      </c>
      <c r="J791">
        <v>34.062399999999997</v>
      </c>
      <c r="K791">
        <v>0.70256410256410196</v>
      </c>
      <c r="L791">
        <v>37.981153846153802</v>
      </c>
      <c r="M791">
        <v>-5.29411764705882E-2</v>
      </c>
      <c r="N791">
        <v>1600.28125</v>
      </c>
      <c r="O791">
        <v>87.830769230769207</v>
      </c>
      <c r="P791">
        <v>2.38368749999999</v>
      </c>
      <c r="Q791">
        <v>64.322051282051206</v>
      </c>
      <c r="R791">
        <v>6.9939130434782601</v>
      </c>
      <c r="S791">
        <v>-0.59724999999999995</v>
      </c>
      <c r="T791">
        <v>5</v>
      </c>
      <c r="U791">
        <v>1.6557249999999999</v>
      </c>
      <c r="V791">
        <v>4.3299999999999998E-2</v>
      </c>
      <c r="W791">
        <v>14.90375</v>
      </c>
      <c r="X791">
        <v>0.68112499999999998</v>
      </c>
      <c r="Y791">
        <v>73.600999999999999</v>
      </c>
      <c r="Z791">
        <v>2.2039749999999998</v>
      </c>
      <c r="AA791">
        <v>8.6250000000000007E-3</v>
      </c>
      <c r="AB791">
        <v>0</v>
      </c>
      <c r="AC791">
        <v>32.426891891891799</v>
      </c>
      <c r="AD791">
        <v>-3.8959286209286299</v>
      </c>
      <c r="AE791">
        <v>36.071110900000001</v>
      </c>
      <c r="AF791">
        <v>0.53883585000000001</v>
      </c>
      <c r="AG791">
        <v>1.3510598700000001</v>
      </c>
      <c r="AH791">
        <v>2.4027150000000001E-2</v>
      </c>
      <c r="AI791">
        <v>44.984900000000003</v>
      </c>
      <c r="AJ791">
        <v>0.49008995665819699</v>
      </c>
      <c r="AK791">
        <v>0.801849307211975</v>
      </c>
      <c r="AL791">
        <v>1.19781493345544E-2</v>
      </c>
      <c r="AM791">
        <v>3.0033630618274101E-2</v>
      </c>
      <c r="AN791">
        <v>0.15560777060747</v>
      </c>
      <c r="AO791">
        <v>5.3411589222161196E-4</v>
      </c>
      <c r="AP791">
        <v>36.071110900000001</v>
      </c>
      <c r="AQ791">
        <v>0.294011928250001</v>
      </c>
      <c r="AR791">
        <v>6.4811123834925404</v>
      </c>
      <c r="AS791">
        <v>1.3883974777885899</v>
      </c>
      <c r="AT791">
        <v>0.81145419348789405</v>
      </c>
      <c r="AU791">
        <v>93.045574999999999</v>
      </c>
      <c r="AV791">
        <v>44.234632689531097</v>
      </c>
      <c r="AW791">
        <v>0.75026731046886397</v>
      </c>
      <c r="AX791">
        <v>-3.7337607788595101E-2</v>
      </c>
      <c r="AY791">
        <v>0.24482392174999801</v>
      </c>
      <c r="AZ791">
        <v>0.51888761650745696</v>
      </c>
      <c r="BA791">
        <v>-2.76357906985981E-2</v>
      </c>
      <c r="BB791">
        <v>7.4126802358208205E-2</v>
      </c>
      <c r="BC791">
        <v>0.45435715116207998</v>
      </c>
      <c r="BD791">
        <v>0.72637393046886101</v>
      </c>
      <c r="BE791">
        <v>-2.3893380000002899E-2</v>
      </c>
      <c r="BF791">
        <v>-4.7976650461746297E-2</v>
      </c>
      <c r="BG791">
        <v>0.31458447431817999</v>
      </c>
      <c r="BH791">
        <v>0.66674035324006498</v>
      </c>
      <c r="BI791">
        <v>-4.7976650461746297E-2</v>
      </c>
      <c r="BJ791">
        <v>0.533215647712867</v>
      </c>
      <c r="BK791">
        <v>1.33348070648013</v>
      </c>
      <c r="BL791">
        <v>-6.5570328751693596</v>
      </c>
      <c r="BM791">
        <v>-13.897184293257</v>
      </c>
      <c r="BN791">
        <v>2.11943184635903</v>
      </c>
      <c r="BO791">
        <v>9.2892112643450506</v>
      </c>
      <c r="BP791">
        <v>-1.1274512858510299</v>
      </c>
      <c r="BQ791">
        <v>10.416662550196</v>
      </c>
      <c r="BR791">
        <v>1.41504101226509</v>
      </c>
      <c r="BS791">
        <v>0.55240630789756595</v>
      </c>
      <c r="BT791">
        <v>2.5615945944764502</v>
      </c>
    </row>
    <row r="792" spans="1:72" x14ac:dyDescent="0.2">
      <c r="A792">
        <v>790</v>
      </c>
      <c r="B792" s="244">
        <v>44765.694444444445</v>
      </c>
      <c r="C792">
        <v>0</v>
      </c>
      <c r="D792">
        <v>1.33928571428571</v>
      </c>
      <c r="E792">
        <v>31.066216216216201</v>
      </c>
      <c r="F792">
        <v>36.349487179487099</v>
      </c>
      <c r="G792">
        <v>7</v>
      </c>
      <c r="H792">
        <v>2.5659999999999998</v>
      </c>
      <c r="I792">
        <v>1.3480000000000001</v>
      </c>
      <c r="J792">
        <v>34.061538461538397</v>
      </c>
      <c r="K792">
        <v>0.64700000000000002</v>
      </c>
      <c r="L792">
        <v>37.9745454545454</v>
      </c>
      <c r="M792">
        <v>-5.2631578947368403E-3</v>
      </c>
      <c r="N792">
        <v>1599.9117647058799</v>
      </c>
      <c r="O792">
        <v>88.465789473684197</v>
      </c>
      <c r="P792">
        <v>2.38119999999999</v>
      </c>
      <c r="Q792">
        <v>64.377499999999998</v>
      </c>
      <c r="R792">
        <v>6.9926923076923</v>
      </c>
      <c r="S792">
        <v>-0.59199999999999997</v>
      </c>
      <c r="T792">
        <v>5</v>
      </c>
      <c r="U792">
        <v>1.5960399999999999</v>
      </c>
      <c r="V792">
        <v>4.4159999999999998E-2</v>
      </c>
      <c r="W792">
        <v>14.895099999999999</v>
      </c>
      <c r="X792">
        <v>0.69584000000000001</v>
      </c>
      <c r="Y792">
        <v>73.697360000000003</v>
      </c>
      <c r="Z792">
        <v>2.1889799999999999</v>
      </c>
      <c r="AA792">
        <v>0</v>
      </c>
      <c r="AB792">
        <v>8.2799999999999992E-3</v>
      </c>
      <c r="AC792">
        <v>32.405501930501899</v>
      </c>
      <c r="AD792">
        <v>-3.9439852489852498</v>
      </c>
      <c r="AE792">
        <v>36.065173901538401</v>
      </c>
      <c r="AF792">
        <v>0.53747436000000004</v>
      </c>
      <c r="AG792">
        <v>1.3490571920000001</v>
      </c>
      <c r="AH792">
        <v>2.3966439999999901E-2</v>
      </c>
      <c r="AI792">
        <v>44.975538461538399</v>
      </c>
      <c r="AJ792">
        <v>0.489368600198683</v>
      </c>
      <c r="AK792">
        <v>0.80188420495243495</v>
      </c>
      <c r="AL792">
        <v>1.19503707656469E-2</v>
      </c>
      <c r="AM792">
        <v>2.9995353877834401E-2</v>
      </c>
      <c r="AN792">
        <v>0.15564015995019501</v>
      </c>
      <c r="AO792">
        <v>5.3287722214810705E-4</v>
      </c>
      <c r="AP792">
        <v>36.065173901538401</v>
      </c>
      <c r="AQ792">
        <v>0.30036375137233401</v>
      </c>
      <c r="AR792">
        <v>6.4773508052241704</v>
      </c>
      <c r="AS792">
        <v>1.3789513542257399</v>
      </c>
      <c r="AT792">
        <v>0.78105186066110699</v>
      </c>
      <c r="AU792">
        <v>93.073319999999995</v>
      </c>
      <c r="AV792">
        <v>44.221839812360699</v>
      </c>
      <c r="AW792">
        <v>0.75369864917775597</v>
      </c>
      <c r="AX792">
        <v>-2.9894162225741799E-2</v>
      </c>
      <c r="AY792">
        <v>0.237110608627665</v>
      </c>
      <c r="AZ792">
        <v>0.52264919477582705</v>
      </c>
      <c r="BA792">
        <v>-2.21592994003636E-2</v>
      </c>
      <c r="BB792">
        <v>7.4664170682261097E-2</v>
      </c>
      <c r="BC792">
        <v>0.44115706026919199</v>
      </c>
      <c r="BD792">
        <v>0.72986564117775099</v>
      </c>
      <c r="BE792">
        <v>-2.3833008000004999E-2</v>
      </c>
      <c r="BF792">
        <v>-3.84376114713662E-2</v>
      </c>
      <c r="BG792">
        <v>0.30487442268314702</v>
      </c>
      <c r="BH792">
        <v>0.67201704911190796</v>
      </c>
      <c r="BI792">
        <v>-3.84376114713662E-2</v>
      </c>
      <c r="BJ792">
        <v>0.53287362242356295</v>
      </c>
      <c r="BK792">
        <v>1.3440340982238099</v>
      </c>
      <c r="BL792">
        <v>-7.9316692950669196</v>
      </c>
      <c r="BM792">
        <v>-17.483319680582099</v>
      </c>
      <c r="BN792">
        <v>2.2042421374597398</v>
      </c>
      <c r="BO792">
        <v>9.4087607193444303</v>
      </c>
      <c r="BP792">
        <v>-0.90328386957710705</v>
      </c>
      <c r="BQ792">
        <v>10.3120445889215</v>
      </c>
      <c r="BR792">
        <v>1.4093780377251299</v>
      </c>
      <c r="BS792">
        <v>0.54824866701210895</v>
      </c>
      <c r="BT792">
        <v>2.5706912255821401</v>
      </c>
    </row>
    <row r="793" spans="1:72" x14ac:dyDescent="0.2">
      <c r="A793">
        <v>791</v>
      </c>
      <c r="B793" s="244">
        <v>44765.708333333336</v>
      </c>
      <c r="C793">
        <v>0</v>
      </c>
      <c r="D793">
        <v>1.3</v>
      </c>
      <c r="E793">
        <v>31.060857142857099</v>
      </c>
      <c r="F793">
        <v>36.429743589743602</v>
      </c>
      <c r="G793">
        <v>7</v>
      </c>
      <c r="H793">
        <v>2.57</v>
      </c>
      <c r="I793">
        <v>1.35</v>
      </c>
      <c r="J793">
        <v>34.052333333333301</v>
      </c>
      <c r="K793">
        <v>0.68974358974358896</v>
      </c>
      <c r="L793">
        <v>37.975769230769203</v>
      </c>
      <c r="M793">
        <v>-3.0769230769230702E-2</v>
      </c>
      <c r="N793">
        <v>1599.7878787878701</v>
      </c>
      <c r="O793">
        <v>87.856250000000003</v>
      </c>
      <c r="P793">
        <v>2.3871764705882299</v>
      </c>
      <c r="Q793">
        <v>64.477749999999901</v>
      </c>
      <c r="R793">
        <v>6.9987999999999904</v>
      </c>
      <c r="S793">
        <v>-0.94256410256410195</v>
      </c>
      <c r="T793">
        <v>5</v>
      </c>
      <c r="U793">
        <v>1.6920499999999901</v>
      </c>
      <c r="V793">
        <v>5.5E-2</v>
      </c>
      <c r="W793">
        <v>14.884449999999999</v>
      </c>
      <c r="X793">
        <v>0.65987499999999999</v>
      </c>
      <c r="Y793">
        <v>73.443574999999996</v>
      </c>
      <c r="Z793">
        <v>2.19</v>
      </c>
      <c r="AA793">
        <v>6.4999999999999997E-4</v>
      </c>
      <c r="AB793">
        <v>5.1250000000000002E-3</v>
      </c>
      <c r="AC793">
        <v>32.3608571428571</v>
      </c>
      <c r="AD793">
        <v>-4.0688864468864496</v>
      </c>
      <c r="AE793">
        <v>36.059092133333301</v>
      </c>
      <c r="AF793">
        <v>0.53831220000000002</v>
      </c>
      <c r="AG793">
        <v>1.3510588400000001</v>
      </c>
      <c r="AH793">
        <v>2.4003799999999902E-2</v>
      </c>
      <c r="AI793">
        <v>44.972333333333303</v>
      </c>
      <c r="AJ793">
        <v>0.49097680952123202</v>
      </c>
      <c r="AK793">
        <v>0.80180612080019498</v>
      </c>
      <c r="AL793">
        <v>1.19698525760282E-2</v>
      </c>
      <c r="AM793">
        <v>3.00420000444717E-2</v>
      </c>
      <c r="AN793">
        <v>0.15565125225138399</v>
      </c>
      <c r="AO793">
        <v>5.3374593268453905E-4</v>
      </c>
      <c r="AP793">
        <v>36.059092133333301</v>
      </c>
      <c r="AQ793">
        <v>0.284839230910581</v>
      </c>
      <c r="AR793">
        <v>6.47271949787641</v>
      </c>
      <c r="AS793">
        <v>1.37959390481154</v>
      </c>
      <c r="AT793">
        <v>0.83075731055040103</v>
      </c>
      <c r="AU793">
        <v>92.869950000000003</v>
      </c>
      <c r="AV793">
        <v>44.196244766931798</v>
      </c>
      <c r="AW793">
        <v>0.77608856640146195</v>
      </c>
      <c r="AX793">
        <v>-2.8535064811544501E-2</v>
      </c>
      <c r="AY793">
        <v>0.25347296908941802</v>
      </c>
      <c r="AZ793">
        <v>0.52728050212358901</v>
      </c>
      <c r="BA793">
        <v>-2.1120519674438801E-2</v>
      </c>
      <c r="BB793">
        <v>7.5325786017655494E-2</v>
      </c>
      <c r="BC793">
        <v>0.47086610537420098</v>
      </c>
      <c r="BD793">
        <v>0.75221840640146298</v>
      </c>
      <c r="BE793">
        <v>-2.3870159999999301E-2</v>
      </c>
      <c r="BF793">
        <v>-3.6740715135130102E-2</v>
      </c>
      <c r="BG793">
        <v>0.32636260731401101</v>
      </c>
      <c r="BH793">
        <v>0.67890726209226904</v>
      </c>
      <c r="BI793">
        <v>-3.6740715135130102E-2</v>
      </c>
      <c r="BJ793">
        <v>0.57924378435776203</v>
      </c>
      <c r="BK793">
        <v>1.3578145241845301</v>
      </c>
      <c r="BL793">
        <v>-8.8828594139681005</v>
      </c>
      <c r="BM793">
        <v>-18.478335535802401</v>
      </c>
      <c r="BN793">
        <v>2.08022379671411</v>
      </c>
      <c r="BO793">
        <v>10.184826492287099</v>
      </c>
      <c r="BP793">
        <v>-0.86340680567555805</v>
      </c>
      <c r="BQ793">
        <v>11.0482332979627</v>
      </c>
      <c r="BR793">
        <v>1.42027373991426</v>
      </c>
      <c r="BS793">
        <v>0.59394007041181396</v>
      </c>
      <c r="BT793">
        <v>2.3912744915989501</v>
      </c>
    </row>
    <row r="794" spans="1:72" x14ac:dyDescent="0.2">
      <c r="A794">
        <v>792</v>
      </c>
      <c r="B794" s="244">
        <v>44765.722222222219</v>
      </c>
      <c r="C794">
        <v>0</v>
      </c>
      <c r="D794">
        <v>1.2816666666666601</v>
      </c>
      <c r="E794">
        <v>31.0892105263157</v>
      </c>
      <c r="F794">
        <v>36.518461538461501</v>
      </c>
      <c r="G794">
        <v>7</v>
      </c>
      <c r="H794">
        <v>2.57</v>
      </c>
      <c r="I794">
        <v>1.3480000000000001</v>
      </c>
      <c r="J794">
        <v>34.034583333333302</v>
      </c>
      <c r="K794">
        <v>0.72599999999999998</v>
      </c>
      <c r="L794">
        <v>37.974615384615298</v>
      </c>
      <c r="M794">
        <v>-6.25E-2</v>
      </c>
      <c r="N794">
        <v>1600.28125</v>
      </c>
      <c r="O794">
        <v>88.029411764705799</v>
      </c>
      <c r="P794">
        <v>2.38683333333333</v>
      </c>
      <c r="Q794">
        <v>64.3972499999999</v>
      </c>
      <c r="R794">
        <v>7.0035294117647</v>
      </c>
      <c r="S794">
        <v>-1.04076923076923</v>
      </c>
      <c r="T794">
        <v>5</v>
      </c>
      <c r="U794">
        <v>1.6123400000000001</v>
      </c>
      <c r="V794">
        <v>3.058E-2</v>
      </c>
      <c r="W794">
        <v>14.87862</v>
      </c>
      <c r="X794">
        <v>0.75956000000000001</v>
      </c>
      <c r="Y794">
        <v>73.481920000000002</v>
      </c>
      <c r="Z794">
        <v>2.1705199999999998</v>
      </c>
      <c r="AA794">
        <v>1.06E-3</v>
      </c>
      <c r="AB794">
        <v>5.9199999999999999E-3</v>
      </c>
      <c r="AC794">
        <v>32.370877192982398</v>
      </c>
      <c r="AD794">
        <v>-4.1475843454790802</v>
      </c>
      <c r="AE794">
        <v>36.041342133333302</v>
      </c>
      <c r="AF794">
        <v>0.53831220000000002</v>
      </c>
      <c r="AG794">
        <v>1.3490588400000001</v>
      </c>
      <c r="AH794">
        <v>2.4003799999999902E-2</v>
      </c>
      <c r="AI794">
        <v>44.952583333333301</v>
      </c>
      <c r="AJ794">
        <v>0.49047904754439298</v>
      </c>
      <c r="AK794">
        <v>0.801763535280693</v>
      </c>
      <c r="AL794">
        <v>1.19751115527287E-2</v>
      </c>
      <c r="AM794">
        <v>3.0010707727216202E-2</v>
      </c>
      <c r="AN794">
        <v>0.15571963791476501</v>
      </c>
      <c r="AO794">
        <v>5.3398043493977905E-4</v>
      </c>
      <c r="AP794">
        <v>36.041342133333302</v>
      </c>
      <c r="AQ794">
        <v>0.32786889370023298</v>
      </c>
      <c r="AR794">
        <v>6.4701842376099803</v>
      </c>
      <c r="AS794">
        <v>1.36732244852582</v>
      </c>
      <c r="AT794">
        <v>0.79081898751772695</v>
      </c>
      <c r="AU794">
        <v>92.902959999999993</v>
      </c>
      <c r="AV794">
        <v>44.206717713169297</v>
      </c>
      <c r="AW794">
        <v>0.74586562016395397</v>
      </c>
      <c r="AX794">
        <v>-1.8263608525824E-2</v>
      </c>
      <c r="AY794">
        <v>0.21044330629976599</v>
      </c>
      <c r="AZ794">
        <v>0.52981576239001504</v>
      </c>
      <c r="BA794">
        <v>-1.3538037025741601E-2</v>
      </c>
      <c r="BB794">
        <v>7.5687966055716399E-2</v>
      </c>
      <c r="BC794">
        <v>0.390931705244218</v>
      </c>
      <c r="BD794">
        <v>0.72199546016395799</v>
      </c>
      <c r="BE794">
        <v>-2.3870159999996199E-2</v>
      </c>
      <c r="BF794">
        <v>-2.3508281349291699E-2</v>
      </c>
      <c r="BG794">
        <v>0.27087530076956001</v>
      </c>
      <c r="BH794">
        <v>0.68196041258456597</v>
      </c>
      <c r="BI794">
        <v>-2.3508281349291699E-2</v>
      </c>
      <c r="BJ794">
        <v>0.49473403884053602</v>
      </c>
      <c r="BK794">
        <v>1.3639208251691299</v>
      </c>
      <c r="BL794">
        <v>-11.522548022325701</v>
      </c>
      <c r="BM794">
        <v>-29.009369185770399</v>
      </c>
      <c r="BN794">
        <v>2.5176175555582501</v>
      </c>
      <c r="BO794">
        <v>8.9975660704262097</v>
      </c>
      <c r="BP794">
        <v>-0.55244461170835601</v>
      </c>
      <c r="BQ794">
        <v>9.5500106821345696</v>
      </c>
      <c r="BR794">
        <v>1.4038849034629199</v>
      </c>
      <c r="BS794">
        <v>0.50413735138025295</v>
      </c>
      <c r="BT794">
        <v>2.78472701857797</v>
      </c>
    </row>
    <row r="795" spans="1:72" x14ac:dyDescent="0.2">
      <c r="A795">
        <v>793</v>
      </c>
      <c r="B795" s="244">
        <v>44765.736111111109</v>
      </c>
      <c r="C795">
        <v>0</v>
      </c>
      <c r="D795">
        <v>1.31181818181818</v>
      </c>
      <c r="E795">
        <v>31.095128205128201</v>
      </c>
      <c r="F795">
        <v>36.443513513513501</v>
      </c>
      <c r="G795">
        <v>7</v>
      </c>
      <c r="H795">
        <v>2.5674999999999999</v>
      </c>
      <c r="I795">
        <v>1.35</v>
      </c>
      <c r="J795">
        <v>34.04</v>
      </c>
      <c r="K795">
        <v>0.64100000000000001</v>
      </c>
      <c r="L795">
        <v>37.964285714285701</v>
      </c>
      <c r="M795">
        <v>6.25E-2</v>
      </c>
      <c r="N795">
        <v>1600.0625</v>
      </c>
      <c r="O795">
        <v>88.4157894736842</v>
      </c>
      <c r="P795">
        <v>2.38591666666666</v>
      </c>
      <c r="Q795">
        <v>64.458250000000007</v>
      </c>
      <c r="R795">
        <v>6.9915789473684198</v>
      </c>
      <c r="S795">
        <v>-0.52799999999999903</v>
      </c>
      <c r="T795">
        <v>5</v>
      </c>
      <c r="U795">
        <v>1.6383000000000001</v>
      </c>
      <c r="V795">
        <v>4.7375E-2</v>
      </c>
      <c r="W795">
        <v>14.852124999999999</v>
      </c>
      <c r="X795">
        <v>0.83944999999999903</v>
      </c>
      <c r="Y795">
        <v>73.941599999999994</v>
      </c>
      <c r="Z795">
        <v>2.1178499999999998</v>
      </c>
      <c r="AA795">
        <v>2.7499999999999998E-3</v>
      </c>
      <c r="AB795">
        <v>0</v>
      </c>
      <c r="AC795">
        <v>32.406946386946302</v>
      </c>
      <c r="AD795">
        <v>-4.0365671265671201</v>
      </c>
      <c r="AE795">
        <v>36.044806700000002</v>
      </c>
      <c r="AF795">
        <v>0.53778855000000003</v>
      </c>
      <c r="AG795">
        <v>1.3510578099999999</v>
      </c>
      <c r="AH795">
        <v>2.39804499999999E-2</v>
      </c>
      <c r="AI795">
        <v>44.957500000000003</v>
      </c>
      <c r="AJ795">
        <v>0.48747669376913599</v>
      </c>
      <c r="AK795">
        <v>0.80175291553133499</v>
      </c>
      <c r="AL795">
        <v>1.1962154256798E-2</v>
      </c>
      <c r="AM795">
        <v>3.0051889228715999E-2</v>
      </c>
      <c r="AN795">
        <v>0.15570260801868399</v>
      </c>
      <c r="AO795">
        <v>5.33402658065951E-4</v>
      </c>
      <c r="AP795">
        <v>36.044806700000002</v>
      </c>
      <c r="AQ795">
        <v>0.36235391913299803</v>
      </c>
      <c r="AR795">
        <v>6.45866250163074</v>
      </c>
      <c r="AS795">
        <v>1.3341429001393199</v>
      </c>
      <c r="AT795">
        <v>0.79863306740197604</v>
      </c>
      <c r="AU795">
        <v>93.389324999999999</v>
      </c>
      <c r="AV795">
        <v>44.199966020902998</v>
      </c>
      <c r="AW795">
        <v>0.75753397909693299</v>
      </c>
      <c r="AX795">
        <v>1.69149098606713E-2</v>
      </c>
      <c r="AY795">
        <v>0.17543463086700101</v>
      </c>
      <c r="AZ795">
        <v>0.54133749836925804</v>
      </c>
      <c r="BA795">
        <v>1.25197528451216E-2</v>
      </c>
      <c r="BB795">
        <v>7.7333928338465405E-2</v>
      </c>
      <c r="BC795">
        <v>0.32621488662598103</v>
      </c>
      <c r="BD795">
        <v>0.73368703909693</v>
      </c>
      <c r="BE795">
        <v>-2.3846940000003002E-2</v>
      </c>
      <c r="BF795">
        <v>2.1748050632292699E-2</v>
      </c>
      <c r="BG795">
        <v>0.22556201990908401</v>
      </c>
      <c r="BH795">
        <v>0.69601525640208395</v>
      </c>
      <c r="BI795">
        <v>2.1748050632292699E-2</v>
      </c>
      <c r="BJ795">
        <v>0.49462014108275498</v>
      </c>
      <c r="BK795">
        <v>1.3920305128041599</v>
      </c>
      <c r="BL795">
        <v>10.371597147845399</v>
      </c>
      <c r="BM795">
        <v>32.003569798968599</v>
      </c>
      <c r="BN795">
        <v>3.0856934898996702</v>
      </c>
      <c r="BO795">
        <v>9.5669293777157591</v>
      </c>
      <c r="BP795">
        <v>0.51107918985887901</v>
      </c>
      <c r="BQ795">
        <v>9.0558501878568798</v>
      </c>
      <c r="BR795">
        <v>1.35505882672927</v>
      </c>
      <c r="BS795">
        <v>0.48592092082983701</v>
      </c>
      <c r="BT795">
        <v>2.7886406381004298</v>
      </c>
    </row>
    <row r="796" spans="1:72" x14ac:dyDescent="0.2">
      <c r="A796">
        <v>794</v>
      </c>
      <c r="B796" s="244">
        <v>44765.75</v>
      </c>
      <c r="C796">
        <v>0</v>
      </c>
      <c r="D796">
        <v>1.3005882352941101</v>
      </c>
      <c r="E796">
        <v>31.063636363636299</v>
      </c>
      <c r="F796">
        <v>36.306923076922999</v>
      </c>
      <c r="G796">
        <v>7</v>
      </c>
      <c r="H796">
        <v>2.5649999999999999</v>
      </c>
      <c r="I796">
        <v>1.3474999999999999</v>
      </c>
      <c r="J796">
        <v>34.063333333333297</v>
      </c>
      <c r="K796">
        <v>0.69874999999999998</v>
      </c>
      <c r="L796">
        <v>37.976190476190403</v>
      </c>
      <c r="M796">
        <v>-0.133333333333333</v>
      </c>
      <c r="N796">
        <v>1599.6551724137901</v>
      </c>
      <c r="O796">
        <v>88.494444444444397</v>
      </c>
      <c r="P796">
        <v>2.3868499999999999</v>
      </c>
      <c r="Q796">
        <v>64.445249999999902</v>
      </c>
      <c r="R796">
        <v>6.9913333333333298</v>
      </c>
      <c r="S796">
        <v>-0.86749999999999905</v>
      </c>
      <c r="T796">
        <v>5</v>
      </c>
      <c r="U796">
        <v>1.6872</v>
      </c>
      <c r="V796">
        <v>4.1200000000000001E-2</v>
      </c>
      <c r="W796">
        <v>14.83642</v>
      </c>
      <c r="X796">
        <v>0.81759999999999999</v>
      </c>
      <c r="Y796">
        <v>73.537319999999994</v>
      </c>
      <c r="Z796">
        <v>2.1269199999999899</v>
      </c>
      <c r="AA796">
        <v>4.7399999999999899E-3</v>
      </c>
      <c r="AB796">
        <v>0</v>
      </c>
      <c r="AC796">
        <v>32.364224598930399</v>
      </c>
      <c r="AD796">
        <v>-3.94269847799259</v>
      </c>
      <c r="AE796">
        <v>36.066187933333303</v>
      </c>
      <c r="AF796">
        <v>0.53726490000000005</v>
      </c>
      <c r="AG796">
        <v>1.34855678</v>
      </c>
      <c r="AH796">
        <v>2.3957099999999999E-2</v>
      </c>
      <c r="AI796">
        <v>44.975833333333298</v>
      </c>
      <c r="AJ796">
        <v>0.490447407293784</v>
      </c>
      <c r="AK796">
        <v>0.80190149376516995</v>
      </c>
      <c r="AL796">
        <v>1.19456352485594E-2</v>
      </c>
      <c r="AM796">
        <v>2.9984030979600101E-2</v>
      </c>
      <c r="AN796">
        <v>0.15563913953790001</v>
      </c>
      <c r="AO796">
        <v>5.3266606140334595E-4</v>
      </c>
      <c r="AP796">
        <v>36.066187933333303</v>
      </c>
      <c r="AQ796">
        <v>0.35292222798634798</v>
      </c>
      <c r="AR796">
        <v>6.4518329540348098</v>
      </c>
      <c r="AS796">
        <v>1.3398565607405299</v>
      </c>
      <c r="AT796">
        <v>0.82748286558607198</v>
      </c>
      <c r="AU796">
        <v>93.005459999999999</v>
      </c>
      <c r="AV796">
        <v>44.210799676095</v>
      </c>
      <c r="AW796">
        <v>0.76503365723829098</v>
      </c>
      <c r="AX796">
        <v>8.7002192594658398E-3</v>
      </c>
      <c r="AY796">
        <v>0.18434267201365101</v>
      </c>
      <c r="AZ796">
        <v>0.54816704596518095</v>
      </c>
      <c r="BA796">
        <v>6.45150385100273E-3</v>
      </c>
      <c r="BB796">
        <v>7.83095779950259E-2</v>
      </c>
      <c r="BC796">
        <v>0.34311318683511899</v>
      </c>
      <c r="BD796">
        <v>0.74120993723829898</v>
      </c>
      <c r="BE796">
        <v>-2.38237199999922E-2</v>
      </c>
      <c r="BF796">
        <v>1.12009213971113E-2</v>
      </c>
      <c r="BG796">
        <v>0.23732824630964</v>
      </c>
      <c r="BH796">
        <v>0.70572658127694898</v>
      </c>
      <c r="BI796">
        <v>1.12009213971113E-2</v>
      </c>
      <c r="BJ796">
        <v>0.49705833541350303</v>
      </c>
      <c r="BK796">
        <v>1.41145316255389</v>
      </c>
      <c r="BL796">
        <v>21.1882788830967</v>
      </c>
      <c r="BM796">
        <v>63.006118537619002</v>
      </c>
      <c r="BN796">
        <v>2.9736307930080601</v>
      </c>
      <c r="BO796">
        <v>9.4987975859352893</v>
      </c>
      <c r="BP796">
        <v>0.26322165283211602</v>
      </c>
      <c r="BQ796">
        <v>9.2355759331031706</v>
      </c>
      <c r="BR796">
        <v>1.3924115961787999</v>
      </c>
      <c r="BS796">
        <v>0.49257796685465799</v>
      </c>
      <c r="BT796">
        <v>2.8267841638756299</v>
      </c>
    </row>
    <row r="797" spans="1:72" x14ac:dyDescent="0.2">
      <c r="A797">
        <v>795</v>
      </c>
      <c r="B797" s="244">
        <v>44765.763888888891</v>
      </c>
      <c r="C797">
        <v>0</v>
      </c>
      <c r="D797">
        <v>1.3468749999999901</v>
      </c>
      <c r="E797">
        <v>31.062941176470499</v>
      </c>
      <c r="F797">
        <v>36.445641025641002</v>
      </c>
      <c r="G797">
        <v>7</v>
      </c>
      <c r="H797">
        <v>2.5659999999999998</v>
      </c>
      <c r="I797">
        <v>1.3460000000000001</v>
      </c>
      <c r="J797">
        <v>34.043999999999997</v>
      </c>
      <c r="K797">
        <v>0.66774999999999896</v>
      </c>
      <c r="L797">
        <v>37.948333333333302</v>
      </c>
      <c r="M797">
        <v>-0.1</v>
      </c>
      <c r="N797">
        <v>1599.8965517241299</v>
      </c>
      <c r="O797">
        <v>88.538888888888806</v>
      </c>
      <c r="P797">
        <v>2.38777777777777</v>
      </c>
      <c r="Q797">
        <v>64.443249999999907</v>
      </c>
      <c r="R797">
        <v>6.98888888888888</v>
      </c>
      <c r="S797">
        <v>-1.2497499999999999</v>
      </c>
      <c r="T797">
        <v>5</v>
      </c>
      <c r="U797">
        <v>1.6327400000000001</v>
      </c>
      <c r="V797">
        <v>4.3499999999999997E-2</v>
      </c>
      <c r="W797">
        <v>14.833500000000001</v>
      </c>
      <c r="X797">
        <v>0.81188000000000005</v>
      </c>
      <c r="Y797">
        <v>73.842500000000001</v>
      </c>
      <c r="Z797">
        <v>2.1795800000000001</v>
      </c>
      <c r="AA797">
        <v>1.24E-2</v>
      </c>
      <c r="AB797">
        <v>0</v>
      </c>
      <c r="AC797">
        <v>32.4098161764705</v>
      </c>
      <c r="AD797">
        <v>-4.0358248491704298</v>
      </c>
      <c r="AE797">
        <v>36.047635439999901</v>
      </c>
      <c r="AF797">
        <v>0.53747436000000004</v>
      </c>
      <c r="AG797">
        <v>1.3470571920000001</v>
      </c>
      <c r="AH797">
        <v>2.3966439999999901E-2</v>
      </c>
      <c r="AI797">
        <v>44.956000000000003</v>
      </c>
      <c r="AJ797">
        <v>0.488169217456071</v>
      </c>
      <c r="AK797">
        <v>0.80184258919832696</v>
      </c>
      <c r="AL797">
        <v>1.1955564552006401E-2</v>
      </c>
      <c r="AM797">
        <v>2.99639023044754E-2</v>
      </c>
      <c r="AN797">
        <v>0.155707803185336</v>
      </c>
      <c r="AO797">
        <v>5.3310881751045399E-4</v>
      </c>
      <c r="AP797">
        <v>36.047635439999901</v>
      </c>
      <c r="AQ797">
        <v>0.35045315369074898</v>
      </c>
      <c r="AR797">
        <v>6.4505631495789002</v>
      </c>
      <c r="AS797">
        <v>1.3730298096114799</v>
      </c>
      <c r="AT797">
        <v>0.79705340810922698</v>
      </c>
      <c r="AU797">
        <v>93.300200000000004</v>
      </c>
      <c r="AV797">
        <v>44.221681552881101</v>
      </c>
      <c r="AW797">
        <v>0.73431844711887295</v>
      </c>
      <c r="AX797">
        <v>-2.5972617611482202E-2</v>
      </c>
      <c r="AY797">
        <v>0.18702120630925101</v>
      </c>
      <c r="AZ797">
        <v>0.54943685042109303</v>
      </c>
      <c r="BA797">
        <v>-1.9281005859090702E-2</v>
      </c>
      <c r="BB797">
        <v>7.8490978631584801E-2</v>
      </c>
      <c r="BC797">
        <v>0.34796302898849102</v>
      </c>
      <c r="BD797">
        <v>0.71048543911886197</v>
      </c>
      <c r="BE797">
        <v>-2.3833008000011001E-2</v>
      </c>
      <c r="BF797">
        <v>-3.3390883631857597E-2</v>
      </c>
      <c r="BG797">
        <v>0.24043796547488</v>
      </c>
      <c r="BH797">
        <v>0.70636630507948595</v>
      </c>
      <c r="BI797">
        <v>-3.3390883631857597E-2</v>
      </c>
      <c r="BJ797">
        <v>0.41409416368604501</v>
      </c>
      <c r="BK797">
        <v>1.4127326101589699</v>
      </c>
      <c r="BL797">
        <v>-7.2007068793316504</v>
      </c>
      <c r="BM797">
        <v>-21.154465777765498</v>
      </c>
      <c r="BN797">
        <v>2.9378318173852702</v>
      </c>
      <c r="BO797">
        <v>7.6375486255534097</v>
      </c>
      <c r="BP797">
        <v>-0.78468576534865497</v>
      </c>
      <c r="BQ797">
        <v>8.4222343909020605</v>
      </c>
      <c r="BR797">
        <v>1.46949711233313</v>
      </c>
      <c r="BS797">
        <v>0.42745051713878801</v>
      </c>
      <c r="BT797">
        <v>3.4378180711289201</v>
      </c>
    </row>
    <row r="798" spans="1:72" x14ac:dyDescent="0.2">
      <c r="A798">
        <v>796</v>
      </c>
      <c r="B798" s="244">
        <v>44765.777777777781</v>
      </c>
      <c r="C798">
        <v>0</v>
      </c>
      <c r="D798">
        <v>1.319</v>
      </c>
      <c r="E798">
        <v>31.059166666666599</v>
      </c>
      <c r="F798">
        <v>36.317</v>
      </c>
      <c r="G798">
        <v>7</v>
      </c>
      <c r="H798">
        <v>2.5625</v>
      </c>
      <c r="I798">
        <v>1.3474999999999999</v>
      </c>
      <c r="J798">
        <v>34.040476190476099</v>
      </c>
      <c r="K798">
        <v>0.67307692307692302</v>
      </c>
      <c r="L798">
        <v>37.971071428571399</v>
      </c>
      <c r="M798">
        <v>6.25E-2</v>
      </c>
      <c r="N798">
        <v>1600.0294117646999</v>
      </c>
      <c r="O798">
        <v>89.152631578947293</v>
      </c>
      <c r="P798">
        <v>2.3907692307692301</v>
      </c>
      <c r="Q798">
        <v>64.539500000000004</v>
      </c>
      <c r="R798">
        <v>6.9954545454545398</v>
      </c>
      <c r="S798">
        <v>-0.42075000000000001</v>
      </c>
      <c r="T798">
        <v>5</v>
      </c>
      <c r="U798">
        <v>1.6912499999999999</v>
      </c>
      <c r="V798">
        <v>4.4949999999999997E-2</v>
      </c>
      <c r="W798">
        <v>14.868024999999999</v>
      </c>
      <c r="X798">
        <v>0.76424999999999998</v>
      </c>
      <c r="Y798">
        <v>73.705099999999902</v>
      </c>
      <c r="Z798">
        <v>2.1767500000000002</v>
      </c>
      <c r="AA798">
        <v>1.9724999999999999E-2</v>
      </c>
      <c r="AB798">
        <v>0</v>
      </c>
      <c r="AC798">
        <v>32.378166666666601</v>
      </c>
      <c r="AD798">
        <v>-3.9388333333333199</v>
      </c>
      <c r="AE798">
        <v>36.041378690476101</v>
      </c>
      <c r="AF798">
        <v>0.53674124999999995</v>
      </c>
      <c r="AG798">
        <v>1.3485557500000001</v>
      </c>
      <c r="AH798">
        <v>2.39337499999999E-2</v>
      </c>
      <c r="AI798">
        <v>44.950476190476103</v>
      </c>
      <c r="AJ798">
        <v>0.48899436661067103</v>
      </c>
      <c r="AK798">
        <v>0.80180193281494905</v>
      </c>
      <c r="AL798">
        <v>1.19407244480698E-2</v>
      </c>
      <c r="AM798">
        <v>3.00009224437476E-2</v>
      </c>
      <c r="AN798">
        <v>0.15572693758209999</v>
      </c>
      <c r="AO798">
        <v>5.3244708462222895E-4</v>
      </c>
      <c r="AP798">
        <v>36.041378690476101</v>
      </c>
      <c r="AQ798">
        <v>0.32989336196008601</v>
      </c>
      <c r="AR798">
        <v>6.4655768478119002</v>
      </c>
      <c r="AS798">
        <v>1.37124704671165</v>
      </c>
      <c r="AT798">
        <v>0.82701172253029798</v>
      </c>
      <c r="AU798">
        <v>93.205374999999904</v>
      </c>
      <c r="AV798">
        <v>44.208095946959801</v>
      </c>
      <c r="AW798">
        <v>0.74238024351635001</v>
      </c>
      <c r="AX798">
        <v>-2.2691296711657399E-2</v>
      </c>
      <c r="AY798">
        <v>0.206847888039913</v>
      </c>
      <c r="AZ798">
        <v>0.534423152188093</v>
      </c>
      <c r="BA798">
        <v>-1.6826369033432601E-2</v>
      </c>
      <c r="BB798">
        <v>7.6346164598299002E-2</v>
      </c>
      <c r="BC798">
        <v>0.38537728941070498</v>
      </c>
      <c r="BD798">
        <v>0.71857974351634901</v>
      </c>
      <c r="BE798">
        <v>-2.3800500000001199E-2</v>
      </c>
      <c r="BF798">
        <v>-2.9200871873095301E-2</v>
      </c>
      <c r="BG798">
        <v>0.26618746176682001</v>
      </c>
      <c r="BH798">
        <v>0.68773601576691701</v>
      </c>
      <c r="BI798">
        <v>-2.9200871873095301E-2</v>
      </c>
      <c r="BJ798">
        <v>0.47397317978744902</v>
      </c>
      <c r="BK798">
        <v>1.37547203153383</v>
      </c>
      <c r="BL798">
        <v>-9.1157367808621999</v>
      </c>
      <c r="BM798">
        <v>-23.551900051332701</v>
      </c>
      <c r="BN798">
        <v>2.58365293091593</v>
      </c>
      <c r="BO798">
        <v>8.6086324456558803</v>
      </c>
      <c r="BP798">
        <v>-0.68622048901774102</v>
      </c>
      <c r="BQ798">
        <v>9.2948529346736297</v>
      </c>
      <c r="BR798">
        <v>1.4251135137180899</v>
      </c>
      <c r="BS798">
        <v>0.48565352853668797</v>
      </c>
      <c r="BT798">
        <v>2.9344242962922</v>
      </c>
    </row>
    <row r="799" spans="1:72" x14ac:dyDescent="0.2">
      <c r="A799">
        <v>797</v>
      </c>
      <c r="B799" s="244">
        <v>44765.791666666664</v>
      </c>
      <c r="C799">
        <v>0</v>
      </c>
      <c r="D799">
        <v>1.282</v>
      </c>
      <c r="E799">
        <v>31.091944444444401</v>
      </c>
      <c r="F799">
        <v>36.302249999999901</v>
      </c>
      <c r="G799">
        <v>7</v>
      </c>
      <c r="H799">
        <v>2.56</v>
      </c>
      <c r="I799">
        <v>1.35</v>
      </c>
      <c r="J799">
        <v>34.082962962962903</v>
      </c>
      <c r="K799">
        <v>0.65900000000000003</v>
      </c>
      <c r="L799">
        <v>38.010645161290299</v>
      </c>
      <c r="M799">
        <v>-0.103999999999999</v>
      </c>
      <c r="N799">
        <v>1600.12121212121</v>
      </c>
      <c r="O799">
        <v>89.0833333333333</v>
      </c>
      <c r="P799">
        <v>2.38510526315789</v>
      </c>
      <c r="Q799">
        <v>64.433000000000007</v>
      </c>
      <c r="R799">
        <v>6.98526315789473</v>
      </c>
      <c r="S799">
        <v>-0.42849999999999899</v>
      </c>
      <c r="T799">
        <v>5</v>
      </c>
      <c r="U799">
        <v>1.7067600000000001</v>
      </c>
      <c r="V799">
        <v>4.546E-2</v>
      </c>
      <c r="W799">
        <v>14.822520000000001</v>
      </c>
      <c r="X799">
        <v>0.76726000000000005</v>
      </c>
      <c r="Y799">
        <v>73.190959999999905</v>
      </c>
      <c r="Z799">
        <v>2.16378</v>
      </c>
      <c r="AA799">
        <v>7.5199999999999902E-3</v>
      </c>
      <c r="AB799">
        <v>0</v>
      </c>
      <c r="AC799">
        <v>32.373944444444398</v>
      </c>
      <c r="AD799">
        <v>-3.92830555555553</v>
      </c>
      <c r="AE799">
        <v>36.081913362962901</v>
      </c>
      <c r="AF799">
        <v>0.53621759999999996</v>
      </c>
      <c r="AG799">
        <v>1.35105472</v>
      </c>
      <c r="AH799">
        <v>2.3910399999999998E-2</v>
      </c>
      <c r="AI799">
        <v>44.992962962962899</v>
      </c>
      <c r="AJ799">
        <v>0.49298319577940902</v>
      </c>
      <c r="AK799">
        <v>0.80194570410187505</v>
      </c>
      <c r="AL799">
        <v>1.19178103571752E-2</v>
      </c>
      <c r="AM799">
        <v>3.0028133979799299E-2</v>
      </c>
      <c r="AN799">
        <v>0.155579884920275</v>
      </c>
      <c r="AO799">
        <v>5.3142532577110798E-4</v>
      </c>
      <c r="AP799">
        <v>36.081913362962901</v>
      </c>
      <c r="AQ799">
        <v>0.33119264755969302</v>
      </c>
      <c r="AR799">
        <v>6.44578833693304</v>
      </c>
      <c r="AS799">
        <v>1.3630765750470799</v>
      </c>
      <c r="AT799">
        <v>0.84140399922846498</v>
      </c>
      <c r="AU799">
        <v>92.6512799999999</v>
      </c>
      <c r="AV799">
        <v>44.221970922502699</v>
      </c>
      <c r="AW799">
        <v>0.770992040460178</v>
      </c>
      <c r="AX799">
        <v>-1.2021855047088499E-2</v>
      </c>
      <c r="AY799">
        <v>0.205024952440306</v>
      </c>
      <c r="AZ799">
        <v>0.55421166306695402</v>
      </c>
      <c r="BA799">
        <v>-8.8981259375553092E-3</v>
      </c>
      <c r="BB799">
        <v>7.9173094723850604E-2</v>
      </c>
      <c r="BC799">
        <v>0.38235401531077301</v>
      </c>
      <c r="BD799">
        <v>0.74721476046017199</v>
      </c>
      <c r="BE799">
        <v>-2.3777280000006201E-2</v>
      </c>
      <c r="BF799">
        <v>-1.54726473884457E-2</v>
      </c>
      <c r="BG799">
        <v>0.26387598107914201</v>
      </c>
      <c r="BH799">
        <v>0.71329437991151301</v>
      </c>
      <c r="BI799">
        <v>-1.54726473884457E-2</v>
      </c>
      <c r="BJ799">
        <v>0.49680666738139301</v>
      </c>
      <c r="BK799">
        <v>1.42658875982302</v>
      </c>
      <c r="BL799">
        <v>-17.054352397133499</v>
      </c>
      <c r="BM799">
        <v>-46.100344821673303</v>
      </c>
      <c r="BN799">
        <v>2.70314250275616</v>
      </c>
      <c r="BO799">
        <v>9.1898236692639692</v>
      </c>
      <c r="BP799">
        <v>-0.36360721362847498</v>
      </c>
      <c r="BQ799">
        <v>9.5534308828924406</v>
      </c>
      <c r="BR799">
        <v>1.45289226038338</v>
      </c>
      <c r="BS799">
        <v>0.50299572633677103</v>
      </c>
      <c r="BT799">
        <v>2.8884783394971101</v>
      </c>
    </row>
    <row r="800" spans="1:72" x14ac:dyDescent="0.2">
      <c r="A800">
        <v>798</v>
      </c>
      <c r="B800" s="244">
        <v>44765.805555555555</v>
      </c>
      <c r="C800">
        <v>0</v>
      </c>
      <c r="D800">
        <v>1.3054545454545401</v>
      </c>
      <c r="E800">
        <v>31.0752631578947</v>
      </c>
      <c r="F800">
        <v>36.316315789473698</v>
      </c>
      <c r="G800">
        <v>7</v>
      </c>
      <c r="H800">
        <v>2.5674999999999999</v>
      </c>
      <c r="I800">
        <v>1.35</v>
      </c>
      <c r="J800">
        <v>34.048000000000002</v>
      </c>
      <c r="K800">
        <v>0.67425000000000002</v>
      </c>
      <c r="L800">
        <v>37.955555555555499</v>
      </c>
      <c r="M800">
        <v>-0.2</v>
      </c>
      <c r="N800">
        <v>1600</v>
      </c>
      <c r="O800">
        <v>87.847058823529395</v>
      </c>
      <c r="P800">
        <v>2.3916875000000002</v>
      </c>
      <c r="Q800">
        <v>64.577250000000006</v>
      </c>
      <c r="R800">
        <v>6.9876923076923001</v>
      </c>
      <c r="S800">
        <v>-1.04051282051282</v>
      </c>
      <c r="T800">
        <v>5</v>
      </c>
      <c r="U800">
        <v>1.6539250000000001</v>
      </c>
      <c r="V800">
        <v>4.2724999999999999E-2</v>
      </c>
      <c r="W800">
        <v>14.783025</v>
      </c>
      <c r="X800">
        <v>0.79195000000000004</v>
      </c>
      <c r="Y800">
        <v>73.828074999999899</v>
      </c>
      <c r="Z800">
        <v>2.0836999999999999</v>
      </c>
      <c r="AA800">
        <v>5.025E-3</v>
      </c>
      <c r="AB800">
        <v>0</v>
      </c>
      <c r="AC800">
        <v>32.380717703349198</v>
      </c>
      <c r="AD800">
        <v>-3.9355980861244202</v>
      </c>
      <c r="AE800">
        <v>36.052806699999998</v>
      </c>
      <c r="AF800">
        <v>0.53778855000000003</v>
      </c>
      <c r="AG800">
        <v>1.3510578099999999</v>
      </c>
      <c r="AH800">
        <v>2.39804499999999E-2</v>
      </c>
      <c r="AI800">
        <v>44.965499999999999</v>
      </c>
      <c r="AJ800">
        <v>0.48833464369753599</v>
      </c>
      <c r="AK800">
        <v>0.801788186498537</v>
      </c>
      <c r="AL800">
        <v>1.19600260199486E-2</v>
      </c>
      <c r="AM800">
        <v>3.0046542571526998E-2</v>
      </c>
      <c r="AN800">
        <v>0.15567490631706499</v>
      </c>
      <c r="AO800">
        <v>5.3330775817015199E-4</v>
      </c>
      <c r="AP800">
        <v>36.052806699999998</v>
      </c>
      <c r="AQ800">
        <v>0.34185024272723602</v>
      </c>
      <c r="AR800">
        <v>6.4286133619377503</v>
      </c>
      <c r="AS800">
        <v>1.3126300545460301</v>
      </c>
      <c r="AT800">
        <v>0.80766887557744804</v>
      </c>
      <c r="AU800">
        <v>93.140674999999902</v>
      </c>
      <c r="AV800">
        <v>44.135900359211</v>
      </c>
      <c r="AW800">
        <v>0.82959964078897697</v>
      </c>
      <c r="AX800">
        <v>3.8427755453965803E-2</v>
      </c>
      <c r="AY800">
        <v>0.19593830727276301</v>
      </c>
      <c r="AZ800">
        <v>0.57138663806224299</v>
      </c>
      <c r="BA800">
        <v>2.84427173800696E-2</v>
      </c>
      <c r="BB800">
        <v>8.1626662580320405E-2</v>
      </c>
      <c r="BC800">
        <v>0.364340793928698</v>
      </c>
      <c r="BD800">
        <v>0.80575270078897199</v>
      </c>
      <c r="BE800">
        <v>-2.38469400000045E-2</v>
      </c>
      <c r="BF800">
        <v>4.9447837812531197E-2</v>
      </c>
      <c r="BG800">
        <v>0.25212832560288501</v>
      </c>
      <c r="BH800">
        <v>0.73524548788689303</v>
      </c>
      <c r="BI800">
        <v>4.9447837812531197E-2</v>
      </c>
      <c r="BJ800">
        <v>0.60315232683083198</v>
      </c>
      <c r="BK800">
        <v>1.4704909757737801</v>
      </c>
      <c r="BL800">
        <v>5.0988746274157499</v>
      </c>
      <c r="BM800">
        <v>14.869112996899601</v>
      </c>
      <c r="BN800">
        <v>2.9161558350446599</v>
      </c>
      <c r="BO800">
        <v>11.7143022588174</v>
      </c>
      <c r="BP800">
        <v>1.16202418859448</v>
      </c>
      <c r="BQ800">
        <v>10.552278070223</v>
      </c>
      <c r="BR800">
        <v>1.3864296514924801</v>
      </c>
      <c r="BS800">
        <v>0.58337319170582003</v>
      </c>
      <c r="BT800">
        <v>2.3765741573391002</v>
      </c>
    </row>
    <row r="801" spans="1:72" x14ac:dyDescent="0.2">
      <c r="A801">
        <v>799</v>
      </c>
      <c r="B801" s="244">
        <v>44765.819444444445</v>
      </c>
      <c r="C801">
        <v>0</v>
      </c>
      <c r="D801">
        <v>1.387</v>
      </c>
      <c r="E801">
        <v>31.1624324324324</v>
      </c>
      <c r="F801">
        <v>36.2420512820512</v>
      </c>
      <c r="G801">
        <v>7</v>
      </c>
      <c r="H801">
        <v>2.5659999999999998</v>
      </c>
      <c r="I801">
        <v>1.35</v>
      </c>
      <c r="J801">
        <v>34.034399999999998</v>
      </c>
      <c r="K801">
        <v>0.67074999999999996</v>
      </c>
      <c r="L801">
        <v>37.956363636363598</v>
      </c>
      <c r="M801">
        <v>8.9473684210526302E-2</v>
      </c>
      <c r="N801">
        <v>1599.97297297297</v>
      </c>
      <c r="O801">
        <v>88.310810810810807</v>
      </c>
      <c r="P801">
        <v>2.3881538461538399</v>
      </c>
      <c r="Q801">
        <v>64.549750000000003</v>
      </c>
      <c r="R801">
        <v>6.9938461538461496</v>
      </c>
      <c r="S801">
        <v>-1.02</v>
      </c>
      <c r="T801">
        <v>5</v>
      </c>
      <c r="U801">
        <v>1.76565999999999</v>
      </c>
      <c r="V801">
        <v>3.8159999999999999E-2</v>
      </c>
      <c r="W801">
        <v>14.933319999999901</v>
      </c>
      <c r="X801">
        <v>0.72953999999999997</v>
      </c>
      <c r="Y801">
        <v>73.707099999999997</v>
      </c>
      <c r="Z801">
        <v>2.18316</v>
      </c>
      <c r="AA801">
        <v>7.75999999999999E-3</v>
      </c>
      <c r="AB801">
        <v>0</v>
      </c>
      <c r="AC801">
        <v>32.549432432432397</v>
      </c>
      <c r="AD801">
        <v>-3.6926188496188401</v>
      </c>
      <c r="AE801">
        <v>36.038035439999902</v>
      </c>
      <c r="AF801">
        <v>0.53747436000000004</v>
      </c>
      <c r="AG801">
        <v>1.3510571920000001</v>
      </c>
      <c r="AH801">
        <v>2.3966439999999901E-2</v>
      </c>
      <c r="AI801">
        <v>44.950400000000002</v>
      </c>
      <c r="AJ801">
        <v>0.48893573943351398</v>
      </c>
      <c r="AK801">
        <v>0.80172891542678104</v>
      </c>
      <c r="AL801">
        <v>1.19570539972947E-2</v>
      </c>
      <c r="AM801">
        <v>3.00566222325051E-2</v>
      </c>
      <c r="AN801">
        <v>0.15572720153769401</v>
      </c>
      <c r="AO801">
        <v>5.3317523314586697E-4</v>
      </c>
      <c r="AP801">
        <v>36.038035439999902</v>
      </c>
      <c r="AQ801">
        <v>0.31491057021179097</v>
      </c>
      <c r="AR801">
        <v>6.49397132793134</v>
      </c>
      <c r="AS801">
        <v>1.3752850361773299</v>
      </c>
      <c r="AT801">
        <v>0.86329427768817901</v>
      </c>
      <c r="AU801">
        <v>93.318779999999904</v>
      </c>
      <c r="AV801">
        <v>44.222202374320403</v>
      </c>
      <c r="AW801">
        <v>0.72819762567952695</v>
      </c>
      <c r="AX801">
        <v>-2.4227844177338601E-2</v>
      </c>
      <c r="AY801">
        <v>0.22256378978820801</v>
      </c>
      <c r="AZ801">
        <v>0.50602867206865099</v>
      </c>
      <c r="BA801">
        <v>-1.79325082023165E-2</v>
      </c>
      <c r="BB801">
        <v>7.2289810295521506E-2</v>
      </c>
      <c r="BC801">
        <v>0.41409192019542801</v>
      </c>
      <c r="BD801">
        <v>0.70436461767952097</v>
      </c>
      <c r="BE801">
        <v>-2.3833008000006199E-2</v>
      </c>
      <c r="BF801">
        <v>-3.1014166206574E-2</v>
      </c>
      <c r="BG801">
        <v>0.28490485234806101</v>
      </c>
      <c r="BH801">
        <v>0.64776945179086098</v>
      </c>
      <c r="BI801">
        <v>-3.1014166206574E-2</v>
      </c>
      <c r="BJ801">
        <v>0.50778137228297404</v>
      </c>
      <c r="BK801">
        <v>1.29553890358172</v>
      </c>
      <c r="BL801">
        <v>-9.1862812126050404</v>
      </c>
      <c r="BM801">
        <v>-20.886244288377899</v>
      </c>
      <c r="BN801">
        <v>2.2736343254676998</v>
      </c>
      <c r="BO801">
        <v>9.0478708656304292</v>
      </c>
      <c r="BP801">
        <v>-0.72883290585449001</v>
      </c>
      <c r="BQ801">
        <v>9.7767037714849199</v>
      </c>
      <c r="BR801">
        <v>1.3482629861328901</v>
      </c>
      <c r="BS801">
        <v>0.52018703876560402</v>
      </c>
      <c r="BT801">
        <v>2.5918811613074899</v>
      </c>
    </row>
    <row r="802" spans="1:72" x14ac:dyDescent="0.2">
      <c r="A802">
        <v>800</v>
      </c>
      <c r="B802" s="244">
        <v>44765.833333333336</v>
      </c>
      <c r="C802">
        <v>0</v>
      </c>
      <c r="D802">
        <v>1.3741176470588199</v>
      </c>
      <c r="E802">
        <v>31.082564102564099</v>
      </c>
      <c r="F802">
        <v>36.518684210526303</v>
      </c>
      <c r="G802">
        <v>7</v>
      </c>
      <c r="H802">
        <v>2.5724999999999998</v>
      </c>
      <c r="I802">
        <v>1.35</v>
      </c>
      <c r="J802">
        <v>34.056923076922999</v>
      </c>
      <c r="K802">
        <v>0.65325</v>
      </c>
      <c r="L802">
        <v>37.963666666666597</v>
      </c>
      <c r="M802">
        <v>-1.1764705882352899E-2</v>
      </c>
      <c r="N802">
        <v>1600.28125</v>
      </c>
      <c r="O802">
        <v>87.926315789473705</v>
      </c>
      <c r="P802">
        <v>2.3894375000000001</v>
      </c>
      <c r="Q802">
        <v>64.617499999999893</v>
      </c>
      <c r="R802">
        <v>6.9963157894736803</v>
      </c>
      <c r="S802">
        <v>-0.58825000000000005</v>
      </c>
      <c r="T802">
        <v>5</v>
      </c>
      <c r="U802">
        <v>1.6959</v>
      </c>
      <c r="V802">
        <v>1.1325E-2</v>
      </c>
      <c r="W802">
        <v>14.8109</v>
      </c>
      <c r="X802">
        <v>0.78532499999999905</v>
      </c>
      <c r="Y802">
        <v>73.625725000000003</v>
      </c>
      <c r="Z802">
        <v>2.0850749999999998</v>
      </c>
      <c r="AA802">
        <v>1.01E-2</v>
      </c>
      <c r="AB802">
        <v>0</v>
      </c>
      <c r="AC802">
        <v>32.456681749622902</v>
      </c>
      <c r="AD802">
        <v>-4.06200246090338</v>
      </c>
      <c r="AE802">
        <v>36.065633976923003</v>
      </c>
      <c r="AF802">
        <v>0.53883585000000001</v>
      </c>
      <c r="AG802">
        <v>1.3510598700000001</v>
      </c>
      <c r="AH802">
        <v>2.4027150000000001E-2</v>
      </c>
      <c r="AI802">
        <v>44.979423076922998</v>
      </c>
      <c r="AJ802">
        <v>0.489850985873797</v>
      </c>
      <c r="AK802">
        <v>0.80182517937689401</v>
      </c>
      <c r="AL802">
        <v>1.19796078548738E-2</v>
      </c>
      <c r="AM802">
        <v>3.00372876657274E-2</v>
      </c>
      <c r="AN802">
        <v>0.15562671820020199</v>
      </c>
      <c r="AO802">
        <v>5.3418092888628504E-4</v>
      </c>
      <c r="AP802">
        <v>36.065633976923003</v>
      </c>
      <c r="AQ802">
        <v>0.338990519439064</v>
      </c>
      <c r="AR802">
        <v>6.4407352109817797</v>
      </c>
      <c r="AS802">
        <v>1.31349623793375</v>
      </c>
      <c r="AT802">
        <v>0.83073828694337204</v>
      </c>
      <c r="AU802">
        <v>93.002925000000005</v>
      </c>
      <c r="AV802">
        <v>44.158855945277601</v>
      </c>
      <c r="AW802">
        <v>0.82056713164540396</v>
      </c>
      <c r="AX802">
        <v>3.7563632066241498E-2</v>
      </c>
      <c r="AY802">
        <v>0.19984533056093501</v>
      </c>
      <c r="AZ802">
        <v>0.55926478901821997</v>
      </c>
      <c r="BA802">
        <v>2.7803084748747299E-2</v>
      </c>
      <c r="BB802">
        <v>7.9894969859745701E-2</v>
      </c>
      <c r="BC802">
        <v>0.37088350851365198</v>
      </c>
      <c r="BD802">
        <v>0.796673751645397</v>
      </c>
      <c r="BE802">
        <v>-2.3893380000006501E-2</v>
      </c>
      <c r="BF802">
        <v>4.8222777305680101E-2</v>
      </c>
      <c r="BG802">
        <v>0.25655391508003</v>
      </c>
      <c r="BH802">
        <v>0.71796309068768405</v>
      </c>
      <c r="BI802">
        <v>4.8222777305680101E-2</v>
      </c>
      <c r="BJ802">
        <v>0.60955338477142096</v>
      </c>
      <c r="BK802">
        <v>1.4359261813753601</v>
      </c>
      <c r="BL802">
        <v>5.3201812382923599</v>
      </c>
      <c r="BM802">
        <v>14.888464140847301</v>
      </c>
      <c r="BN802">
        <v>2.79848814805153</v>
      </c>
      <c r="BO802">
        <v>11.767453665386199</v>
      </c>
      <c r="BP802">
        <v>1.13323526668348</v>
      </c>
      <c r="BQ802">
        <v>10.6342183987027</v>
      </c>
      <c r="BR802">
        <v>1.35394745995571</v>
      </c>
      <c r="BS802">
        <v>0.59026427384914903</v>
      </c>
      <c r="BT802">
        <v>2.29379876089491</v>
      </c>
    </row>
    <row r="803" spans="1:72" x14ac:dyDescent="0.2">
      <c r="A803">
        <v>801</v>
      </c>
      <c r="B803" s="244">
        <v>44765.847222222219</v>
      </c>
      <c r="C803">
        <v>0</v>
      </c>
      <c r="D803">
        <v>1.3127272727272701</v>
      </c>
      <c r="E803">
        <v>31.063888888888801</v>
      </c>
      <c r="F803">
        <v>36.396250000000002</v>
      </c>
      <c r="G803">
        <v>7</v>
      </c>
      <c r="H803">
        <v>2.5619999999999998</v>
      </c>
      <c r="I803">
        <v>1.3480000000000001</v>
      </c>
      <c r="J803">
        <v>34.034499999999902</v>
      </c>
      <c r="K803">
        <v>0.66049999999999998</v>
      </c>
      <c r="L803">
        <v>37.952692307692303</v>
      </c>
      <c r="M803">
        <v>-5.3846153846153801E-2</v>
      </c>
      <c r="N803">
        <v>1600.27027027027</v>
      </c>
      <c r="O803">
        <v>87.807894736842002</v>
      </c>
      <c r="P803">
        <v>2.3926818181818099</v>
      </c>
      <c r="Q803">
        <v>64.611500000000007</v>
      </c>
      <c r="R803">
        <v>6.9893333333333301</v>
      </c>
      <c r="S803">
        <v>-0.4955</v>
      </c>
      <c r="T803">
        <v>5</v>
      </c>
      <c r="U803">
        <v>1.71193999999999</v>
      </c>
      <c r="V803">
        <v>1.7940000000000001E-2</v>
      </c>
      <c r="W803">
        <v>14.9293599999999</v>
      </c>
      <c r="X803">
        <v>0.66859999999999997</v>
      </c>
      <c r="Y803">
        <v>73.734020000000001</v>
      </c>
      <c r="Z803">
        <v>2.1609799999999999</v>
      </c>
      <c r="AA803">
        <v>4.3999999999999899E-3</v>
      </c>
      <c r="AB803">
        <v>0</v>
      </c>
      <c r="AC803">
        <v>32.376616161616099</v>
      </c>
      <c r="AD803">
        <v>-4.0196338383838501</v>
      </c>
      <c r="AE803">
        <v>36.035012079999902</v>
      </c>
      <c r="AF803">
        <v>0.53663651999999995</v>
      </c>
      <c r="AG803">
        <v>1.3490555440000001</v>
      </c>
      <c r="AH803">
        <v>2.3929079999999998E-2</v>
      </c>
      <c r="AI803">
        <v>44.944499999999898</v>
      </c>
      <c r="AJ803">
        <v>0.48871622732627301</v>
      </c>
      <c r="AK803">
        <v>0.80176689205575702</v>
      </c>
      <c r="AL803">
        <v>1.1939981977772501E-2</v>
      </c>
      <c r="AM803">
        <v>3.0016031861518098E-2</v>
      </c>
      <c r="AN803">
        <v>0.15574764431687901</v>
      </c>
      <c r="AO803">
        <v>5.32413977238594E-4</v>
      </c>
      <c r="AP803">
        <v>36.035012079999902</v>
      </c>
      <c r="AQ803">
        <v>0.28860543252406101</v>
      </c>
      <c r="AR803">
        <v>6.4922492643541503</v>
      </c>
      <c r="AS803">
        <v>1.3613127106939</v>
      </c>
      <c r="AT803">
        <v>0.83665285820893998</v>
      </c>
      <c r="AU803">
        <v>93.204899999999995</v>
      </c>
      <c r="AV803">
        <v>44.177179487572097</v>
      </c>
      <c r="AW803">
        <v>0.76732051242788601</v>
      </c>
      <c r="AX803">
        <v>-1.22571666939048E-2</v>
      </c>
      <c r="AY803">
        <v>0.24803108747593799</v>
      </c>
      <c r="AZ803">
        <v>0.50775073564584705</v>
      </c>
      <c r="BA803">
        <v>-9.0857390923741402E-3</v>
      </c>
      <c r="BB803">
        <v>7.2535819377978095E-2</v>
      </c>
      <c r="BC803">
        <v>0.46219569155662099</v>
      </c>
      <c r="BD803">
        <v>0.74352465642788101</v>
      </c>
      <c r="BE803">
        <v>-2.3795856000005399E-2</v>
      </c>
      <c r="BF803">
        <v>-1.5774201861100502E-2</v>
      </c>
      <c r="BG803">
        <v>0.31920039429824398</v>
      </c>
      <c r="BH803">
        <v>0.65344323033337703</v>
      </c>
      <c r="BI803">
        <v>-1.5774201861100502E-2</v>
      </c>
      <c r="BJ803">
        <v>0.60685238487428705</v>
      </c>
      <c r="BK803">
        <v>1.3068864606667501</v>
      </c>
      <c r="BL803">
        <v>-20.235597154705999</v>
      </c>
      <c r="BM803">
        <v>-41.424804632732602</v>
      </c>
      <c r="BN803">
        <v>2.04712538582528</v>
      </c>
      <c r="BO803">
        <v>10.827234196322101</v>
      </c>
      <c r="BP803">
        <v>-0.370693743735862</v>
      </c>
      <c r="BQ803">
        <v>11.197927940057999</v>
      </c>
      <c r="BR803">
        <v>1.3337026038306199</v>
      </c>
      <c r="BS803">
        <v>0.61316206561872699</v>
      </c>
      <c r="BT803">
        <v>2.1751224979725601</v>
      </c>
    </row>
    <row r="804" spans="1:72" x14ac:dyDescent="0.2">
      <c r="A804">
        <v>802</v>
      </c>
      <c r="B804" s="244">
        <v>44765.861111111109</v>
      </c>
      <c r="C804">
        <v>0</v>
      </c>
      <c r="D804">
        <v>1.31416666666666</v>
      </c>
      <c r="E804">
        <v>31.154374999999899</v>
      </c>
      <c r="F804">
        <v>36.448461538461501</v>
      </c>
      <c r="G804">
        <v>7</v>
      </c>
      <c r="H804">
        <v>2.5625</v>
      </c>
      <c r="I804">
        <v>1.345</v>
      </c>
      <c r="J804">
        <v>34.014827586206799</v>
      </c>
      <c r="K804">
        <v>0.69299999999999995</v>
      </c>
      <c r="L804">
        <v>37.926250000000003</v>
      </c>
      <c r="M804">
        <v>-5.3333333333333302E-2</v>
      </c>
      <c r="N804">
        <v>1600.03225806451</v>
      </c>
      <c r="O804">
        <v>87.881081081081007</v>
      </c>
      <c r="P804">
        <v>2.3927499999999999</v>
      </c>
      <c r="Q804">
        <v>64.613249999999994</v>
      </c>
      <c r="R804">
        <v>6.9952631578947297</v>
      </c>
      <c r="S804">
        <v>-0.91500000000000004</v>
      </c>
      <c r="T804">
        <v>5</v>
      </c>
      <c r="U804">
        <v>1.7052750000000001</v>
      </c>
      <c r="V804">
        <v>1.4574999999999999E-2</v>
      </c>
      <c r="W804">
        <v>14.9174249999999</v>
      </c>
      <c r="X804">
        <v>0.69187500000000002</v>
      </c>
      <c r="Y804">
        <v>73.046250000000001</v>
      </c>
      <c r="Z804">
        <v>2.3273999999999999</v>
      </c>
      <c r="AA804">
        <v>8.2749999999999994E-3</v>
      </c>
      <c r="AB804">
        <v>0</v>
      </c>
      <c r="AC804">
        <v>32.468541666666603</v>
      </c>
      <c r="AD804">
        <v>-3.9799198717948601</v>
      </c>
      <c r="AE804">
        <v>36.015730086206801</v>
      </c>
      <c r="AF804">
        <v>0.53674124999999995</v>
      </c>
      <c r="AG804">
        <v>1.3460557500000001</v>
      </c>
      <c r="AH804">
        <v>2.39337499999999E-2</v>
      </c>
      <c r="AI804">
        <v>44.922327586206798</v>
      </c>
      <c r="AJ804">
        <v>0.49305378559757501</v>
      </c>
      <c r="AK804">
        <v>0.80173339231124996</v>
      </c>
      <c r="AL804">
        <v>1.1948206578788201E-2</v>
      </c>
      <c r="AM804">
        <v>2.99640695913828E-2</v>
      </c>
      <c r="AN804">
        <v>0.15582451703035299</v>
      </c>
      <c r="AO804">
        <v>5.3278071921074495E-4</v>
      </c>
      <c r="AP804">
        <v>36.015730086206801</v>
      </c>
      <c r="AQ804">
        <v>0.29865223396288398</v>
      </c>
      <c r="AR804">
        <v>6.4870591560728803</v>
      </c>
      <c r="AS804">
        <v>1.4661492484284799</v>
      </c>
      <c r="AT804">
        <v>0.84079229423490498</v>
      </c>
      <c r="AU804">
        <v>92.688224999999903</v>
      </c>
      <c r="AV804">
        <v>44.267590724671102</v>
      </c>
      <c r="AW804">
        <v>0.65473686153574495</v>
      </c>
      <c r="AX804">
        <v>-0.120093498428488</v>
      </c>
      <c r="AY804">
        <v>0.23808901603711499</v>
      </c>
      <c r="AZ804">
        <v>0.51294084392711703</v>
      </c>
      <c r="BA804">
        <v>-8.9218814620782197E-2</v>
      </c>
      <c r="BB804">
        <v>7.3277263418159697E-2</v>
      </c>
      <c r="BC804">
        <v>0.44358248231734598</v>
      </c>
      <c r="BD804">
        <v>0.63093636153574495</v>
      </c>
      <c r="BE804">
        <v>-2.3800500000000498E-2</v>
      </c>
      <c r="BF804">
        <v>-0.15411519923578301</v>
      </c>
      <c r="BG804">
        <v>0.30553807343918099</v>
      </c>
      <c r="BH804">
        <v>0.65825362232303997</v>
      </c>
      <c r="BI804">
        <v>-0.15411519923578301</v>
      </c>
      <c r="BJ804">
        <v>0.30284574840679601</v>
      </c>
      <c r="BK804">
        <v>1.3165072446460799</v>
      </c>
      <c r="BL804">
        <v>-1.9825304379727899</v>
      </c>
      <c r="BM804">
        <v>-4.27117912825695</v>
      </c>
      <c r="BN804">
        <v>2.15440784486738</v>
      </c>
      <c r="BO804">
        <v>4.3126568283254203</v>
      </c>
      <c r="BP804">
        <v>-3.6217071820409101</v>
      </c>
      <c r="BQ804">
        <v>7.9343640103663304</v>
      </c>
      <c r="BR804">
        <v>1.57850308334691</v>
      </c>
      <c r="BS804">
        <v>0.36449182810111003</v>
      </c>
      <c r="BT804">
        <v>4.3306954001422397</v>
      </c>
    </row>
    <row r="805" spans="1:72" x14ac:dyDescent="0.2">
      <c r="A805">
        <v>803</v>
      </c>
      <c r="B805" s="244">
        <v>44765.875</v>
      </c>
      <c r="C805">
        <v>0</v>
      </c>
      <c r="D805">
        <v>1.3</v>
      </c>
      <c r="E805">
        <v>31.129736842105199</v>
      </c>
      <c r="F805">
        <v>36.373249999999999</v>
      </c>
      <c r="G805">
        <v>7</v>
      </c>
      <c r="H805">
        <v>2.5625</v>
      </c>
      <c r="I805">
        <v>1.3474999999999999</v>
      </c>
      <c r="J805">
        <v>34.048000000000002</v>
      </c>
      <c r="K805">
        <v>0.64275000000000004</v>
      </c>
      <c r="L805">
        <v>37.953928571428499</v>
      </c>
      <c r="M805">
        <v>1.8181818181818101E-2</v>
      </c>
      <c r="N805">
        <v>1600.3125</v>
      </c>
      <c r="O805">
        <v>87.972972972972897</v>
      </c>
      <c r="P805">
        <v>2.39417647058823</v>
      </c>
      <c r="Q805">
        <v>64.644999999999897</v>
      </c>
      <c r="R805">
        <v>6.9913333333333298</v>
      </c>
      <c r="S805">
        <v>-1.1072500000000001</v>
      </c>
      <c r="T805">
        <v>5</v>
      </c>
      <c r="U805">
        <v>1.6755199999999999</v>
      </c>
      <c r="V805">
        <v>2.58E-2</v>
      </c>
      <c r="W805">
        <v>14.78572</v>
      </c>
      <c r="X805">
        <v>0.7591</v>
      </c>
      <c r="Y805">
        <v>73.521820000000005</v>
      </c>
      <c r="Z805">
        <v>2.0911</v>
      </c>
      <c r="AA805">
        <v>3.7599999999999999E-3</v>
      </c>
      <c r="AB805">
        <v>0</v>
      </c>
      <c r="AC805">
        <v>32.4297368421052</v>
      </c>
      <c r="AD805">
        <v>-3.9435131578947402</v>
      </c>
      <c r="AE805">
        <v>36.048902499999997</v>
      </c>
      <c r="AF805">
        <v>0.53674124999999995</v>
      </c>
      <c r="AG805">
        <v>1.3485557500000001</v>
      </c>
      <c r="AH805">
        <v>2.39337499999999E-2</v>
      </c>
      <c r="AI805">
        <v>44.957999999999998</v>
      </c>
      <c r="AJ805">
        <v>0.49031569811519898</v>
      </c>
      <c r="AK805">
        <v>0.80183510165042904</v>
      </c>
      <c r="AL805">
        <v>1.1938726144401401E-2</v>
      </c>
      <c r="AM805">
        <v>2.9995901730503999E-2</v>
      </c>
      <c r="AN805">
        <v>0.15570087637350399</v>
      </c>
      <c r="AO805">
        <v>5.32357978557765E-4</v>
      </c>
      <c r="AP805">
        <v>36.048902499999997</v>
      </c>
      <c r="AQ805">
        <v>0.32767033178135602</v>
      </c>
      <c r="AR805">
        <v>6.4297853218722301</v>
      </c>
      <c r="AS805">
        <v>1.31729169605087</v>
      </c>
      <c r="AT805">
        <v>0.82153375850597798</v>
      </c>
      <c r="AU805">
        <v>92.833259999999996</v>
      </c>
      <c r="AV805">
        <v>44.1236498497044</v>
      </c>
      <c r="AW805">
        <v>0.83435015029551995</v>
      </c>
      <c r="AX805">
        <v>3.1264053949122898E-2</v>
      </c>
      <c r="AY805">
        <v>0.20907091821864299</v>
      </c>
      <c r="AZ805">
        <v>0.57021467812776205</v>
      </c>
      <c r="BA805">
        <v>2.3183360383226902E-2</v>
      </c>
      <c r="BB805">
        <v>8.1459239732537506E-2</v>
      </c>
      <c r="BC805">
        <v>0.38951900607349199</v>
      </c>
      <c r="BD805">
        <v>0.81054965029552895</v>
      </c>
      <c r="BE805">
        <v>-2.38004999999911E-2</v>
      </c>
      <c r="BF805">
        <v>4.0168963469831898E-2</v>
      </c>
      <c r="BG805">
        <v>0.26862038077965</v>
      </c>
      <c r="BH805">
        <v>0.73262836012725796</v>
      </c>
      <c r="BI805">
        <v>4.0168963469831898E-2</v>
      </c>
      <c r="BJ805">
        <v>0.61757868849896302</v>
      </c>
      <c r="BK805">
        <v>1.4652567202545099</v>
      </c>
      <c r="BL805">
        <v>6.6872619449439297</v>
      </c>
      <c r="BM805">
        <v>18.238667290418899</v>
      </c>
      <c r="BN805">
        <v>2.7273744382345799</v>
      </c>
      <c r="BO805">
        <v>11.8285432978759</v>
      </c>
      <c r="BP805">
        <v>0.94397064154104904</v>
      </c>
      <c r="BQ805">
        <v>10.8845726563348</v>
      </c>
      <c r="BR805">
        <v>1.3969694823558001</v>
      </c>
      <c r="BS805">
        <v>0.60151110311103095</v>
      </c>
      <c r="BT805">
        <v>2.3224334100079602</v>
      </c>
    </row>
    <row r="806" spans="1:72" x14ac:dyDescent="0.2">
      <c r="A806">
        <v>804</v>
      </c>
      <c r="B806" s="244">
        <v>44765.888888888891</v>
      </c>
      <c r="C806">
        <v>0</v>
      </c>
      <c r="D806">
        <v>1.425</v>
      </c>
      <c r="E806">
        <v>31.168529411764698</v>
      </c>
      <c r="F806">
        <v>36.4091666666666</v>
      </c>
      <c r="G806">
        <v>7</v>
      </c>
      <c r="H806">
        <v>2.5680000000000001</v>
      </c>
      <c r="I806">
        <v>1.35</v>
      </c>
      <c r="J806">
        <v>34.051290322580599</v>
      </c>
      <c r="K806">
        <v>0.683589743589743</v>
      </c>
      <c r="L806">
        <v>37.969130434782599</v>
      </c>
      <c r="M806">
        <v>-1.53846153846153E-2</v>
      </c>
      <c r="N806">
        <v>1600.27272727272</v>
      </c>
      <c r="O806">
        <v>89.316129032258004</v>
      </c>
      <c r="P806">
        <v>2.3970666666666598</v>
      </c>
      <c r="Q806">
        <v>64.692051282051196</v>
      </c>
      <c r="R806">
        <v>6.9806249999999999</v>
      </c>
      <c r="S806">
        <v>-0.55512820512820504</v>
      </c>
      <c r="T806">
        <v>5</v>
      </c>
      <c r="U806">
        <v>1.7975999999999901</v>
      </c>
      <c r="V806">
        <v>4.7274999999999998E-2</v>
      </c>
      <c r="W806">
        <v>14.87205</v>
      </c>
      <c r="X806">
        <v>0.70674999999999999</v>
      </c>
      <c r="Y806">
        <v>73.635274999999993</v>
      </c>
      <c r="Z806">
        <v>2.1444000000000001</v>
      </c>
      <c r="AA806">
        <v>3.2499999999999999E-4</v>
      </c>
      <c r="AB806">
        <v>4.52499999999999E-3</v>
      </c>
      <c r="AC806">
        <v>32.593529411764699</v>
      </c>
      <c r="AD806">
        <v>-3.8156372549019499</v>
      </c>
      <c r="AE806">
        <v>36.056487442580597</v>
      </c>
      <c r="AF806">
        <v>0.53789328000000003</v>
      </c>
      <c r="AG806">
        <v>1.3510580160000001</v>
      </c>
      <c r="AH806">
        <v>2.3985119999999999E-2</v>
      </c>
      <c r="AI806">
        <v>44.969290322580598</v>
      </c>
      <c r="AJ806">
        <v>0.489663241463831</v>
      </c>
      <c r="AK806">
        <v>0.801802456386006</v>
      </c>
      <c r="AL806">
        <v>1.19613468689743E-2</v>
      </c>
      <c r="AM806">
        <v>3.0044014622165001E-2</v>
      </c>
      <c r="AN806">
        <v>0.155661784960058</v>
      </c>
      <c r="AO806">
        <v>5.3336665595445695E-4</v>
      </c>
      <c r="AP806">
        <v>36.056487442580597</v>
      </c>
      <c r="AQ806">
        <v>0.30507312210047799</v>
      </c>
      <c r="AR806">
        <v>6.4673271775841803</v>
      </c>
      <c r="AS806">
        <v>1.3508681139168299</v>
      </c>
      <c r="AT806">
        <v>0.88021864285538298</v>
      </c>
      <c r="AU806">
        <v>93.156075000000001</v>
      </c>
      <c r="AV806">
        <v>44.179755856182098</v>
      </c>
      <c r="AW806">
        <v>0.7895344663985</v>
      </c>
      <c r="AX806">
        <v>1.8990208316149699E-4</v>
      </c>
      <c r="AY806">
        <v>0.23282015789952101</v>
      </c>
      <c r="AZ806">
        <v>0.53267282241581704</v>
      </c>
      <c r="BA806">
        <v>1.4055805221727501E-4</v>
      </c>
      <c r="BB806">
        <v>7.6096117487973902E-2</v>
      </c>
      <c r="BC806">
        <v>0.43283708229171602</v>
      </c>
      <c r="BD806">
        <v>0.76568288239850002</v>
      </c>
      <c r="BE806">
        <v>-2.3851583999999499E-2</v>
      </c>
      <c r="BF806">
        <v>2.42765571608812E-4</v>
      </c>
      <c r="BG806">
        <v>0.29763085150816698</v>
      </c>
      <c r="BH806">
        <v>0.68095420577500199</v>
      </c>
      <c r="BI806">
        <v>2.42765571608812E-4</v>
      </c>
      <c r="BJ806">
        <v>0.595747234159553</v>
      </c>
      <c r="BK806">
        <v>1.36190841155</v>
      </c>
      <c r="BL806">
        <v>1226.0010739404299</v>
      </c>
      <c r="BM806">
        <v>2804.9867255159002</v>
      </c>
      <c r="BN806">
        <v>2.2879153902374001</v>
      </c>
      <c r="BO806">
        <v>10.8967773449621</v>
      </c>
      <c r="BP806">
        <v>5.7049909328070999E-3</v>
      </c>
      <c r="BQ806">
        <v>10.8910723540293</v>
      </c>
      <c r="BR806">
        <v>1.3614957100782601</v>
      </c>
      <c r="BS806">
        <v>0.59565012793090899</v>
      </c>
      <c r="BT806">
        <v>2.28573057611462</v>
      </c>
    </row>
    <row r="807" spans="1:72" x14ac:dyDescent="0.2">
      <c r="A807">
        <v>805</v>
      </c>
      <c r="B807" s="244">
        <v>44765.902777777781</v>
      </c>
      <c r="C807">
        <v>0</v>
      </c>
      <c r="D807">
        <v>1.47583333333333</v>
      </c>
      <c r="E807">
        <v>31.071428571428498</v>
      </c>
      <c r="F807">
        <v>36.615641025640997</v>
      </c>
      <c r="G807">
        <v>7</v>
      </c>
      <c r="H807">
        <v>2.5649999999999999</v>
      </c>
      <c r="I807">
        <v>1.3474999999999999</v>
      </c>
      <c r="J807">
        <v>34.039259259259197</v>
      </c>
      <c r="K807">
        <v>0.61774999999999902</v>
      </c>
      <c r="L807">
        <v>37.964137931034401</v>
      </c>
      <c r="M807">
        <v>-3.3333333333333298E-2</v>
      </c>
      <c r="N807">
        <v>1599.54545454545</v>
      </c>
      <c r="O807">
        <v>88.879310344827502</v>
      </c>
      <c r="P807">
        <v>2.39427777777777</v>
      </c>
      <c r="Q807">
        <v>64.656750000000002</v>
      </c>
      <c r="R807">
        <v>6.9917857142857098</v>
      </c>
      <c r="S807">
        <v>-0.77631578947368396</v>
      </c>
      <c r="T807">
        <v>5</v>
      </c>
      <c r="U807">
        <v>1.7187399999999999</v>
      </c>
      <c r="V807">
        <v>3.9159999999999903E-2</v>
      </c>
      <c r="W807">
        <v>14.84496</v>
      </c>
      <c r="X807">
        <v>0.71463999999999905</v>
      </c>
      <c r="Y807">
        <v>73.772399999999905</v>
      </c>
      <c r="Z807">
        <v>2.09777999999999</v>
      </c>
      <c r="AA807">
        <v>2.48E-3</v>
      </c>
      <c r="AB807">
        <v>5.3400000000000001E-3</v>
      </c>
      <c r="AC807">
        <v>32.547261904761903</v>
      </c>
      <c r="AD807">
        <v>-4.0683791208791202</v>
      </c>
      <c r="AE807">
        <v>36.042113859259203</v>
      </c>
      <c r="AF807">
        <v>0.53726490000000005</v>
      </c>
      <c r="AG807">
        <v>1.34855678</v>
      </c>
      <c r="AH807">
        <v>2.3957099999999999E-2</v>
      </c>
      <c r="AI807">
        <v>44.951759259259198</v>
      </c>
      <c r="AJ807">
        <v>0.48855823938572202</v>
      </c>
      <c r="AK807">
        <v>0.80179540140768202</v>
      </c>
      <c r="AL807">
        <v>1.1952032775876999E-2</v>
      </c>
      <c r="AM807">
        <v>3.00000890337172E-2</v>
      </c>
      <c r="AN807">
        <v>0.155722492630989</v>
      </c>
      <c r="AO807">
        <v>5.3295133260141E-4</v>
      </c>
      <c r="AP807">
        <v>36.042113859259203</v>
      </c>
      <c r="AQ807">
        <v>0.308478890665562</v>
      </c>
      <c r="AR807">
        <v>6.45554669720382</v>
      </c>
      <c r="AS807">
        <v>1.32149977243632</v>
      </c>
      <c r="AT807">
        <v>0.83970458836181605</v>
      </c>
      <c r="AU807">
        <v>93.148519999999905</v>
      </c>
      <c r="AV807">
        <v>44.127639219564898</v>
      </c>
      <c r="AW807">
        <v>0.82412003969427805</v>
      </c>
      <c r="AX807">
        <v>2.7057007563670601E-2</v>
      </c>
      <c r="AY807">
        <v>0.22878600933443699</v>
      </c>
      <c r="AZ807">
        <v>0.54445330279617898</v>
      </c>
      <c r="BA807">
        <v>2.00636769359245E-2</v>
      </c>
      <c r="BB807">
        <v>7.7779043256597E-2</v>
      </c>
      <c r="BC807">
        <v>0.42583464755363198</v>
      </c>
      <c r="BD807">
        <v>0.80029631969428705</v>
      </c>
      <c r="BE807">
        <v>-2.3823719999991302E-2</v>
      </c>
      <c r="BF807">
        <v>3.4638100078950101E-2</v>
      </c>
      <c r="BG807">
        <v>0.29288947306317598</v>
      </c>
      <c r="BH807">
        <v>0.69700346374928202</v>
      </c>
      <c r="BI807">
        <v>3.4638100078950101E-2</v>
      </c>
      <c r="BJ807">
        <v>0.65505514628425199</v>
      </c>
      <c r="BK807">
        <v>1.39400692749856</v>
      </c>
      <c r="BL807">
        <v>8.4557026048079091</v>
      </c>
      <c r="BM807">
        <v>20.122450774165198</v>
      </c>
      <c r="BN807">
        <v>2.3797491130688</v>
      </c>
      <c r="BO807">
        <v>12.290546468994</v>
      </c>
      <c r="BP807">
        <v>0.81399535185532901</v>
      </c>
      <c r="BQ807">
        <v>11.4765511171386</v>
      </c>
      <c r="BR807">
        <v>1.3351221573643499</v>
      </c>
      <c r="BS807">
        <v>0.64119990625267198</v>
      </c>
      <c r="BT807">
        <v>2.0822245049396901</v>
      </c>
    </row>
    <row r="808" spans="1:72" x14ac:dyDescent="0.2">
      <c r="A808">
        <v>806</v>
      </c>
      <c r="B808" s="244">
        <v>44765.916666666664</v>
      </c>
      <c r="C808">
        <v>0</v>
      </c>
      <c r="D808">
        <v>1.4304545454545401</v>
      </c>
      <c r="E808">
        <v>31.085135135135101</v>
      </c>
      <c r="F808">
        <v>36.391500000000001</v>
      </c>
      <c r="G808">
        <v>7</v>
      </c>
      <c r="H808">
        <v>2.5680000000000001</v>
      </c>
      <c r="I808">
        <v>1.35</v>
      </c>
      <c r="J808">
        <v>34.075217391304299</v>
      </c>
      <c r="K808">
        <v>0.71846153846153804</v>
      </c>
      <c r="L808">
        <v>37.964137931034401</v>
      </c>
      <c r="M808">
        <v>-8.9473684210526302E-2</v>
      </c>
      <c r="N808">
        <v>1600</v>
      </c>
      <c r="O808">
        <v>89.371052631578905</v>
      </c>
      <c r="P808">
        <v>2.39246153846153</v>
      </c>
      <c r="Q808">
        <v>64.705250000000007</v>
      </c>
      <c r="R808">
        <v>7.0015384615384599</v>
      </c>
      <c r="S808">
        <v>-0.71149999999999902</v>
      </c>
      <c r="T808">
        <v>5</v>
      </c>
      <c r="U808">
        <v>1.7611599999999901</v>
      </c>
      <c r="V808">
        <v>3.3399999999999999E-2</v>
      </c>
      <c r="W808">
        <v>14.889939999999999</v>
      </c>
      <c r="X808">
        <v>0.69818000000000002</v>
      </c>
      <c r="Y808">
        <v>73.633359999999996</v>
      </c>
      <c r="Z808">
        <v>2.2907799999999998</v>
      </c>
      <c r="AA808">
        <v>4.8999999999999998E-3</v>
      </c>
      <c r="AB808">
        <v>1.98E-3</v>
      </c>
      <c r="AC808">
        <v>32.515589680589599</v>
      </c>
      <c r="AD808">
        <v>-3.8759103194103202</v>
      </c>
      <c r="AE808">
        <v>36.080414511304298</v>
      </c>
      <c r="AF808">
        <v>0.53789328000000003</v>
      </c>
      <c r="AG808">
        <v>1.3510580160000001</v>
      </c>
      <c r="AH808">
        <v>2.3985119999999999E-2</v>
      </c>
      <c r="AI808">
        <v>44.993217391304299</v>
      </c>
      <c r="AJ808">
        <v>0.49000092500606102</v>
      </c>
      <c r="AK808">
        <v>0.80190785641120699</v>
      </c>
      <c r="AL808">
        <v>1.19549859109199E-2</v>
      </c>
      <c r="AM808">
        <v>3.0028037431728799E-2</v>
      </c>
      <c r="AN808">
        <v>0.15557900514473599</v>
      </c>
      <c r="AO808">
        <v>5.3308301541101801E-4</v>
      </c>
      <c r="AP808">
        <v>36.080414511304298</v>
      </c>
      <c r="AQ808">
        <v>0.30137382722053302</v>
      </c>
      <c r="AR808">
        <v>6.4751069041993397</v>
      </c>
      <c r="AS808">
        <v>1.44308042249506</v>
      </c>
      <c r="AT808">
        <v>0.86297002908367504</v>
      </c>
      <c r="AU808">
        <v>93.273420000000002</v>
      </c>
      <c r="AV808">
        <v>44.2999756652192</v>
      </c>
      <c r="AW808">
        <v>0.69324172608505497</v>
      </c>
      <c r="AX808">
        <v>-9.2022406495064102E-2</v>
      </c>
      <c r="AY808">
        <v>0.23651945277946601</v>
      </c>
      <c r="AZ808">
        <v>0.52489309580065702</v>
      </c>
      <c r="BA808">
        <v>-6.8111365615156599E-2</v>
      </c>
      <c r="BB808">
        <v>7.4984727971522502E-2</v>
      </c>
      <c r="BC808">
        <v>0.43971445930587899</v>
      </c>
      <c r="BD808">
        <v>0.66939014208505898</v>
      </c>
      <c r="BE808">
        <v>-2.3851583999995801E-2</v>
      </c>
      <c r="BF808">
        <v>-0.117920879644486</v>
      </c>
      <c r="BG808">
        <v>0.30308468325356502</v>
      </c>
      <c r="BH808">
        <v>0.67261722371335098</v>
      </c>
      <c r="BI808">
        <v>-0.117920879644486</v>
      </c>
      <c r="BJ808">
        <v>0.370327607218156</v>
      </c>
      <c r="BK808">
        <v>1.3452344474267</v>
      </c>
      <c r="BL808">
        <v>-2.5702376387228298</v>
      </c>
      <c r="BM808">
        <v>-5.7039705414442903</v>
      </c>
      <c r="BN808">
        <v>2.2192385853779002</v>
      </c>
      <c r="BO808">
        <v>5.8554256071833697</v>
      </c>
      <c r="BP808">
        <v>-2.7711406716454401</v>
      </c>
      <c r="BQ808">
        <v>8.6265662788288093</v>
      </c>
      <c r="BR808">
        <v>1.5456999428223299</v>
      </c>
      <c r="BS808">
        <v>0.417495959075951</v>
      </c>
      <c r="BT808">
        <v>3.70231114630054</v>
      </c>
    </row>
    <row r="809" spans="1:72" x14ac:dyDescent="0.2">
      <c r="A809">
        <v>807</v>
      </c>
      <c r="B809" s="244">
        <v>44765.930555555555</v>
      </c>
      <c r="C809">
        <v>0</v>
      </c>
      <c r="D809">
        <v>1.3866666666666601</v>
      </c>
      <c r="E809">
        <v>31.104864864864801</v>
      </c>
      <c r="F809">
        <v>36.479999999999997</v>
      </c>
      <c r="G809">
        <v>7</v>
      </c>
      <c r="H809">
        <v>2.5649999999999999</v>
      </c>
      <c r="I809">
        <v>1.35</v>
      </c>
      <c r="J809">
        <v>34.006111111111103</v>
      </c>
      <c r="K809">
        <v>0.68525000000000003</v>
      </c>
      <c r="L809">
        <v>37.956000000000003</v>
      </c>
      <c r="M809">
        <v>-0.116666666666666</v>
      </c>
      <c r="N809">
        <v>1599.8235294117601</v>
      </c>
      <c r="O809">
        <v>88.966666666666598</v>
      </c>
      <c r="P809">
        <v>2.3964583333333298</v>
      </c>
      <c r="Q809">
        <v>64.688999999999993</v>
      </c>
      <c r="R809">
        <v>6.98823529411764</v>
      </c>
      <c r="S809">
        <v>-0.69025000000000003</v>
      </c>
      <c r="T809">
        <v>5</v>
      </c>
      <c r="U809">
        <v>1.75895</v>
      </c>
      <c r="V809">
        <v>3.56E-2</v>
      </c>
      <c r="W809">
        <v>14.840549999999901</v>
      </c>
      <c r="X809">
        <v>0.78515000000000001</v>
      </c>
      <c r="Y809">
        <v>73.818950000000001</v>
      </c>
      <c r="Z809">
        <v>2.1158250000000001</v>
      </c>
      <c r="AA809">
        <v>7.1000000000000004E-3</v>
      </c>
      <c r="AB809">
        <v>5.6499999999999996E-3</v>
      </c>
      <c r="AC809">
        <v>32.4915315315315</v>
      </c>
      <c r="AD809">
        <v>-3.9884684684684699</v>
      </c>
      <c r="AE809">
        <v>36.008965711111102</v>
      </c>
      <c r="AF809">
        <v>0.53726490000000005</v>
      </c>
      <c r="AG809">
        <v>1.35105678</v>
      </c>
      <c r="AH809">
        <v>2.3957099999999999E-2</v>
      </c>
      <c r="AI809">
        <v>44.921111111111102</v>
      </c>
      <c r="AJ809">
        <v>0.48780110948626398</v>
      </c>
      <c r="AK809">
        <v>0.80160452002275595</v>
      </c>
      <c r="AL809">
        <v>1.19601872418313E-2</v>
      </c>
      <c r="AM809">
        <v>3.0076210195651602E-2</v>
      </c>
      <c r="AN809">
        <v>0.15582873679784301</v>
      </c>
      <c r="AO809">
        <v>5.33314947191372E-4</v>
      </c>
      <c r="AP809">
        <v>36.008965711111102</v>
      </c>
      <c r="AQ809">
        <v>0.33891497957862099</v>
      </c>
      <c r="AR809">
        <v>6.4536289445837598</v>
      </c>
      <c r="AS809">
        <v>1.33286724824104</v>
      </c>
      <c r="AT809">
        <v>0.85801776153086495</v>
      </c>
      <c r="AU809">
        <v>93.319424999999995</v>
      </c>
      <c r="AV809">
        <v>44.134376883514499</v>
      </c>
      <c r="AW809">
        <v>0.78673422759656797</v>
      </c>
      <c r="AX809">
        <v>1.8189531758956198E-2</v>
      </c>
      <c r="AY809">
        <v>0.198349920421378</v>
      </c>
      <c r="AZ809">
        <v>0.54637105541623798</v>
      </c>
      <c r="BA809">
        <v>1.3463188245098101E-2</v>
      </c>
      <c r="BB809">
        <v>7.8053007916605494E-2</v>
      </c>
      <c r="BC809">
        <v>0.36918458738208598</v>
      </c>
      <c r="BD809">
        <v>0.76291050759657197</v>
      </c>
      <c r="BE809">
        <v>-2.38237199999955E-2</v>
      </c>
      <c r="BF809">
        <v>2.33259905242592E-2</v>
      </c>
      <c r="BG809">
        <v>0.25436104818687899</v>
      </c>
      <c r="BH809">
        <v>0.70065828138173203</v>
      </c>
      <c r="BI809">
        <v>2.33259905242592E-2</v>
      </c>
      <c r="BJ809">
        <v>0.55537407742227796</v>
      </c>
      <c r="BK809">
        <v>1.4013165627634601</v>
      </c>
      <c r="BL809">
        <v>10.904619373927201</v>
      </c>
      <c r="BM809">
        <v>30.037664666503201</v>
      </c>
      <c r="BN809">
        <v>2.7545816719034599</v>
      </c>
      <c r="BO809">
        <v>10.567213687811</v>
      </c>
      <c r="BP809">
        <v>0.54816077732009205</v>
      </c>
      <c r="BQ809">
        <v>10.019052910490901</v>
      </c>
      <c r="BR809">
        <v>1.36166237887222</v>
      </c>
      <c r="BS809">
        <v>0.54604368121257396</v>
      </c>
      <c r="BT809">
        <v>2.4936876402423298</v>
      </c>
    </row>
    <row r="810" spans="1:72" x14ac:dyDescent="0.2">
      <c r="A810">
        <v>808</v>
      </c>
      <c r="B810" s="244">
        <v>44765.944444444445</v>
      </c>
      <c r="C810">
        <v>0</v>
      </c>
      <c r="D810">
        <v>1.32785714285714</v>
      </c>
      <c r="E810">
        <v>31.089189189189199</v>
      </c>
      <c r="F810">
        <v>36.398249999999997</v>
      </c>
      <c r="G810">
        <v>7</v>
      </c>
      <c r="H810">
        <v>2.5739999999999998</v>
      </c>
      <c r="I810">
        <v>1.3519999999999901</v>
      </c>
      <c r="J810">
        <v>34.067500000000003</v>
      </c>
      <c r="K810">
        <v>0.69199999999999995</v>
      </c>
      <c r="L810">
        <v>37.989310344827501</v>
      </c>
      <c r="M810">
        <v>-0.13076923076923</v>
      </c>
      <c r="N810">
        <v>1599.63888888888</v>
      </c>
      <c r="O810">
        <v>88.6388888888889</v>
      </c>
      <c r="P810">
        <v>2.3969999999999998</v>
      </c>
      <c r="Q810">
        <v>64.721500000000006</v>
      </c>
      <c r="R810">
        <v>6.9935</v>
      </c>
      <c r="S810">
        <v>-0.83325000000000005</v>
      </c>
      <c r="T810">
        <v>5</v>
      </c>
      <c r="U810">
        <v>1.7040999999999999</v>
      </c>
      <c r="V810">
        <v>3.108E-2</v>
      </c>
      <c r="W810">
        <v>14.91006</v>
      </c>
      <c r="X810">
        <v>0.76683999999999997</v>
      </c>
      <c r="Y810">
        <v>73.797499999999999</v>
      </c>
      <c r="Z810">
        <v>2.1893199999999999</v>
      </c>
      <c r="AA810">
        <v>0</v>
      </c>
      <c r="AB810">
        <v>1.8800000000000001E-2</v>
      </c>
      <c r="AC810">
        <v>32.417046332046297</v>
      </c>
      <c r="AD810">
        <v>-3.9812036679536602</v>
      </c>
      <c r="AE810">
        <v>36.077382159999999</v>
      </c>
      <c r="AF810">
        <v>0.53915004</v>
      </c>
      <c r="AG810">
        <v>1.3530604879999999</v>
      </c>
      <c r="AH810">
        <v>2.4041159999999999E-2</v>
      </c>
      <c r="AI810">
        <v>44.993499999999997</v>
      </c>
      <c r="AJ810">
        <v>0.48886997743825999</v>
      </c>
      <c r="AK810">
        <v>0.80183542422794396</v>
      </c>
      <c r="AL810">
        <v>1.1982842855078999E-2</v>
      </c>
      <c r="AM810">
        <v>3.0072354629001902E-2</v>
      </c>
      <c r="AN810">
        <v>0.155578027937368</v>
      </c>
      <c r="AO810">
        <v>5.3432518030382102E-4</v>
      </c>
      <c r="AP810">
        <v>36.077382159999999</v>
      </c>
      <c r="AQ810">
        <v>0.33101135189463199</v>
      </c>
      <c r="AR810">
        <v>6.4838563787380199</v>
      </c>
      <c r="AS810">
        <v>1.3791655377543399</v>
      </c>
      <c r="AT810">
        <v>0.83308332855253897</v>
      </c>
      <c r="AU810">
        <v>93.367819999999995</v>
      </c>
      <c r="AV810">
        <v>44.271415428387002</v>
      </c>
      <c r="AW810">
        <v>0.722084571612995</v>
      </c>
      <c r="AX810">
        <v>-2.6105049754342899E-2</v>
      </c>
      <c r="AY810">
        <v>0.20813868810536801</v>
      </c>
      <c r="AZ810">
        <v>0.51614362126197599</v>
      </c>
      <c r="BA810">
        <v>-1.9293335357778101E-2</v>
      </c>
      <c r="BB810">
        <v>7.3734803037425203E-2</v>
      </c>
      <c r="BC810">
        <v>0.38604965717032602</v>
      </c>
      <c r="BD810">
        <v>0.69817725961300103</v>
      </c>
      <c r="BE810">
        <v>-2.3907311999994098E-2</v>
      </c>
      <c r="BF810">
        <v>-3.3553655545591199E-2</v>
      </c>
      <c r="BG810">
        <v>0.26752731414491598</v>
      </c>
      <c r="BH810">
        <v>0.66341590775927495</v>
      </c>
      <c r="BI810">
        <v>-3.3553655545591199E-2</v>
      </c>
      <c r="BJ810">
        <v>0.46794731719865001</v>
      </c>
      <c r="BK810">
        <v>1.3268318155185499</v>
      </c>
      <c r="BL810">
        <v>-7.9731197628053296</v>
      </c>
      <c r="BM810">
        <v>-19.771792282300002</v>
      </c>
      <c r="BN810">
        <v>2.4798062578384399</v>
      </c>
      <c r="BO810">
        <v>8.4113450241498509</v>
      </c>
      <c r="BP810">
        <v>-0.78851090532139401</v>
      </c>
      <c r="BQ810">
        <v>9.1998559294712496</v>
      </c>
      <c r="BR810">
        <v>1.38387302994605</v>
      </c>
      <c r="BS810">
        <v>0.48136877941688599</v>
      </c>
      <c r="BT810">
        <v>2.8748707625418302</v>
      </c>
    </row>
    <row r="811" spans="1:72" x14ac:dyDescent="0.2">
      <c r="A811">
        <v>809</v>
      </c>
      <c r="B811" s="244">
        <v>44765.958333333336</v>
      </c>
      <c r="C811">
        <v>0</v>
      </c>
      <c r="D811">
        <v>1.286875</v>
      </c>
      <c r="E811">
        <v>31.0983783783783</v>
      </c>
      <c r="F811">
        <v>36.258974358974299</v>
      </c>
      <c r="G811">
        <v>7</v>
      </c>
      <c r="H811">
        <v>2.57</v>
      </c>
      <c r="I811">
        <v>1.35</v>
      </c>
      <c r="J811">
        <v>34.093913043478203</v>
      </c>
      <c r="K811">
        <v>0.62874999999999903</v>
      </c>
      <c r="L811">
        <v>38.007599999999996</v>
      </c>
      <c r="M811">
        <v>-2.8571428571428501E-2</v>
      </c>
      <c r="N811">
        <v>1600.19354838709</v>
      </c>
      <c r="O811">
        <v>88.894285714285701</v>
      </c>
      <c r="P811">
        <v>2.3979999999999899</v>
      </c>
      <c r="Q811">
        <v>64.710499999999996</v>
      </c>
      <c r="R811">
        <v>6.9953333333333303</v>
      </c>
      <c r="S811">
        <v>-0.84524999999999995</v>
      </c>
      <c r="T811">
        <v>5</v>
      </c>
      <c r="U811">
        <v>1.7253000000000001</v>
      </c>
      <c r="V811">
        <v>4.0149999999999998E-2</v>
      </c>
      <c r="W811">
        <v>14.81875</v>
      </c>
      <c r="X811">
        <v>0.75139999999999996</v>
      </c>
      <c r="Y811">
        <v>73.479124999999996</v>
      </c>
      <c r="Z811">
        <v>2.2380499999999999</v>
      </c>
      <c r="AA811">
        <v>1.6725E-2</v>
      </c>
      <c r="AB811">
        <v>2.5000000000000001E-4</v>
      </c>
      <c r="AC811">
        <v>32.385253378378302</v>
      </c>
      <c r="AD811">
        <v>-3.8737209805959898</v>
      </c>
      <c r="AE811">
        <v>36.100671843478203</v>
      </c>
      <c r="AF811">
        <v>0.53831220000000002</v>
      </c>
      <c r="AG811">
        <v>1.3510588400000001</v>
      </c>
      <c r="AH811">
        <v>2.4003799999999902E-2</v>
      </c>
      <c r="AI811">
        <v>45.013913043478198</v>
      </c>
      <c r="AJ811">
        <v>0.49130514065699898</v>
      </c>
      <c r="AK811">
        <v>0.80198919406560198</v>
      </c>
      <c r="AL811">
        <v>1.1958795927829001E-2</v>
      </c>
      <c r="AM811">
        <v>3.0014250009658801E-2</v>
      </c>
      <c r="AN811">
        <v>0.15550747594946401</v>
      </c>
      <c r="AO811">
        <v>5.3325290731368004E-4</v>
      </c>
      <c r="AP811">
        <v>36.100671843478203</v>
      </c>
      <c r="AQ811">
        <v>0.32434657792189497</v>
      </c>
      <c r="AR811">
        <v>6.4441488976183896</v>
      </c>
      <c r="AS811">
        <v>1.40986307701528</v>
      </c>
      <c r="AT811">
        <v>0.84764875917552096</v>
      </c>
      <c r="AU811">
        <v>93.012625</v>
      </c>
      <c r="AV811">
        <v>44.279030396033797</v>
      </c>
      <c r="AW811">
        <v>0.73488264744442899</v>
      </c>
      <c r="AX811">
        <v>-5.8804237015286497E-2</v>
      </c>
      <c r="AY811">
        <v>0.21396562207810399</v>
      </c>
      <c r="AZ811">
        <v>0.55585110238160695</v>
      </c>
      <c r="BA811">
        <v>-4.3524556647204601E-2</v>
      </c>
      <c r="BB811">
        <v>7.9407300340229595E-2</v>
      </c>
      <c r="BC811">
        <v>0.39747496355851503</v>
      </c>
      <c r="BD811">
        <v>0.71101248744442502</v>
      </c>
      <c r="BE811">
        <v>-2.3870160000004099E-2</v>
      </c>
      <c r="BF811">
        <v>-7.5657167590340302E-2</v>
      </c>
      <c r="BG811">
        <v>0.27528684580885399</v>
      </c>
      <c r="BH811">
        <v>0.71515458991889302</v>
      </c>
      <c r="BI811">
        <v>-7.5657167590340302E-2</v>
      </c>
      <c r="BJ811">
        <v>0.39925935643702798</v>
      </c>
      <c r="BK811">
        <v>1.4303091798377801</v>
      </c>
      <c r="BL811">
        <v>-3.6386089325924198</v>
      </c>
      <c r="BM811">
        <v>-9.4525689065077092</v>
      </c>
      <c r="BN811">
        <v>2.5978523885425999</v>
      </c>
      <c r="BO811">
        <v>6.9105728717461599</v>
      </c>
      <c r="BP811">
        <v>-1.77794343837299</v>
      </c>
      <c r="BQ811">
        <v>8.6885163101191605</v>
      </c>
      <c r="BR811">
        <v>1.55892636474136</v>
      </c>
      <c r="BS811">
        <v>0.42952222347316399</v>
      </c>
      <c r="BT811">
        <v>3.6294428542851902</v>
      </c>
    </row>
    <row r="812" spans="1:72" x14ac:dyDescent="0.2">
      <c r="A812">
        <v>810</v>
      </c>
      <c r="B812" s="244">
        <v>44765.972222222219</v>
      </c>
      <c r="C812">
        <v>0</v>
      </c>
      <c r="D812">
        <v>1.3425</v>
      </c>
      <c r="E812">
        <v>31.055250000000001</v>
      </c>
      <c r="F812">
        <v>36.440750000000001</v>
      </c>
      <c r="G812">
        <v>7</v>
      </c>
      <c r="H812">
        <v>2.5649999999999999</v>
      </c>
      <c r="I812">
        <v>1.35</v>
      </c>
      <c r="J812">
        <v>34.046666666666603</v>
      </c>
      <c r="K812">
        <v>0.65999999999999903</v>
      </c>
      <c r="L812">
        <v>37.966249999999903</v>
      </c>
      <c r="M812">
        <v>-7.14285714285714E-3</v>
      </c>
      <c r="N812">
        <v>1600.16216216216</v>
      </c>
      <c r="O812">
        <v>88.913157894736798</v>
      </c>
      <c r="P812">
        <v>2.3987500000000002</v>
      </c>
      <c r="Q812">
        <v>64.742999999999995</v>
      </c>
      <c r="R812">
        <v>6.9896153846153801</v>
      </c>
      <c r="S812">
        <v>-1.2284999999999999</v>
      </c>
      <c r="T812">
        <v>5</v>
      </c>
      <c r="U812">
        <v>1.5991599999999999</v>
      </c>
      <c r="V812">
        <v>3.4680000000000002E-2</v>
      </c>
      <c r="W812">
        <v>14.7540599999999</v>
      </c>
      <c r="X812">
        <v>0.76963999999999999</v>
      </c>
      <c r="Y812">
        <v>73.485939999999999</v>
      </c>
      <c r="Z812">
        <v>2.1452399999999998</v>
      </c>
      <c r="AA812">
        <v>1.0279999999999999E-2</v>
      </c>
      <c r="AB812">
        <v>0</v>
      </c>
      <c r="AC812">
        <v>32.397750000000002</v>
      </c>
      <c r="AD812">
        <v>-4.0429999999999904</v>
      </c>
      <c r="AE812">
        <v>36.049521266666602</v>
      </c>
      <c r="AF812">
        <v>0.53726490000000005</v>
      </c>
      <c r="AG812">
        <v>1.35105678</v>
      </c>
      <c r="AH812">
        <v>2.3957099999999999E-2</v>
      </c>
      <c r="AI812">
        <v>44.961666666666602</v>
      </c>
      <c r="AJ812">
        <v>0.49056351822765898</v>
      </c>
      <c r="AK812">
        <v>0.80178347332913202</v>
      </c>
      <c r="AL812">
        <v>1.19493991177669E-2</v>
      </c>
      <c r="AM812">
        <v>3.0049081365607699E-2</v>
      </c>
      <c r="AN812">
        <v>0.15568817881899299</v>
      </c>
      <c r="AO812">
        <v>5.3283389554064503E-4</v>
      </c>
      <c r="AP812">
        <v>36.049521266666602</v>
      </c>
      <c r="AQ812">
        <v>0.33221998966170802</v>
      </c>
      <c r="AR812">
        <v>6.4160175105454602</v>
      </c>
      <c r="AS812">
        <v>1.3513972732227899</v>
      </c>
      <c r="AT812">
        <v>0.78448955580894297</v>
      </c>
      <c r="AU812">
        <v>92.754039999999904</v>
      </c>
      <c r="AV812">
        <v>44.149156040096599</v>
      </c>
      <c r="AW812">
        <v>0.81251062657003104</v>
      </c>
      <c r="AX812">
        <v>-3.4049322279350297E-4</v>
      </c>
      <c r="AY812">
        <v>0.205044910338291</v>
      </c>
      <c r="AZ812">
        <v>0.58398248945453501</v>
      </c>
      <c r="BA812">
        <v>-2.5201992087520002E-4</v>
      </c>
      <c r="BB812">
        <v>8.3426069922076407E-2</v>
      </c>
      <c r="BC812">
        <v>0.38164583306724698</v>
      </c>
      <c r="BD812">
        <v>0.78868690657003304</v>
      </c>
      <c r="BE812">
        <v>-2.38237199999978E-2</v>
      </c>
      <c r="BF812">
        <v>-4.3790749716865999E-4</v>
      </c>
      <c r="BG812">
        <v>0.26370775534603902</v>
      </c>
      <c r="BH812">
        <v>0.75105844471521299</v>
      </c>
      <c r="BI812">
        <v>-4.3790749716865999E-4</v>
      </c>
      <c r="BJ812">
        <v>0.52653969569773995</v>
      </c>
      <c r="BK812">
        <v>1.50211688943042</v>
      </c>
      <c r="BL812">
        <v>-602.19968155619802</v>
      </c>
      <c r="BM812">
        <v>-1715.10752743733</v>
      </c>
      <c r="BN812">
        <v>2.8480711298371499</v>
      </c>
      <c r="BO812">
        <v>9.92149713062825</v>
      </c>
      <c r="BP812">
        <v>-1.0290826183463501E-2</v>
      </c>
      <c r="BQ812">
        <v>9.9317879568117196</v>
      </c>
      <c r="BR812">
        <v>1.5028613321756099</v>
      </c>
      <c r="BS812">
        <v>0.52671485869660795</v>
      </c>
      <c r="BT812">
        <v>2.8532730895318599</v>
      </c>
    </row>
    <row r="813" spans="1:72" x14ac:dyDescent="0.2">
      <c r="A813">
        <v>811</v>
      </c>
      <c r="B813" s="244">
        <v>44765.986111111109</v>
      </c>
      <c r="C813">
        <v>0</v>
      </c>
      <c r="D813">
        <v>1.3561111111111099</v>
      </c>
      <c r="E813">
        <v>31.099</v>
      </c>
      <c r="F813">
        <v>36.387500000000003</v>
      </c>
      <c r="G813">
        <v>7</v>
      </c>
      <c r="H813">
        <v>2.5680000000000001</v>
      </c>
      <c r="I813">
        <v>1.35</v>
      </c>
      <c r="J813">
        <v>34.058275862068903</v>
      </c>
      <c r="K813">
        <v>0.63124999999999998</v>
      </c>
      <c r="L813">
        <v>37.972758620689604</v>
      </c>
      <c r="M813">
        <v>-1.0526315789473601E-2</v>
      </c>
      <c r="N813">
        <v>1599.90625</v>
      </c>
      <c r="O813">
        <v>88.892105263157802</v>
      </c>
      <c r="P813">
        <v>2.3947272727272702</v>
      </c>
      <c r="Q813">
        <v>64.741249999999994</v>
      </c>
      <c r="R813">
        <v>6.9863157894736796</v>
      </c>
      <c r="S813">
        <v>-0.71975</v>
      </c>
      <c r="T813">
        <v>5</v>
      </c>
      <c r="U813">
        <v>1.6603749999999999</v>
      </c>
      <c r="V813">
        <v>3.1649999999999998E-2</v>
      </c>
      <c r="W813">
        <v>14.780424999999999</v>
      </c>
      <c r="X813">
        <v>0.68307499999999999</v>
      </c>
      <c r="Y813">
        <v>73.512974999999997</v>
      </c>
      <c r="Z813">
        <v>2.1541000000000001</v>
      </c>
      <c r="AA813">
        <v>5.5750000000000001E-3</v>
      </c>
      <c r="AB813">
        <v>0</v>
      </c>
      <c r="AC813">
        <v>32.455111111111101</v>
      </c>
      <c r="AD813">
        <v>-3.9323888888888798</v>
      </c>
      <c r="AE813">
        <v>36.063472982068902</v>
      </c>
      <c r="AF813">
        <v>0.53789328000000003</v>
      </c>
      <c r="AG813">
        <v>1.3510580160000001</v>
      </c>
      <c r="AH813">
        <v>2.3985119999999999E-2</v>
      </c>
      <c r="AI813">
        <v>44.976275862068903</v>
      </c>
      <c r="AJ813">
        <v>0.49057289522113501</v>
      </c>
      <c r="AK813">
        <v>0.80183323965431497</v>
      </c>
      <c r="AL813">
        <v>1.1959489079300001E-2</v>
      </c>
      <c r="AM813">
        <v>3.0039348303166701E-2</v>
      </c>
      <c r="AN813">
        <v>0.15563760817963701</v>
      </c>
      <c r="AO813">
        <v>5.3328381552879896E-4</v>
      </c>
      <c r="AP813">
        <v>36.063472982068902</v>
      </c>
      <c r="AQ813">
        <v>0.29485365812350101</v>
      </c>
      <c r="AR813">
        <v>6.4274827141345403</v>
      </c>
      <c r="AS813">
        <v>1.35697864399751</v>
      </c>
      <c r="AT813">
        <v>0.81453497090279303</v>
      </c>
      <c r="AU813">
        <v>92.790949999999995</v>
      </c>
      <c r="AV813">
        <v>44.142787998324501</v>
      </c>
      <c r="AW813">
        <v>0.83348786374444395</v>
      </c>
      <c r="AX813">
        <v>-5.9206279975105797E-3</v>
      </c>
      <c r="AY813">
        <v>0.243039621876498</v>
      </c>
      <c r="AZ813">
        <v>0.57251728586545203</v>
      </c>
      <c r="BA813">
        <v>-4.3822159577124901E-3</v>
      </c>
      <c r="BB813">
        <v>8.1788183695064604E-2</v>
      </c>
      <c r="BC813">
        <v>0.451836137228742</v>
      </c>
      <c r="BD813">
        <v>0.80963627974443997</v>
      </c>
      <c r="BE813">
        <v>-2.38515840000042E-2</v>
      </c>
      <c r="BF813">
        <v>-7.6010472552396E-3</v>
      </c>
      <c r="BG813">
        <v>0.31202022007725799</v>
      </c>
      <c r="BH813">
        <v>0.73501171600961501</v>
      </c>
      <c r="BI813">
        <v>-7.6010472552396E-3</v>
      </c>
      <c r="BJ813">
        <v>0.60883834564403705</v>
      </c>
      <c r="BK813">
        <v>1.47002343201923</v>
      </c>
      <c r="BL813">
        <v>-41.049635609379202</v>
      </c>
      <c r="BM813">
        <v>-96.698743124238803</v>
      </c>
      <c r="BN813">
        <v>2.3556541169915799</v>
      </c>
      <c r="BO813">
        <v>11.1202243952609</v>
      </c>
      <c r="BP813">
        <v>-0.17862461049813</v>
      </c>
      <c r="BQ813">
        <v>11.298849005758999</v>
      </c>
      <c r="BR813">
        <v>1.4829452123531299</v>
      </c>
      <c r="BS813">
        <v>0.61187876454613299</v>
      </c>
      <c r="BT813">
        <v>2.4235931989781099</v>
      </c>
    </row>
    <row r="814" spans="1:72" x14ac:dyDescent="0.2">
      <c r="A814">
        <v>812</v>
      </c>
      <c r="B814" s="244">
        <v>44766</v>
      </c>
      <c r="C814">
        <v>0</v>
      </c>
      <c r="D814">
        <v>1.37499999999999</v>
      </c>
      <c r="E814">
        <v>31.089411764705801</v>
      </c>
      <c r="F814">
        <v>36.493783783783698</v>
      </c>
      <c r="G814">
        <v>7</v>
      </c>
      <c r="H814">
        <v>2.57</v>
      </c>
      <c r="I814">
        <v>1.35</v>
      </c>
      <c r="J814">
        <v>34.0382608695652</v>
      </c>
      <c r="K814">
        <v>0.68024999999999902</v>
      </c>
      <c r="L814">
        <v>37.944642857142803</v>
      </c>
      <c r="M814">
        <v>-6.6666666666666596E-2</v>
      </c>
      <c r="N814">
        <v>1600.1764705882299</v>
      </c>
      <c r="O814">
        <v>89.321052631578894</v>
      </c>
      <c r="P814">
        <v>2.39719999999999</v>
      </c>
      <c r="Q814">
        <v>64.812250000000006</v>
      </c>
      <c r="R814">
        <v>6.9904347826086903</v>
      </c>
      <c r="S814">
        <v>-0.61650000000000005</v>
      </c>
      <c r="T814">
        <v>5</v>
      </c>
      <c r="U814">
        <v>1.6544399999999999</v>
      </c>
      <c r="V814">
        <v>1.7340000000000001E-2</v>
      </c>
      <c r="W814">
        <v>14.868379999999901</v>
      </c>
      <c r="X814">
        <v>0.71509999999999996</v>
      </c>
      <c r="Y814">
        <v>73.619339999999994</v>
      </c>
      <c r="Z814">
        <v>2.25204</v>
      </c>
      <c r="AA814">
        <v>1.176E-2</v>
      </c>
      <c r="AB814">
        <v>0</v>
      </c>
      <c r="AC814">
        <v>32.464411764705801</v>
      </c>
      <c r="AD814">
        <v>-4.0293720190778899</v>
      </c>
      <c r="AE814">
        <v>36.0450196695652</v>
      </c>
      <c r="AF814">
        <v>0.53831220000000002</v>
      </c>
      <c r="AG814">
        <v>1.3510588400000001</v>
      </c>
      <c r="AH814">
        <v>2.4003799999999902E-2</v>
      </c>
      <c r="AI814">
        <v>44.958260869565201</v>
      </c>
      <c r="AJ814">
        <v>0.48961345849562399</v>
      </c>
      <c r="AK814">
        <v>0.80174408378786099</v>
      </c>
      <c r="AL814">
        <v>1.1973599280492001E-2</v>
      </c>
      <c r="AM814">
        <v>3.00514035433832E-2</v>
      </c>
      <c r="AN814">
        <v>0.15569997292174301</v>
      </c>
      <c r="AO814">
        <v>5.3391300143127904E-4</v>
      </c>
      <c r="AP814">
        <v>36.0450196695652</v>
      </c>
      <c r="AQ814">
        <v>0.30867745258443902</v>
      </c>
      <c r="AR814">
        <v>6.4657312247234904</v>
      </c>
      <c r="AS814">
        <v>1.41867609926565</v>
      </c>
      <c r="AT814">
        <v>0.81003609027349999</v>
      </c>
      <c r="AU814">
        <v>93.109299999999905</v>
      </c>
      <c r="AV814">
        <v>44.238104446138799</v>
      </c>
      <c r="AW814">
        <v>0.72015642342640196</v>
      </c>
      <c r="AX814">
        <v>-6.76172592656578E-2</v>
      </c>
      <c r="AY814">
        <v>0.22963474741556</v>
      </c>
      <c r="AZ814">
        <v>0.53426877527650096</v>
      </c>
      <c r="BA814">
        <v>-5.0047605081106498E-2</v>
      </c>
      <c r="BB814">
        <v>7.6324110753785895E-2</v>
      </c>
      <c r="BC814">
        <v>0.42658284061843699</v>
      </c>
      <c r="BD814">
        <v>0.69628626342640398</v>
      </c>
      <c r="BE814">
        <v>-2.38701599999981E-2</v>
      </c>
      <c r="BF814">
        <v>-8.6783824181244001E-2</v>
      </c>
      <c r="BG814">
        <v>0.29472625424405302</v>
      </c>
      <c r="BH814">
        <v>0.68571083718374304</v>
      </c>
      <c r="BI814">
        <v>-8.6783824181244001E-2</v>
      </c>
      <c r="BJ814">
        <v>0.41588486012561898</v>
      </c>
      <c r="BK814">
        <v>1.3714216743674801</v>
      </c>
      <c r="BL814">
        <v>-3.3960966461737301</v>
      </c>
      <c r="BM814">
        <v>-7.9013669154711099</v>
      </c>
      <c r="BN814">
        <v>2.3266024906485798</v>
      </c>
      <c r="BO814">
        <v>6.9841735462024701</v>
      </c>
      <c r="BP814">
        <v>-2.0394198682592299</v>
      </c>
      <c r="BQ814">
        <v>9.0235934144617094</v>
      </c>
      <c r="BR814">
        <v>1.5189541754756</v>
      </c>
      <c r="BS814">
        <v>0.450598389798117</v>
      </c>
      <c r="BT814">
        <v>3.3709711571675598</v>
      </c>
    </row>
    <row r="815" spans="1:72" x14ac:dyDescent="0.2">
      <c r="A815">
        <v>813</v>
      </c>
      <c r="B815" s="244">
        <v>44766.013888888891</v>
      </c>
      <c r="C815">
        <v>0</v>
      </c>
      <c r="D815">
        <v>1.3711111111111101</v>
      </c>
      <c r="E815">
        <v>31.105833333333301</v>
      </c>
      <c r="F815">
        <v>36.350256410256399</v>
      </c>
      <c r="G815">
        <v>7</v>
      </c>
      <c r="H815">
        <v>2.57</v>
      </c>
      <c r="I815">
        <v>1.35</v>
      </c>
      <c r="J815">
        <v>34.0432142857142</v>
      </c>
      <c r="K815">
        <v>0.64424999999999999</v>
      </c>
      <c r="L815">
        <v>37.978076923076898</v>
      </c>
      <c r="M815">
        <v>-1.7647058823529401E-2</v>
      </c>
      <c r="N815">
        <v>1600</v>
      </c>
      <c r="O815">
        <v>89.103125000000006</v>
      </c>
      <c r="P815">
        <v>2.3991818181818099</v>
      </c>
      <c r="Q815">
        <v>64.769499999999994</v>
      </c>
      <c r="R815">
        <v>6.9893749999999999</v>
      </c>
      <c r="S815">
        <v>-0.90725</v>
      </c>
      <c r="T815">
        <v>5</v>
      </c>
      <c r="U815">
        <v>1.656625</v>
      </c>
      <c r="V815">
        <v>0</v>
      </c>
      <c r="W815">
        <v>14.853475</v>
      </c>
      <c r="X815">
        <v>0.72534999999999905</v>
      </c>
      <c r="Y815">
        <v>73.433324999999996</v>
      </c>
      <c r="Z815">
        <v>2.2644250000000001</v>
      </c>
      <c r="AA815">
        <v>9.6499999999999902E-3</v>
      </c>
      <c r="AB815">
        <v>3.7499999999999999E-3</v>
      </c>
      <c r="AC815">
        <v>32.476944444444399</v>
      </c>
      <c r="AD815">
        <v>-3.8733119658119599</v>
      </c>
      <c r="AE815">
        <v>36.0499730857142</v>
      </c>
      <c r="AF815">
        <v>0.53831220000000002</v>
      </c>
      <c r="AG815">
        <v>1.3510588400000001</v>
      </c>
      <c r="AH815">
        <v>2.4003799999999902E-2</v>
      </c>
      <c r="AI815">
        <v>44.963214285714201</v>
      </c>
      <c r="AJ815">
        <v>0.49092115991907298</v>
      </c>
      <c r="AK815">
        <v>0.80176592484332398</v>
      </c>
      <c r="AL815">
        <v>1.19722801973041E-2</v>
      </c>
      <c r="AM815">
        <v>3.00480929013399E-2</v>
      </c>
      <c r="AN815">
        <v>0.15568282008308301</v>
      </c>
      <c r="AO815">
        <v>5.3385418238718896E-4</v>
      </c>
      <c r="AP815">
        <v>36.0499730857142</v>
      </c>
      <c r="AQ815">
        <v>0.31310193012463</v>
      </c>
      <c r="AR815">
        <v>6.4592495687593301</v>
      </c>
      <c r="AS815">
        <v>1.4264780492707201</v>
      </c>
      <c r="AT815">
        <v>0.81327226655093499</v>
      </c>
      <c r="AU815">
        <v>92.933199999999999</v>
      </c>
      <c r="AV815">
        <v>44.248802633868898</v>
      </c>
      <c r="AW815">
        <v>0.71441165184531696</v>
      </c>
      <c r="AX815">
        <v>-7.5419209270722404E-2</v>
      </c>
      <c r="AY815">
        <v>0.22521026987536899</v>
      </c>
      <c r="AZ815">
        <v>0.54075043124066902</v>
      </c>
      <c r="BA815">
        <v>-5.58222980656582E-2</v>
      </c>
      <c r="BB815">
        <v>7.72500616058098E-2</v>
      </c>
      <c r="BC815">
        <v>0.41836367423099402</v>
      </c>
      <c r="BD815">
        <v>0.69054149184531599</v>
      </c>
      <c r="BE815">
        <v>-2.38701600000009E-2</v>
      </c>
      <c r="BF815">
        <v>-9.6759935600540206E-2</v>
      </c>
      <c r="BG815">
        <v>0.28893608697884299</v>
      </c>
      <c r="BH815">
        <v>0.69376193954771603</v>
      </c>
      <c r="BI815">
        <v>-9.6759935600540206E-2</v>
      </c>
      <c r="BJ815">
        <v>0.38435230275660698</v>
      </c>
      <c r="BK815">
        <v>1.3875238790954301</v>
      </c>
      <c r="BL815">
        <v>-2.9861128491411502</v>
      </c>
      <c r="BM815">
        <v>-7.1699297363302703</v>
      </c>
      <c r="BN815">
        <v>2.4010913513842702</v>
      </c>
      <c r="BO815">
        <v>6.3760414959946603</v>
      </c>
      <c r="BP815">
        <v>-2.2738584866126899</v>
      </c>
      <c r="BQ815">
        <v>8.6498999826073497</v>
      </c>
      <c r="BR815">
        <v>1.5520157696163499</v>
      </c>
      <c r="BS815">
        <v>0.42305627699682302</v>
      </c>
      <c r="BT815">
        <v>3.6685799360636899</v>
      </c>
    </row>
    <row r="816" spans="1:72" x14ac:dyDescent="0.2">
      <c r="A816">
        <v>814</v>
      </c>
      <c r="B816" s="244">
        <v>44766.027777777781</v>
      </c>
      <c r="C816">
        <v>0</v>
      </c>
      <c r="D816">
        <v>1.33222222222222</v>
      </c>
      <c r="E816">
        <v>31.179230769230699</v>
      </c>
      <c r="F816">
        <v>36.530512820512797</v>
      </c>
      <c r="G816">
        <v>7</v>
      </c>
      <c r="H816">
        <v>2.5649999999999999</v>
      </c>
      <c r="I816">
        <v>1.35</v>
      </c>
      <c r="J816">
        <v>34.050666666666601</v>
      </c>
      <c r="K816">
        <v>0.66174999999999895</v>
      </c>
      <c r="L816">
        <v>37.96</v>
      </c>
      <c r="M816">
        <v>-5.3846153846153801E-2</v>
      </c>
      <c r="N816">
        <v>1599.9090909090901</v>
      </c>
      <c r="O816">
        <v>89.442105263157799</v>
      </c>
      <c r="P816">
        <v>2.3981176470588199</v>
      </c>
      <c r="Q816">
        <v>64.759249999999895</v>
      </c>
      <c r="R816">
        <v>6.9957692307692296</v>
      </c>
      <c r="S816">
        <v>-0.94674999999999998</v>
      </c>
      <c r="T816">
        <v>5</v>
      </c>
      <c r="U816">
        <v>1.7289000000000001</v>
      </c>
      <c r="V816">
        <v>2.0200000000000001E-3</v>
      </c>
      <c r="W816">
        <v>14.796339999999899</v>
      </c>
      <c r="X816">
        <v>0.74695999999999996</v>
      </c>
      <c r="Y816">
        <v>73.310400000000001</v>
      </c>
      <c r="Z816">
        <v>2.1963400000000002</v>
      </c>
      <c r="AA816">
        <v>5.5199999999999997E-3</v>
      </c>
      <c r="AB816">
        <v>3.5000000000000001E-3</v>
      </c>
      <c r="AC816">
        <v>32.511452991452899</v>
      </c>
      <c r="AD816">
        <v>-4.0190598290598203</v>
      </c>
      <c r="AE816">
        <v>36.0535212666666</v>
      </c>
      <c r="AF816">
        <v>0.53726490000000005</v>
      </c>
      <c r="AG816">
        <v>1.35105678</v>
      </c>
      <c r="AH816">
        <v>2.3957099999999999E-2</v>
      </c>
      <c r="AI816">
        <v>44.9656666666666</v>
      </c>
      <c r="AJ816">
        <v>0.49179272336076002</v>
      </c>
      <c r="AK816">
        <v>0.80180110602904398</v>
      </c>
      <c r="AL816">
        <v>1.19483361379422E-2</v>
      </c>
      <c r="AM816">
        <v>3.0046408296700401E-2</v>
      </c>
      <c r="AN816">
        <v>0.15567432930309699</v>
      </c>
      <c r="AO816">
        <v>5.3278649636389198E-4</v>
      </c>
      <c r="AP816">
        <v>36.0535212666666</v>
      </c>
      <c r="AQ816">
        <v>0.32243002374838797</v>
      </c>
      <c r="AR816">
        <v>6.4344035832837996</v>
      </c>
      <c r="AS816">
        <v>1.3835877976683899</v>
      </c>
      <c r="AT816">
        <v>0.850260439418418</v>
      </c>
      <c r="AU816">
        <v>92.778940000000006</v>
      </c>
      <c r="AV816">
        <v>44.193942671367203</v>
      </c>
      <c r="AW816">
        <v>0.77172399529941005</v>
      </c>
      <c r="AX816">
        <v>-3.2531017668396098E-2</v>
      </c>
      <c r="AY816">
        <v>0.21483487625161099</v>
      </c>
      <c r="AZ816">
        <v>0.56559641671619398</v>
      </c>
      <c r="BA816">
        <v>-2.4078201708440501E-2</v>
      </c>
      <c r="BB816">
        <v>8.0799488102313397E-2</v>
      </c>
      <c r="BC816">
        <v>0.39986769329545102</v>
      </c>
      <c r="BD816">
        <v>0.74790027529940895</v>
      </c>
      <c r="BE816">
        <v>-2.38237200000012E-2</v>
      </c>
      <c r="BF816">
        <v>-4.1691740749724301E-2</v>
      </c>
      <c r="BG816">
        <v>0.275332301497067</v>
      </c>
      <c r="BH816">
        <v>0.72486816782289598</v>
      </c>
      <c r="BI816">
        <v>-4.1691740749724301E-2</v>
      </c>
      <c r="BJ816">
        <v>0.46728112149468598</v>
      </c>
      <c r="BK816">
        <v>1.44973633564579</v>
      </c>
      <c r="BL816">
        <v>-6.6040010934033297</v>
      </c>
      <c r="BM816">
        <v>-17.3863732909182</v>
      </c>
      <c r="BN816">
        <v>2.6327029697625801</v>
      </c>
      <c r="BO816">
        <v>8.4259333905640794</v>
      </c>
      <c r="BP816">
        <v>-0.97975590761852105</v>
      </c>
      <c r="BQ816">
        <v>9.4056892981825992</v>
      </c>
      <c r="BR816">
        <v>1.52061229492032</v>
      </c>
      <c r="BS816">
        <v>0.48395781779457597</v>
      </c>
      <c r="BT816">
        <v>3.1420347786710798</v>
      </c>
    </row>
    <row r="817" spans="1:72" x14ac:dyDescent="0.2">
      <c r="A817">
        <v>815</v>
      </c>
      <c r="B817" s="244">
        <v>44766.041666666664</v>
      </c>
      <c r="C817">
        <v>0</v>
      </c>
      <c r="D817">
        <v>1.3553846153846101</v>
      </c>
      <c r="E817">
        <v>31.094242424242399</v>
      </c>
      <c r="F817">
        <v>36.192</v>
      </c>
      <c r="G817">
        <v>7</v>
      </c>
      <c r="H817">
        <v>2.5640000000000001</v>
      </c>
      <c r="I817">
        <v>1.3480000000000001</v>
      </c>
      <c r="J817">
        <v>34.030434782608602</v>
      </c>
      <c r="K817">
        <v>0.65599999999999903</v>
      </c>
      <c r="L817">
        <v>37.949090909090899</v>
      </c>
      <c r="M817">
        <v>0.1125</v>
      </c>
      <c r="N817">
        <v>1600.1666666666599</v>
      </c>
      <c r="O817">
        <v>88.4722222222222</v>
      </c>
      <c r="P817">
        <v>2.3983750000000001</v>
      </c>
      <c r="Q817">
        <v>64.739750000000001</v>
      </c>
      <c r="R817">
        <v>6.9878947368421001</v>
      </c>
      <c r="S817">
        <v>-0.60799999999999998</v>
      </c>
      <c r="T817">
        <v>5</v>
      </c>
      <c r="U817">
        <v>1.63262</v>
      </c>
      <c r="V817">
        <v>3.2599999999999999E-3</v>
      </c>
      <c r="W817">
        <v>14.882619999999999</v>
      </c>
      <c r="X817">
        <v>0.78659999999999997</v>
      </c>
      <c r="Y817">
        <v>73.346019999999996</v>
      </c>
      <c r="Z817">
        <v>2.2098399999999998</v>
      </c>
      <c r="AA817">
        <v>1.396E-2</v>
      </c>
      <c r="AB817">
        <v>1.16E-3</v>
      </c>
      <c r="AC817">
        <v>32.449627039627003</v>
      </c>
      <c r="AD817">
        <v>-3.7423729603729599</v>
      </c>
      <c r="AE817">
        <v>36.032508542608603</v>
      </c>
      <c r="AF817">
        <v>0.53705544000000005</v>
      </c>
      <c r="AG817">
        <v>1.3490563680000001</v>
      </c>
      <c r="AH817">
        <v>2.3947759999999998E-2</v>
      </c>
      <c r="AI817">
        <v>44.942434782608601</v>
      </c>
      <c r="AJ817">
        <v>0.49126739995719798</v>
      </c>
      <c r="AK817">
        <v>0.80174802982752802</v>
      </c>
      <c r="AL817">
        <v>1.1949851907174E-2</v>
      </c>
      <c r="AM817">
        <v>3.0017429507892199E-2</v>
      </c>
      <c r="AN817">
        <v>0.15575480131104899</v>
      </c>
      <c r="AO817">
        <v>5.3285408580638395E-4</v>
      </c>
      <c r="AP817">
        <v>36.032508542608603</v>
      </c>
      <c r="AQ817">
        <v>0.339540881279429</v>
      </c>
      <c r="AR817">
        <v>6.4719236957687603</v>
      </c>
      <c r="AS817">
        <v>1.39209214365696</v>
      </c>
      <c r="AT817">
        <v>0.80205298251812096</v>
      </c>
      <c r="AU817">
        <v>92.857699999999994</v>
      </c>
      <c r="AV817">
        <v>44.236065263313797</v>
      </c>
      <c r="AW817">
        <v>0.70636951929483804</v>
      </c>
      <c r="AX817">
        <v>-4.3035775656960797E-2</v>
      </c>
      <c r="AY817">
        <v>0.19751455872057</v>
      </c>
      <c r="AZ817">
        <v>0.52807630423123197</v>
      </c>
      <c r="BA817">
        <v>-3.1900650467824497E-2</v>
      </c>
      <c r="BB817">
        <v>7.5439472033033195E-2</v>
      </c>
      <c r="BC817">
        <v>0.36777312733406098</v>
      </c>
      <c r="BD817">
        <v>0.68255508729484204</v>
      </c>
      <c r="BE817">
        <v>-2.3814431999996201E-2</v>
      </c>
      <c r="BF817">
        <v>-5.5259720453805297E-2</v>
      </c>
      <c r="BG817">
        <v>0.25361688348447498</v>
      </c>
      <c r="BH817">
        <v>0.67807187170743199</v>
      </c>
      <c r="BI817">
        <v>-5.5259720453805297E-2</v>
      </c>
      <c r="BJ817">
        <v>0.39671432606133999</v>
      </c>
      <c r="BK817">
        <v>1.35614374341486</v>
      </c>
      <c r="BL817">
        <v>-4.5895433672431896</v>
      </c>
      <c r="BM817">
        <v>-12.270635213840199</v>
      </c>
      <c r="BN817">
        <v>2.6736069870085699</v>
      </c>
      <c r="BO817">
        <v>7.0404563149506396</v>
      </c>
      <c r="BP817">
        <v>-1.2986034306644201</v>
      </c>
      <c r="BQ817">
        <v>8.3390597456150708</v>
      </c>
      <c r="BR817">
        <v>1.4500852681863301</v>
      </c>
      <c r="BS817">
        <v>0.41881821424286197</v>
      </c>
      <c r="BT817">
        <v>3.4623261808414698</v>
      </c>
    </row>
    <row r="818" spans="1:72" x14ac:dyDescent="0.2">
      <c r="A818">
        <v>816</v>
      </c>
      <c r="B818" s="244">
        <v>44766.055555555555</v>
      </c>
      <c r="C818">
        <v>0</v>
      </c>
      <c r="D818">
        <v>1.3654545454545399</v>
      </c>
      <c r="E818">
        <v>31.103499999999901</v>
      </c>
      <c r="F818">
        <v>36.434249999999999</v>
      </c>
      <c r="G818">
        <v>7</v>
      </c>
      <c r="H818">
        <v>2.5674999999999999</v>
      </c>
      <c r="I818">
        <v>1.35</v>
      </c>
      <c r="J818">
        <v>34.027999999999899</v>
      </c>
      <c r="K818">
        <v>0.63299999999999901</v>
      </c>
      <c r="L818">
        <v>37.966363636363603</v>
      </c>
      <c r="M818">
        <v>-2.3809523809523801E-2</v>
      </c>
      <c r="N818">
        <v>1600.55172413793</v>
      </c>
      <c r="O818">
        <v>88.838888888888903</v>
      </c>
      <c r="P818">
        <v>2.3962105263157798</v>
      </c>
      <c r="Q818">
        <v>64.715249999999997</v>
      </c>
      <c r="R818">
        <v>6.9991304347826002</v>
      </c>
      <c r="S818">
        <v>-0.42125000000000001</v>
      </c>
      <c r="T818">
        <v>5</v>
      </c>
      <c r="U818">
        <v>1.7471749999999999</v>
      </c>
      <c r="V818">
        <v>1.3424999999999999E-2</v>
      </c>
      <c r="W818">
        <v>14.851875</v>
      </c>
      <c r="X818">
        <v>0.79894999999999905</v>
      </c>
      <c r="Y818">
        <v>73.373400000000004</v>
      </c>
      <c r="Z818">
        <v>2.3040250000000002</v>
      </c>
      <c r="AA818">
        <v>1.19999999999999E-2</v>
      </c>
      <c r="AB818">
        <v>0</v>
      </c>
      <c r="AC818">
        <v>32.468954545454501</v>
      </c>
      <c r="AD818">
        <v>-3.9652954545454602</v>
      </c>
      <c r="AE818">
        <v>36.032806699999902</v>
      </c>
      <c r="AF818">
        <v>0.53778855000000003</v>
      </c>
      <c r="AG818">
        <v>1.3510578099999999</v>
      </c>
      <c r="AH818">
        <v>2.39804499999999E-2</v>
      </c>
      <c r="AI818">
        <v>44.945499999999903</v>
      </c>
      <c r="AJ818">
        <v>0.49108814229679898</v>
      </c>
      <c r="AK818">
        <v>0.80169998553804001</v>
      </c>
      <c r="AL818">
        <v>1.19653480326172E-2</v>
      </c>
      <c r="AM818">
        <v>3.0059912783259701E-2</v>
      </c>
      <c r="AN818">
        <v>0.155744179061307</v>
      </c>
      <c r="AO818">
        <v>5.3354507125296096E-4</v>
      </c>
      <c r="AP818">
        <v>36.032806699999902</v>
      </c>
      <c r="AQ818">
        <v>0.34487183714492697</v>
      </c>
      <c r="AR818">
        <v>6.4585537854958099</v>
      </c>
      <c r="AS818">
        <v>1.45142413083717</v>
      </c>
      <c r="AT818">
        <v>0.85801692501741</v>
      </c>
      <c r="AU818">
        <v>93.075424999999996</v>
      </c>
      <c r="AV818">
        <v>44.287656453477901</v>
      </c>
      <c r="AW818">
        <v>0.65784354652207999</v>
      </c>
      <c r="AX818">
        <v>-0.100366320837177</v>
      </c>
      <c r="AY818">
        <v>0.192916712855072</v>
      </c>
      <c r="AZ818">
        <v>0.54144621450418196</v>
      </c>
      <c r="BA818">
        <v>-7.42872141327377E-2</v>
      </c>
      <c r="BB818">
        <v>7.7349459214883107E-2</v>
      </c>
      <c r="BC818">
        <v>0.35872223916829798</v>
      </c>
      <c r="BD818">
        <v>0.63399660652207601</v>
      </c>
      <c r="BE818">
        <v>-2.38469400000038E-2</v>
      </c>
      <c r="BF818">
        <v>-0.12879780373057401</v>
      </c>
      <c r="BG818">
        <v>0.24756560479051901</v>
      </c>
      <c r="BH818">
        <v>0.69482554192163004</v>
      </c>
      <c r="BI818">
        <v>-0.12879780373057401</v>
      </c>
      <c r="BJ818">
        <v>0.23753560211989</v>
      </c>
      <c r="BK818">
        <v>1.3896510838432601</v>
      </c>
      <c r="BL818">
        <v>-1.9221259805671</v>
      </c>
      <c r="BM818">
        <v>-5.39470023398147</v>
      </c>
      <c r="BN818">
        <v>2.8066319734098899</v>
      </c>
      <c r="BO818">
        <v>3.6446470729946099</v>
      </c>
      <c r="BP818">
        <v>-3.0267483876685</v>
      </c>
      <c r="BQ818">
        <v>6.6713954606631098</v>
      </c>
      <c r="BR818">
        <v>1.60860735018523</v>
      </c>
      <c r="BS818">
        <v>0.28905472361211998</v>
      </c>
      <c r="BT818">
        <v>5.5650616259909702</v>
      </c>
    </row>
    <row r="819" spans="1:72" x14ac:dyDescent="0.2">
      <c r="A819">
        <v>817</v>
      </c>
      <c r="B819" s="244">
        <v>44766.069444444445</v>
      </c>
      <c r="C819">
        <v>0</v>
      </c>
      <c r="D819">
        <v>1.40055555555555</v>
      </c>
      <c r="E819">
        <v>31.093157894736802</v>
      </c>
      <c r="F819">
        <v>36.364210526315702</v>
      </c>
      <c r="G819">
        <v>7</v>
      </c>
      <c r="H819">
        <v>2.5724999999999998</v>
      </c>
      <c r="I819">
        <v>1.35</v>
      </c>
      <c r="J819">
        <v>34.043043478260799</v>
      </c>
      <c r="K819">
        <v>0.59799999999999998</v>
      </c>
      <c r="L819">
        <v>37.962758620689598</v>
      </c>
      <c r="M819">
        <v>-0.155555555555555</v>
      </c>
      <c r="N819">
        <v>1599.4642857142801</v>
      </c>
      <c r="O819">
        <v>88.788571428571402</v>
      </c>
      <c r="P819">
        <v>2.3983571428571402</v>
      </c>
      <c r="Q819">
        <v>64.741500000000002</v>
      </c>
      <c r="R819">
        <v>6.9833333333333298</v>
      </c>
      <c r="S819">
        <v>-0.63949999999999996</v>
      </c>
      <c r="T819">
        <v>5</v>
      </c>
      <c r="U819">
        <v>1.64154</v>
      </c>
      <c r="V819">
        <v>2.0039999999999999E-2</v>
      </c>
      <c r="W819">
        <v>14.816280000000001</v>
      </c>
      <c r="X819">
        <v>0.72130000000000005</v>
      </c>
      <c r="Y819">
        <v>73.6036</v>
      </c>
      <c r="Z819">
        <v>2.1470199999999999</v>
      </c>
      <c r="AA819">
        <v>6.6E-4</v>
      </c>
      <c r="AB819">
        <v>0</v>
      </c>
      <c r="AC819">
        <v>32.493713450292397</v>
      </c>
      <c r="AD819">
        <v>-3.8704970760233901</v>
      </c>
      <c r="AE819">
        <v>36.051754378260803</v>
      </c>
      <c r="AF819">
        <v>0.53883585000000001</v>
      </c>
      <c r="AG819">
        <v>1.3510598700000001</v>
      </c>
      <c r="AH819">
        <v>2.4027150000000001E-2</v>
      </c>
      <c r="AI819">
        <v>44.965543478260798</v>
      </c>
      <c r="AJ819">
        <v>0.48980966118859398</v>
      </c>
      <c r="AK819">
        <v>0.80176400838323003</v>
      </c>
      <c r="AL819">
        <v>1.19833056229044E-2</v>
      </c>
      <c r="AM819">
        <v>3.0046559331662101E-2</v>
      </c>
      <c r="AN819">
        <v>0.15567475579126999</v>
      </c>
      <c r="AO819">
        <v>5.3434581551574498E-4</v>
      </c>
      <c r="AP819">
        <v>36.051754378260803</v>
      </c>
      <c r="AQ819">
        <v>0.311353721925823</v>
      </c>
      <c r="AR819">
        <v>6.4430747822053398</v>
      </c>
      <c r="AS819">
        <v>1.3525185869901699</v>
      </c>
      <c r="AT819">
        <v>0.80404215122752598</v>
      </c>
      <c r="AU819">
        <v>92.929739999999995</v>
      </c>
      <c r="AV819">
        <v>44.158701469382201</v>
      </c>
      <c r="AW819">
        <v>0.80684200887866098</v>
      </c>
      <c r="AX819">
        <v>-1.4587169901749599E-3</v>
      </c>
      <c r="AY819">
        <v>0.227482128074177</v>
      </c>
      <c r="AZ819">
        <v>0.55692521779465598</v>
      </c>
      <c r="BA819">
        <v>-1.07968345634821E-3</v>
      </c>
      <c r="BB819">
        <v>7.9560745399236604E-2</v>
      </c>
      <c r="BC819">
        <v>0.42217333548645097</v>
      </c>
      <c r="BD819">
        <v>0.78294862887865802</v>
      </c>
      <c r="BE819">
        <v>-2.3893380000002198E-2</v>
      </c>
      <c r="BF819">
        <v>-1.87051180480194E-3</v>
      </c>
      <c r="BG819">
        <v>0.29170017817724703</v>
      </c>
      <c r="BH819">
        <v>0.71414482815603997</v>
      </c>
      <c r="BI819">
        <v>-1.87051180480194E-3</v>
      </c>
      <c r="BJ819">
        <v>0.57965933274489001</v>
      </c>
      <c r="BK819">
        <v>1.4282896563120799</v>
      </c>
      <c r="BL819">
        <v>-155.94671866191899</v>
      </c>
      <c r="BM819">
        <v>-381.79113669461998</v>
      </c>
      <c r="BN819">
        <v>2.4482152620493101</v>
      </c>
      <c r="BO819">
        <v>10.6803928385727</v>
      </c>
      <c r="BP819">
        <v>-4.3957027412845698E-2</v>
      </c>
      <c r="BQ819">
        <v>10.7243498659855</v>
      </c>
      <c r="BR819">
        <v>1.4314695263802399</v>
      </c>
      <c r="BS819">
        <v>0.58040753746681095</v>
      </c>
      <c r="BT819">
        <v>2.4663179472614898</v>
      </c>
    </row>
    <row r="820" spans="1:72" x14ac:dyDescent="0.2">
      <c r="A820">
        <v>818</v>
      </c>
      <c r="B820" s="244">
        <v>44766.083333333336</v>
      </c>
      <c r="C820">
        <v>0</v>
      </c>
      <c r="D820">
        <v>1.44631578947368</v>
      </c>
      <c r="E820">
        <v>31.115277777777699</v>
      </c>
      <c r="F820">
        <v>36.491</v>
      </c>
      <c r="G820">
        <v>7</v>
      </c>
      <c r="H820">
        <v>2.5619999999999998</v>
      </c>
      <c r="I820">
        <v>1.35</v>
      </c>
      <c r="J820">
        <v>34.038695652173899</v>
      </c>
      <c r="K820">
        <v>0.63824999999999998</v>
      </c>
      <c r="L820">
        <v>37.948999999999899</v>
      </c>
      <c r="M820">
        <v>1.1111111111111099E-2</v>
      </c>
      <c r="N820">
        <v>1600.0909090908999</v>
      </c>
      <c r="O820">
        <v>88.796875</v>
      </c>
      <c r="P820">
        <v>2.3966363636363601</v>
      </c>
      <c r="Q820">
        <v>64.7439999999999</v>
      </c>
      <c r="R820">
        <v>6.9945454545454497</v>
      </c>
      <c r="S820">
        <v>-0.79749999999999999</v>
      </c>
      <c r="T820">
        <v>5</v>
      </c>
      <c r="U820">
        <v>1.737975</v>
      </c>
      <c r="V820">
        <v>1.95E-2</v>
      </c>
      <c r="W820">
        <v>14.830549999999899</v>
      </c>
      <c r="X820">
        <v>0.68347499999999894</v>
      </c>
      <c r="Y820">
        <v>72.793374999999997</v>
      </c>
      <c r="Z820">
        <v>2.2209750000000001</v>
      </c>
      <c r="AA820">
        <v>0</v>
      </c>
      <c r="AB820">
        <v>3.7500000000000001E-4</v>
      </c>
      <c r="AC820">
        <v>32.5615935672514</v>
      </c>
      <c r="AD820">
        <v>-3.9294064327485301</v>
      </c>
      <c r="AE820">
        <v>36.0392077321739</v>
      </c>
      <c r="AF820">
        <v>0.53663651999999995</v>
      </c>
      <c r="AG820">
        <v>1.3510555440000001</v>
      </c>
      <c r="AH820">
        <v>2.3929079999999998E-2</v>
      </c>
      <c r="AI820">
        <v>44.950695652173899</v>
      </c>
      <c r="AJ820">
        <v>0.49508911672489297</v>
      </c>
      <c r="AK820">
        <v>0.80174972176278103</v>
      </c>
      <c r="AL820">
        <v>1.19383362640806E-2</v>
      </c>
      <c r="AM820">
        <v>3.0056387880053999E-2</v>
      </c>
      <c r="AN820">
        <v>0.155726177280227</v>
      </c>
      <c r="AO820">
        <v>5.3234059346182099E-4</v>
      </c>
      <c r="AP820">
        <v>36.0392077321739</v>
      </c>
      <c r="AQ820">
        <v>0.29502632066165502</v>
      </c>
      <c r="AR820">
        <v>6.4492802991867997</v>
      </c>
      <c r="AS820">
        <v>1.3991066542186299</v>
      </c>
      <c r="AT820">
        <v>0.86045250763994596</v>
      </c>
      <c r="AU820">
        <v>92.266350000000003</v>
      </c>
      <c r="AV820">
        <v>44.182621006241</v>
      </c>
      <c r="AW820">
        <v>0.76807464593289798</v>
      </c>
      <c r="AX820">
        <v>-4.8051110218639302E-2</v>
      </c>
      <c r="AY820">
        <v>0.24161019933834399</v>
      </c>
      <c r="AZ820">
        <v>0.55071970081319599</v>
      </c>
      <c r="BA820">
        <v>-3.55656067820697E-2</v>
      </c>
      <c r="BB820">
        <v>7.8674242973313796E-2</v>
      </c>
      <c r="BC820">
        <v>0.45023063159835702</v>
      </c>
      <c r="BD820">
        <v>0.74427878993290197</v>
      </c>
      <c r="BE820">
        <v>-2.3795855999996399E-2</v>
      </c>
      <c r="BF820">
        <v>-6.1487457249541098E-2</v>
      </c>
      <c r="BG820">
        <v>0.30917072956842601</v>
      </c>
      <c r="BH820">
        <v>0.70471533136597597</v>
      </c>
      <c r="BI820">
        <v>-6.1487457249541098E-2</v>
      </c>
      <c r="BJ820">
        <v>0.49536654463776902</v>
      </c>
      <c r="BK820">
        <v>1.4094306627319499</v>
      </c>
      <c r="BL820">
        <v>-5.0281918198972697</v>
      </c>
      <c r="BM820">
        <v>-11.4611233394471</v>
      </c>
      <c r="BN820">
        <v>2.27937273476598</v>
      </c>
      <c r="BO820">
        <v>8.5974458899417705</v>
      </c>
      <c r="BP820">
        <v>-1.4449552453642101</v>
      </c>
      <c r="BQ820">
        <v>10.0424011353059</v>
      </c>
      <c r="BR820">
        <v>1.5139593400561699</v>
      </c>
      <c r="BS820">
        <v>0.51996152753758595</v>
      </c>
      <c r="BT820">
        <v>2.9116756911341501</v>
      </c>
    </row>
    <row r="821" spans="1:72" x14ac:dyDescent="0.2">
      <c r="A821">
        <v>819</v>
      </c>
      <c r="B821" s="244">
        <v>44766.097222222219</v>
      </c>
      <c r="C821">
        <v>0</v>
      </c>
      <c r="D821">
        <v>1.44333333333333</v>
      </c>
      <c r="E821">
        <v>31.1343243243243</v>
      </c>
      <c r="F821">
        <v>36.560512820512798</v>
      </c>
      <c r="G821">
        <v>7</v>
      </c>
      <c r="H821">
        <v>2.5674999999999999</v>
      </c>
      <c r="I821">
        <v>1.35</v>
      </c>
      <c r="J821">
        <v>34.025909090909003</v>
      </c>
      <c r="K821">
        <v>0.56615384615384601</v>
      </c>
      <c r="L821">
        <v>37.942916666666598</v>
      </c>
      <c r="M821">
        <v>-0.16</v>
      </c>
      <c r="N821">
        <v>1599.8275862068899</v>
      </c>
      <c r="O821">
        <v>89.381818181818204</v>
      </c>
      <c r="P821">
        <v>2.3971428571428501</v>
      </c>
      <c r="Q821">
        <v>64.808000000000007</v>
      </c>
      <c r="R821">
        <v>6.9868421052631504</v>
      </c>
      <c r="S821">
        <v>-0.90125</v>
      </c>
      <c r="T821">
        <v>5</v>
      </c>
      <c r="U821">
        <v>1.7470600000000001</v>
      </c>
      <c r="V821">
        <v>2.198E-2</v>
      </c>
      <c r="W821">
        <v>14.769659999999901</v>
      </c>
      <c r="X821">
        <v>0.73865999999999998</v>
      </c>
      <c r="Y821">
        <v>73.1584</v>
      </c>
      <c r="Z821">
        <v>2.19916</v>
      </c>
      <c r="AA821">
        <v>1.82E-3</v>
      </c>
      <c r="AB821">
        <v>0</v>
      </c>
      <c r="AC821">
        <v>32.577657657657603</v>
      </c>
      <c r="AD821">
        <v>-3.9828551628551598</v>
      </c>
      <c r="AE821">
        <v>36.030715790909099</v>
      </c>
      <c r="AF821">
        <v>0.53778855000000003</v>
      </c>
      <c r="AG821">
        <v>1.3510578099999999</v>
      </c>
      <c r="AH821">
        <v>2.39804499999999E-2</v>
      </c>
      <c r="AI821">
        <v>44.9434090909091</v>
      </c>
      <c r="AJ821">
        <v>0.49250278561189198</v>
      </c>
      <c r="AK821">
        <v>0.80169075999615602</v>
      </c>
      <c r="AL821">
        <v>1.19659046983327E-2</v>
      </c>
      <c r="AM821">
        <v>3.0061311265176902E-2</v>
      </c>
      <c r="AN821">
        <v>0.15575142477155601</v>
      </c>
      <c r="AO821">
        <v>5.33569893451866E-4</v>
      </c>
      <c r="AP821">
        <v>36.030715790909099</v>
      </c>
      <c r="AQ821">
        <v>0.318847276081697</v>
      </c>
      <c r="AR821">
        <v>6.4228013973647204</v>
      </c>
      <c r="AS821">
        <v>1.38536426105267</v>
      </c>
      <c r="AT821">
        <v>0.86043191663111296</v>
      </c>
      <c r="AU821">
        <v>92.612939999999995</v>
      </c>
      <c r="AV821">
        <v>44.157728725408099</v>
      </c>
      <c r="AW821">
        <v>0.78568036550090803</v>
      </c>
      <c r="AX821">
        <v>-3.4306451052673999E-2</v>
      </c>
      <c r="AY821">
        <v>0.21894127391830201</v>
      </c>
      <c r="AZ821">
        <v>0.577198602635279</v>
      </c>
      <c r="BA821">
        <v>-2.53922895073409E-2</v>
      </c>
      <c r="BB821">
        <v>8.2456943233611302E-2</v>
      </c>
      <c r="BC821">
        <v>0.40711404866894702</v>
      </c>
      <c r="BD821">
        <v>0.76183342550090805</v>
      </c>
      <c r="BE821">
        <v>-2.3846940000000701E-2</v>
      </c>
      <c r="BF821">
        <v>-4.3877785062060297E-2</v>
      </c>
      <c r="BG821">
        <v>0.28002483099901199</v>
      </c>
      <c r="BH821">
        <v>0.73823422264420602</v>
      </c>
      <c r="BI821">
        <v>-4.3877785062060297E-2</v>
      </c>
      <c r="BJ821">
        <v>0.47229409187390398</v>
      </c>
      <c r="BK821">
        <v>1.47646844528841</v>
      </c>
      <c r="BL821">
        <v>-6.3819272236041096</v>
      </c>
      <c r="BM821">
        <v>-16.824783238261801</v>
      </c>
      <c r="BN821">
        <v>2.63631700092628</v>
      </c>
      <c r="BO821">
        <v>8.5066404945261596</v>
      </c>
      <c r="BP821">
        <v>-1.03112794895841</v>
      </c>
      <c r="BQ821">
        <v>9.5377684434845698</v>
      </c>
      <c r="BR821">
        <v>1.5510606798939099</v>
      </c>
      <c r="BS821">
        <v>0.48984520589872799</v>
      </c>
      <c r="BT821">
        <v>3.1664302543252498</v>
      </c>
    </row>
    <row r="822" spans="1:72" x14ac:dyDescent="0.2">
      <c r="A822">
        <v>820</v>
      </c>
      <c r="B822" s="244">
        <v>44766.111111111109</v>
      </c>
      <c r="C822">
        <v>0</v>
      </c>
      <c r="D822">
        <v>1.3592307692307599</v>
      </c>
      <c r="E822">
        <v>31.102564102564099</v>
      </c>
      <c r="F822">
        <v>36.322499999999899</v>
      </c>
      <c r="G822">
        <v>7</v>
      </c>
      <c r="H822">
        <v>2.57</v>
      </c>
      <c r="I822">
        <v>1.35</v>
      </c>
      <c r="J822">
        <v>34.045999999999999</v>
      </c>
      <c r="K822">
        <v>0.64774999999999905</v>
      </c>
      <c r="L822">
        <v>37.969130434782599</v>
      </c>
      <c r="M822">
        <v>-6.6666666666666596E-2</v>
      </c>
      <c r="N822">
        <v>1600.1923076922999</v>
      </c>
      <c r="O822">
        <v>89.374285714285705</v>
      </c>
      <c r="P822">
        <v>2.39526086956521</v>
      </c>
      <c r="Q822">
        <v>64.7</v>
      </c>
      <c r="R822">
        <v>7.0036363636363603</v>
      </c>
      <c r="S822">
        <v>-0.72475000000000001</v>
      </c>
      <c r="T822">
        <v>5</v>
      </c>
      <c r="U822">
        <v>1.6848749999999999</v>
      </c>
      <c r="V822">
        <v>4.6625E-2</v>
      </c>
      <c r="W822">
        <v>14.815625000000001</v>
      </c>
      <c r="X822">
        <v>0.70215000000000005</v>
      </c>
      <c r="Y822">
        <v>73.101950000000002</v>
      </c>
      <c r="Z822">
        <v>2.2685249999999999</v>
      </c>
      <c r="AA822">
        <v>2.5000000000000001E-3</v>
      </c>
      <c r="AB822">
        <v>1.8500000000000001E-3</v>
      </c>
      <c r="AC822">
        <v>32.461794871794801</v>
      </c>
      <c r="AD822">
        <v>-3.8607051282051099</v>
      </c>
      <c r="AE822">
        <v>36.052758799999999</v>
      </c>
      <c r="AF822">
        <v>0.53831220000000002</v>
      </c>
      <c r="AG822">
        <v>1.3510588400000001</v>
      </c>
      <c r="AH822">
        <v>2.4003799999999999E-2</v>
      </c>
      <c r="AI822">
        <v>44.966000000000001</v>
      </c>
      <c r="AJ822">
        <v>0.49318463871346702</v>
      </c>
      <c r="AK822">
        <v>0.80177820575545899</v>
      </c>
      <c r="AL822">
        <v>1.1971538495752301E-2</v>
      </c>
      <c r="AM822">
        <v>3.00462313748165E-2</v>
      </c>
      <c r="AN822">
        <v>0.15567317528799501</v>
      </c>
      <c r="AO822">
        <v>5.3382110928256897E-4</v>
      </c>
      <c r="AP822">
        <v>36.052758799999999</v>
      </c>
      <c r="AQ822">
        <v>0.30308750291170999</v>
      </c>
      <c r="AR822">
        <v>6.4427899459318398</v>
      </c>
      <c r="AS822">
        <v>1.42906085064502</v>
      </c>
      <c r="AT822">
        <v>0.83095446815235396</v>
      </c>
      <c r="AU822">
        <v>92.573125000000005</v>
      </c>
      <c r="AV822">
        <v>44.227697099488502</v>
      </c>
      <c r="AW822">
        <v>0.738302900511421</v>
      </c>
      <c r="AX822">
        <v>-7.8002010645027195E-2</v>
      </c>
      <c r="AY822">
        <v>0.235224697088289</v>
      </c>
      <c r="AZ822">
        <v>0.55721005406815705</v>
      </c>
      <c r="BA822">
        <v>-5.7733984883313598E-2</v>
      </c>
      <c r="BB822">
        <v>7.9601436295450995E-2</v>
      </c>
      <c r="BC822">
        <v>0.43696705571281802</v>
      </c>
      <c r="BD822">
        <v>0.71443274051142003</v>
      </c>
      <c r="BE822">
        <v>-2.38701600000009E-2</v>
      </c>
      <c r="BF822">
        <v>-0.100120273377121</v>
      </c>
      <c r="BG822">
        <v>0.30192505017217097</v>
      </c>
      <c r="BH822">
        <v>0.71521262696246901</v>
      </c>
      <c r="BI822">
        <v>-0.100120273377121</v>
      </c>
      <c r="BJ822">
        <v>0.40360955359009998</v>
      </c>
      <c r="BK822">
        <v>1.43042525392493</v>
      </c>
      <c r="BL822">
        <v>-3.0156235094855899</v>
      </c>
      <c r="BM822">
        <v>-7.1435344994363996</v>
      </c>
      <c r="BN822">
        <v>2.3688416266044201</v>
      </c>
      <c r="BO822">
        <v>6.6867348308410897</v>
      </c>
      <c r="BP822">
        <v>-2.3528264243623398</v>
      </c>
      <c r="BQ822">
        <v>9.0395612552034397</v>
      </c>
      <c r="BR822">
        <v>1.6006297186660401</v>
      </c>
      <c r="BS822">
        <v>0.44365766294094799</v>
      </c>
      <c r="BT822">
        <v>3.6078036115857399</v>
      </c>
    </row>
    <row r="823" spans="1:72" x14ac:dyDescent="0.2">
      <c r="A823">
        <v>821</v>
      </c>
      <c r="B823" s="244">
        <v>44766.125</v>
      </c>
      <c r="C823">
        <v>0</v>
      </c>
      <c r="D823">
        <v>1.35083333333333</v>
      </c>
      <c r="E823">
        <v>31.109189189189099</v>
      </c>
      <c r="F823">
        <v>36.507749999999902</v>
      </c>
      <c r="G823">
        <v>7</v>
      </c>
      <c r="H823">
        <v>2.5674999999999999</v>
      </c>
      <c r="I823">
        <v>1.35</v>
      </c>
      <c r="J823">
        <v>34.044399999999897</v>
      </c>
      <c r="K823">
        <v>0.65475000000000005</v>
      </c>
      <c r="L823">
        <v>37.949444444444403</v>
      </c>
      <c r="M823">
        <v>-7.1428571428571496E-3</v>
      </c>
      <c r="N823">
        <v>1600.0588235294099</v>
      </c>
      <c r="O823">
        <v>90.202777777777698</v>
      </c>
      <c r="P823">
        <v>2.3985454545454501</v>
      </c>
      <c r="Q823">
        <v>64.811750000000004</v>
      </c>
      <c r="R823">
        <v>6.99166666666666</v>
      </c>
      <c r="S823">
        <v>-0.44924999999999998</v>
      </c>
      <c r="T823">
        <v>5</v>
      </c>
      <c r="U823">
        <v>1.7656799999999999</v>
      </c>
      <c r="V823">
        <v>5.5759999999999997E-2</v>
      </c>
      <c r="W823">
        <v>14.79138</v>
      </c>
      <c r="X823">
        <v>0.68255999999999994</v>
      </c>
      <c r="Y823">
        <v>73.191319999999905</v>
      </c>
      <c r="Z823">
        <v>2.1911999999999998</v>
      </c>
      <c r="AA823">
        <v>3.2000000000000003E-4</v>
      </c>
      <c r="AB823">
        <v>0</v>
      </c>
      <c r="AC823">
        <v>32.4600225225225</v>
      </c>
      <c r="AD823">
        <v>-4.0477274774774603</v>
      </c>
      <c r="AE823">
        <v>36.0492066999999</v>
      </c>
      <c r="AF823">
        <v>0.53778855000000003</v>
      </c>
      <c r="AG823">
        <v>1.3510578099999999</v>
      </c>
      <c r="AH823">
        <v>2.39804499999999E-2</v>
      </c>
      <c r="AI823">
        <v>44.961899999999901</v>
      </c>
      <c r="AJ823">
        <v>0.492533905659851</v>
      </c>
      <c r="AK823">
        <v>0.80177231611653399</v>
      </c>
      <c r="AL823">
        <v>1.19609836328091E-2</v>
      </c>
      <c r="AM823">
        <v>3.0048948331809801E-2</v>
      </c>
      <c r="AN823">
        <v>0.155687370862886</v>
      </c>
      <c r="AO823">
        <v>5.3335045894412796E-4</v>
      </c>
      <c r="AP823">
        <v>36.0492066999999</v>
      </c>
      <c r="AQ823">
        <v>0.29463135510562799</v>
      </c>
      <c r="AR823">
        <v>6.4322466551669102</v>
      </c>
      <c r="AS823">
        <v>1.38034984667719</v>
      </c>
      <c r="AT823">
        <v>0.86965726654548603</v>
      </c>
      <c r="AU823">
        <v>92.622139999999902</v>
      </c>
      <c r="AV823">
        <v>44.156434556949698</v>
      </c>
      <c r="AW823">
        <v>0.80546544305025902</v>
      </c>
      <c r="AX823">
        <v>-2.92920366771947E-2</v>
      </c>
      <c r="AY823">
        <v>0.24315719489437099</v>
      </c>
      <c r="AZ823">
        <v>0.56775334483308404</v>
      </c>
      <c r="BA823">
        <v>-2.16808166611277E-2</v>
      </c>
      <c r="BB823">
        <v>8.1107620690440599E-2</v>
      </c>
      <c r="BC823">
        <v>0.45214275182015601</v>
      </c>
      <c r="BD823">
        <v>0.78161850305026104</v>
      </c>
      <c r="BE823">
        <v>-2.3846939999997999E-2</v>
      </c>
      <c r="BF823">
        <v>-3.7600144219542497E-2</v>
      </c>
      <c r="BG823">
        <v>0.31212392968106101</v>
      </c>
      <c r="BH823">
        <v>0.728785365186703</v>
      </c>
      <c r="BI823">
        <v>-3.7600144219542497E-2</v>
      </c>
      <c r="BJ823">
        <v>0.54904757092303702</v>
      </c>
      <c r="BK823">
        <v>1.4575707303734</v>
      </c>
      <c r="BL823">
        <v>-8.3011365025253205</v>
      </c>
      <c r="BM823">
        <v>-19.3825151555647</v>
      </c>
      <c r="BN823">
        <v>2.33492307344522</v>
      </c>
      <c r="BO823">
        <v>9.7911301345074904</v>
      </c>
      <c r="BP823">
        <v>-0.88360338915924896</v>
      </c>
      <c r="BQ823">
        <v>10.674733523666699</v>
      </c>
      <c r="BR823">
        <v>1.5214909755466199</v>
      </c>
      <c r="BS823">
        <v>0.56408762861085404</v>
      </c>
      <c r="BT823">
        <v>2.6972599617075699</v>
      </c>
    </row>
    <row r="824" spans="1:72" x14ac:dyDescent="0.2">
      <c r="A824">
        <v>822</v>
      </c>
      <c r="B824" s="244">
        <v>44766.138888888891</v>
      </c>
      <c r="C824">
        <v>0</v>
      </c>
      <c r="D824">
        <v>1.2646666666666599</v>
      </c>
      <c r="E824">
        <v>31.101764705882299</v>
      </c>
      <c r="F824">
        <v>36.419999999999902</v>
      </c>
      <c r="G824">
        <v>7</v>
      </c>
      <c r="H824">
        <v>2.5680000000000001</v>
      </c>
      <c r="I824">
        <v>1.3480000000000001</v>
      </c>
      <c r="J824">
        <v>34.071481481481399</v>
      </c>
      <c r="K824">
        <v>0.63824999999999998</v>
      </c>
      <c r="L824">
        <v>37.994193548387102</v>
      </c>
      <c r="M824">
        <v>-0.13749999999999901</v>
      </c>
      <c r="N824">
        <v>1600.44736842105</v>
      </c>
      <c r="O824">
        <v>88.739393939393906</v>
      </c>
      <c r="P824">
        <v>2.4007368421052599</v>
      </c>
      <c r="Q824">
        <v>64.824499999999901</v>
      </c>
      <c r="R824">
        <v>6.9952631578947297</v>
      </c>
      <c r="S824">
        <v>-1.0017499999999899</v>
      </c>
      <c r="T824">
        <v>5</v>
      </c>
      <c r="U824">
        <v>1.590225</v>
      </c>
      <c r="V824">
        <v>5.3999999999999999E-2</v>
      </c>
      <c r="W824">
        <v>14.702</v>
      </c>
      <c r="X824">
        <v>0.73434999999999995</v>
      </c>
      <c r="Y824">
        <v>73.052025</v>
      </c>
      <c r="Z824">
        <v>2.0825749999999998</v>
      </c>
      <c r="AA824">
        <v>5.6750000000000004E-3</v>
      </c>
      <c r="AB824">
        <v>0</v>
      </c>
      <c r="AC824">
        <v>32.366431372549002</v>
      </c>
      <c r="AD824">
        <v>-4.0535686274509697</v>
      </c>
      <c r="AE824">
        <v>36.076678601481397</v>
      </c>
      <c r="AF824">
        <v>0.53789328000000003</v>
      </c>
      <c r="AG824">
        <v>1.3490580160000001</v>
      </c>
      <c r="AH824">
        <v>2.3985119999999999E-2</v>
      </c>
      <c r="AI824">
        <v>44.987481481481403</v>
      </c>
      <c r="AJ824">
        <v>0.49384912466809</v>
      </c>
      <c r="AK824">
        <v>0.80192705644862505</v>
      </c>
      <c r="AL824">
        <v>1.19565101732004E-2</v>
      </c>
      <c r="AM824">
        <v>2.99874091986083E-2</v>
      </c>
      <c r="AN824">
        <v>0.15559884148841399</v>
      </c>
      <c r="AO824">
        <v>5.3315098356579796E-4</v>
      </c>
      <c r="AP824">
        <v>36.076678601481397</v>
      </c>
      <c r="AQ824">
        <v>0.31698683723309001</v>
      </c>
      <c r="AR824">
        <v>6.3933784626088901</v>
      </c>
      <c r="AS824">
        <v>1.31192135904698</v>
      </c>
      <c r="AT824">
        <v>0.78533122427531399</v>
      </c>
      <c r="AU824">
        <v>92.161175</v>
      </c>
      <c r="AV824">
        <v>44.098965260370399</v>
      </c>
      <c r="AW824">
        <v>0.88851622111103201</v>
      </c>
      <c r="AX824">
        <v>3.7136656953012701E-2</v>
      </c>
      <c r="AY824">
        <v>0.22090644276690899</v>
      </c>
      <c r="AZ824">
        <v>0.60662153739110203</v>
      </c>
      <c r="BA824">
        <v>2.7527842770709E-2</v>
      </c>
      <c r="BB824">
        <v>8.6660219627300403E-2</v>
      </c>
      <c r="BC824">
        <v>0.410688236831866</v>
      </c>
      <c r="BD824">
        <v>0.86466463711102504</v>
      </c>
      <c r="BE824">
        <v>-2.38515840000076E-2</v>
      </c>
      <c r="BF824">
        <v>4.7807578431025101E-2</v>
      </c>
      <c r="BG824">
        <v>0.28438214300926801</v>
      </c>
      <c r="BH824">
        <v>0.78092938638682396</v>
      </c>
      <c r="BI824">
        <v>4.7807578431025101E-2</v>
      </c>
      <c r="BJ824">
        <v>0.66437944288058604</v>
      </c>
      <c r="BK824">
        <v>1.5618587727736399</v>
      </c>
      <c r="BL824">
        <v>5.9484741194236204</v>
      </c>
      <c r="BM824">
        <v>16.3348450604649</v>
      </c>
      <c r="BN824">
        <v>2.74605633857036</v>
      </c>
      <c r="BO824">
        <v>12.7656208000353</v>
      </c>
      <c r="BP824">
        <v>1.12347809312909</v>
      </c>
      <c r="BQ824">
        <v>11.642142706906199</v>
      </c>
      <c r="BR824">
        <v>1.4805858894409001</v>
      </c>
      <c r="BS824">
        <v>0.64525641150817603</v>
      </c>
      <c r="BT824">
        <v>2.2945698222204198</v>
      </c>
    </row>
    <row r="825" spans="1:72" x14ac:dyDescent="0.2">
      <c r="A825">
        <v>823</v>
      </c>
      <c r="B825" s="244">
        <v>44766.152777777781</v>
      </c>
      <c r="C825">
        <v>0</v>
      </c>
      <c r="D825">
        <v>1.2775000000000001</v>
      </c>
      <c r="E825">
        <v>31.152162162162099</v>
      </c>
      <c r="F825">
        <v>36.334000000000003</v>
      </c>
      <c r="G825">
        <v>7</v>
      </c>
      <c r="H825">
        <v>2.5649999999999999</v>
      </c>
      <c r="I825">
        <v>1.3474999999999999</v>
      </c>
      <c r="J825">
        <v>34.044999999999902</v>
      </c>
      <c r="K825">
        <v>0.62624999999999897</v>
      </c>
      <c r="L825">
        <v>37.956071428571398</v>
      </c>
      <c r="M825">
        <v>8.66666666666666E-2</v>
      </c>
      <c r="N825">
        <v>1599.6774193548299</v>
      </c>
      <c r="O825">
        <v>90.0555555555555</v>
      </c>
      <c r="P825">
        <v>2.4003333333333301</v>
      </c>
      <c r="Q825">
        <v>64.832250000000002</v>
      </c>
      <c r="R825">
        <v>6.9868421052631504</v>
      </c>
      <c r="S825">
        <v>-1.0545</v>
      </c>
      <c r="T825">
        <v>5</v>
      </c>
      <c r="U825">
        <v>1.7263999999999999</v>
      </c>
      <c r="V825">
        <v>4.7579999999999997E-2</v>
      </c>
      <c r="W825">
        <v>14.77952</v>
      </c>
      <c r="X825">
        <v>0.7107</v>
      </c>
      <c r="Y825">
        <v>73.082079999999905</v>
      </c>
      <c r="Z825">
        <v>2.1133599999999899</v>
      </c>
      <c r="AA825">
        <v>8.1399999999999997E-3</v>
      </c>
      <c r="AB825">
        <v>0</v>
      </c>
      <c r="AC825">
        <v>32.429662162162103</v>
      </c>
      <c r="AD825">
        <v>-3.9043378378378502</v>
      </c>
      <c r="AE825">
        <v>36.047854599999901</v>
      </c>
      <c r="AF825">
        <v>0.53726490000000005</v>
      </c>
      <c r="AG825">
        <v>1.34855678</v>
      </c>
      <c r="AH825">
        <v>2.3957099999999999E-2</v>
      </c>
      <c r="AI825">
        <v>44.957499999999897</v>
      </c>
      <c r="AJ825">
        <v>0.49325162338017697</v>
      </c>
      <c r="AK825">
        <v>0.80182071067118899</v>
      </c>
      <c r="AL825">
        <v>1.1950506589556801E-2</v>
      </c>
      <c r="AM825">
        <v>2.9996258243897001E-2</v>
      </c>
      <c r="AN825">
        <v>0.15570260801868399</v>
      </c>
      <c r="AO825">
        <v>5.3288327865206003E-4</v>
      </c>
      <c r="AP825">
        <v>36.047854599999901</v>
      </c>
      <c r="AQ825">
        <v>0.306778164664747</v>
      </c>
      <c r="AR825">
        <v>6.4270891617261201</v>
      </c>
      <c r="AS825">
        <v>1.33131441765868</v>
      </c>
      <c r="AT825">
        <v>0.85154960260353796</v>
      </c>
      <c r="AU825">
        <v>92.412059999999997</v>
      </c>
      <c r="AV825">
        <v>44.113036344049497</v>
      </c>
      <c r="AW825">
        <v>0.84446365595044104</v>
      </c>
      <c r="AX825">
        <v>1.7242362341312701E-2</v>
      </c>
      <c r="AY825">
        <v>0.23048673533525199</v>
      </c>
      <c r="AZ825">
        <v>0.57291083827387801</v>
      </c>
      <c r="BA825">
        <v>1.2785788924150899E-2</v>
      </c>
      <c r="BB825">
        <v>8.1844405467696807E-2</v>
      </c>
      <c r="BC825">
        <v>0.429000173536838</v>
      </c>
      <c r="BD825">
        <v>0.82063993595044304</v>
      </c>
      <c r="BE825">
        <v>-2.38237199999984E-2</v>
      </c>
      <c r="BF825">
        <v>2.2153538344892299E-2</v>
      </c>
      <c r="BG825">
        <v>0.29613672582464801</v>
      </c>
      <c r="BH825">
        <v>0.73609415999191197</v>
      </c>
      <c r="BI825">
        <v>2.2153538344892299E-2</v>
      </c>
      <c r="BJ825">
        <v>0.63658052833908096</v>
      </c>
      <c r="BK825">
        <v>1.4721883199838199</v>
      </c>
      <c r="BL825">
        <v>13.3674684925861</v>
      </c>
      <c r="BM825">
        <v>33.226934159780598</v>
      </c>
      <c r="BN825">
        <v>2.4856564410986799</v>
      </c>
      <c r="BO825">
        <v>11.923319233547801</v>
      </c>
      <c r="BP825">
        <v>0.52060815110496905</v>
      </c>
      <c r="BQ825">
        <v>11.402711082442799</v>
      </c>
      <c r="BR825">
        <v>1.4345273047975</v>
      </c>
      <c r="BS825">
        <v>0.62771911300112404</v>
      </c>
      <c r="BT825">
        <v>2.2853012997151398</v>
      </c>
    </row>
    <row r="826" spans="1:72" x14ac:dyDescent="0.2">
      <c r="A826">
        <v>824</v>
      </c>
      <c r="B826" s="244">
        <v>44766.166666666664</v>
      </c>
      <c r="C826">
        <v>0</v>
      </c>
      <c r="D826">
        <v>1.25111111111111</v>
      </c>
      <c r="E826">
        <v>31.116216216216198</v>
      </c>
      <c r="F826">
        <v>36.34075</v>
      </c>
      <c r="G826">
        <v>7</v>
      </c>
      <c r="H826">
        <v>2.5619999999999998</v>
      </c>
      <c r="I826">
        <v>1.3480000000000001</v>
      </c>
      <c r="J826">
        <v>34.040370370370297</v>
      </c>
      <c r="K826">
        <v>0.64424999999999999</v>
      </c>
      <c r="L826">
        <v>37.963749999999997</v>
      </c>
      <c r="M826">
        <v>-0.28333333333333299</v>
      </c>
      <c r="N826">
        <v>1599.8076923076901</v>
      </c>
      <c r="O826">
        <v>90.932499999999905</v>
      </c>
      <c r="P826">
        <v>2.3996249999999901</v>
      </c>
      <c r="Q826">
        <v>64.848249999999993</v>
      </c>
      <c r="R826">
        <v>7</v>
      </c>
      <c r="S826">
        <v>-0.75824999999999998</v>
      </c>
      <c r="T826">
        <v>5</v>
      </c>
      <c r="U826">
        <v>1.6285799999999999</v>
      </c>
      <c r="V826">
        <v>3.5619999999999999E-2</v>
      </c>
      <c r="W826">
        <v>14.73166</v>
      </c>
      <c r="X826">
        <v>0.6875</v>
      </c>
      <c r="Y826">
        <v>72.958519999999993</v>
      </c>
      <c r="Z826">
        <v>2.1621199999999998</v>
      </c>
      <c r="AA826">
        <v>1.6139999999999901E-2</v>
      </c>
      <c r="AB826">
        <v>0</v>
      </c>
      <c r="AC826">
        <v>32.367327327327303</v>
      </c>
      <c r="AD826">
        <v>-3.97342267267266</v>
      </c>
      <c r="AE826">
        <v>36.040882450370297</v>
      </c>
      <c r="AF826">
        <v>0.53663651999999995</v>
      </c>
      <c r="AG826">
        <v>1.3490555440000001</v>
      </c>
      <c r="AH826">
        <v>2.3929079999999998E-2</v>
      </c>
      <c r="AI826">
        <v>44.950370370370301</v>
      </c>
      <c r="AJ826">
        <v>0.49399141389340601</v>
      </c>
      <c r="AK826">
        <v>0.80179278064696802</v>
      </c>
      <c r="AL826">
        <v>1.19384226554389E-2</v>
      </c>
      <c r="AM826">
        <v>3.0012111866585301E-2</v>
      </c>
      <c r="AN826">
        <v>0.15572730418733399</v>
      </c>
      <c r="AO826">
        <v>5.3234444572615002E-4</v>
      </c>
      <c r="AP826">
        <v>36.040882450370297</v>
      </c>
      <c r="AQ826">
        <v>0.29676373745182699</v>
      </c>
      <c r="AR826">
        <v>6.4062765448562704</v>
      </c>
      <c r="AS826">
        <v>1.3620308554662699</v>
      </c>
      <c r="AT826">
        <v>0.80450453683852297</v>
      </c>
      <c r="AU826">
        <v>92.168379999999999</v>
      </c>
      <c r="AV826">
        <v>44.1059535881447</v>
      </c>
      <c r="AW826">
        <v>0.844416782225621</v>
      </c>
      <c r="AX826">
        <v>-1.2975311466272701E-2</v>
      </c>
      <c r="AY826">
        <v>0.23987278254817199</v>
      </c>
      <c r="AZ826">
        <v>0.59372345514372205</v>
      </c>
      <c r="BA826">
        <v>-9.6180706005628506E-3</v>
      </c>
      <c r="BB826">
        <v>8.4817636449103201E-2</v>
      </c>
      <c r="BC826">
        <v>0.44699302713906203</v>
      </c>
      <c r="BD826">
        <v>0.82062092622562199</v>
      </c>
      <c r="BE826">
        <v>-2.3795855999999699E-2</v>
      </c>
      <c r="BF826">
        <v>-1.6703201110612201E-2</v>
      </c>
      <c r="BG826">
        <v>0.30878976109967798</v>
      </c>
      <c r="BH826">
        <v>0.76430398616102901</v>
      </c>
      <c r="BI826">
        <v>-1.6703201110612201E-2</v>
      </c>
      <c r="BJ826">
        <v>0.58417311997813304</v>
      </c>
      <c r="BK826">
        <v>1.52860797232205</v>
      </c>
      <c r="BL826">
        <v>-18.486861234251101</v>
      </c>
      <c r="BM826">
        <v>-45.757934727579503</v>
      </c>
      <c r="BN826">
        <v>2.47515974441363</v>
      </c>
      <c r="BO826">
        <v>10.6749394786448</v>
      </c>
      <c r="BP826">
        <v>-0.392525226099387</v>
      </c>
      <c r="BQ826">
        <v>11.0674647047442</v>
      </c>
      <c r="BR826">
        <v>1.5570034142100999</v>
      </c>
      <c r="BS826">
        <v>0.59085440042237802</v>
      </c>
      <c r="BT826">
        <v>2.6351727483066201</v>
      </c>
    </row>
    <row r="827" spans="1:72" x14ac:dyDescent="0.2">
      <c r="A827">
        <v>825</v>
      </c>
      <c r="B827" s="244">
        <v>44766.180555555555</v>
      </c>
      <c r="C827">
        <v>0</v>
      </c>
      <c r="D827">
        <v>1.2684615384615301</v>
      </c>
      <c r="E827">
        <v>31.093999999999902</v>
      </c>
      <c r="F827">
        <v>36.237435897435901</v>
      </c>
      <c r="G827">
        <v>7</v>
      </c>
      <c r="H827">
        <v>2.5649999999999902</v>
      </c>
      <c r="I827">
        <v>1.3474999999999999</v>
      </c>
      <c r="J827">
        <v>34.048999999999999</v>
      </c>
      <c r="K827">
        <v>0.58099999999999896</v>
      </c>
      <c r="L827">
        <v>37.951851851851799</v>
      </c>
      <c r="M827">
        <v>-3.6842105263157801E-2</v>
      </c>
      <c r="N827">
        <v>1599.75</v>
      </c>
      <c r="O827">
        <v>91.824242424242399</v>
      </c>
      <c r="P827">
        <v>2.4012727272727199</v>
      </c>
      <c r="Q827">
        <v>64.899249999999896</v>
      </c>
      <c r="R827">
        <v>7</v>
      </c>
      <c r="S827">
        <v>-0.53874999999999995</v>
      </c>
      <c r="T827">
        <v>5</v>
      </c>
      <c r="U827">
        <v>1.675325</v>
      </c>
      <c r="V827">
        <v>4.1124999999999898E-2</v>
      </c>
      <c r="W827">
        <v>14.684850000000001</v>
      </c>
      <c r="X827">
        <v>0.69037499999999996</v>
      </c>
      <c r="Y827">
        <v>72.692299999999904</v>
      </c>
      <c r="Z827">
        <v>2.1476999999999999</v>
      </c>
      <c r="AA827">
        <v>1.2625000000000001E-2</v>
      </c>
      <c r="AB827">
        <v>0</v>
      </c>
      <c r="AC827">
        <v>32.362461538461503</v>
      </c>
      <c r="AD827">
        <v>-3.8749743589743599</v>
      </c>
      <c r="AE827">
        <v>36.051854599999999</v>
      </c>
      <c r="AF827">
        <v>0.53726489999999905</v>
      </c>
      <c r="AG827">
        <v>1.34855678</v>
      </c>
      <c r="AH827">
        <v>2.3957099999999901E-2</v>
      </c>
      <c r="AI827">
        <v>44.961500000000001</v>
      </c>
      <c r="AJ827">
        <v>0.49595149142343797</v>
      </c>
      <c r="AK827">
        <v>0.80183834169233603</v>
      </c>
      <c r="AL827">
        <v>1.19494434126975E-2</v>
      </c>
      <c r="AM827">
        <v>2.9993589626680601E-2</v>
      </c>
      <c r="AN827">
        <v>0.155688755935633</v>
      </c>
      <c r="AO827">
        <v>5.3283587068936702E-4</v>
      </c>
      <c r="AP827">
        <v>36.051854599999999</v>
      </c>
      <c r="AQ827">
        <v>0.29800474944480798</v>
      </c>
      <c r="AR827">
        <v>6.3859205357531099</v>
      </c>
      <c r="AS827">
        <v>1.35294695404737</v>
      </c>
      <c r="AT827">
        <v>0.83087993236897195</v>
      </c>
      <c r="AU827">
        <v>91.890549999999905</v>
      </c>
      <c r="AV827">
        <v>44.088726839245297</v>
      </c>
      <c r="AW827">
        <v>0.87277316075469702</v>
      </c>
      <c r="AX827">
        <v>-4.3901740473763998E-3</v>
      </c>
      <c r="AY827">
        <v>0.23926015055519101</v>
      </c>
      <c r="AZ827">
        <v>0.61407946424688598</v>
      </c>
      <c r="BA827">
        <v>-3.25546103247977E-3</v>
      </c>
      <c r="BB827">
        <v>8.7725637749555205E-2</v>
      </c>
      <c r="BC827">
        <v>0.44532994907203399</v>
      </c>
      <c r="BD827">
        <v>0.84894944075470102</v>
      </c>
      <c r="BE827">
        <v>-2.3823719999995201E-2</v>
      </c>
      <c r="BF827">
        <v>-5.6523487381602696E-3</v>
      </c>
      <c r="BG827">
        <v>0.30804742488304399</v>
      </c>
      <c r="BH827">
        <v>0.79062726156388097</v>
      </c>
      <c r="BI827">
        <v>-5.6523487381602696E-3</v>
      </c>
      <c r="BJ827">
        <v>0.60479015228976896</v>
      </c>
      <c r="BK827">
        <v>1.5812545231277599</v>
      </c>
      <c r="BL827">
        <v>-54.499012561512203</v>
      </c>
      <c r="BM827">
        <v>-139.875881370549</v>
      </c>
      <c r="BN827">
        <v>2.5665764349890399</v>
      </c>
      <c r="BO827">
        <v>11.1900687749061</v>
      </c>
      <c r="BP827">
        <v>-0.13283019534676599</v>
      </c>
      <c r="BQ827">
        <v>11.322898970252901</v>
      </c>
      <c r="BR827">
        <v>1.5908635159826301</v>
      </c>
      <c r="BS827">
        <v>0.60705109178503303</v>
      </c>
      <c r="BT827">
        <v>2.6206418825550601</v>
      </c>
    </row>
    <row r="828" spans="1:72" x14ac:dyDescent="0.2">
      <c r="A828">
        <v>826</v>
      </c>
      <c r="B828" s="244">
        <v>44766.194444444445</v>
      </c>
      <c r="C828">
        <v>0</v>
      </c>
      <c r="D828">
        <v>1.2809090909090901</v>
      </c>
      <c r="E828">
        <v>31.115384615384599</v>
      </c>
      <c r="F828">
        <v>36.312972972972901</v>
      </c>
      <c r="G828">
        <v>7</v>
      </c>
      <c r="H828">
        <v>2.5724999999999998</v>
      </c>
      <c r="I828">
        <v>1.35</v>
      </c>
      <c r="J828">
        <v>34.035384615384601</v>
      </c>
      <c r="K828">
        <v>0.61899999999999999</v>
      </c>
      <c r="L828">
        <v>37.953333333333298</v>
      </c>
      <c r="M828">
        <v>-2.8571428571428501E-2</v>
      </c>
      <c r="N828">
        <v>1600.0303030303</v>
      </c>
      <c r="O828">
        <v>91.197435897435895</v>
      </c>
      <c r="P828">
        <v>2.4049999999999998</v>
      </c>
      <c r="Q828">
        <v>64.874999999999901</v>
      </c>
      <c r="R828">
        <v>6.9899999999999904</v>
      </c>
      <c r="S828">
        <v>-0.79474999999999996</v>
      </c>
      <c r="T828">
        <v>5</v>
      </c>
      <c r="U828">
        <v>1.6699200000000001</v>
      </c>
      <c r="V828">
        <v>3.2559999999999999E-2</v>
      </c>
      <c r="W828">
        <v>14.666119999999999</v>
      </c>
      <c r="X828">
        <v>0.73594000000000004</v>
      </c>
      <c r="Y828">
        <v>72.93938</v>
      </c>
      <c r="Z828">
        <v>2.1001799999999999</v>
      </c>
      <c r="AA828">
        <v>8.6400000000000001E-3</v>
      </c>
      <c r="AB828">
        <v>0</v>
      </c>
      <c r="AC828">
        <v>32.396293706293697</v>
      </c>
      <c r="AD828">
        <v>-3.9166792666792598</v>
      </c>
      <c r="AE828">
        <v>36.044095515384598</v>
      </c>
      <c r="AF828">
        <v>0.53883585000000001</v>
      </c>
      <c r="AG828">
        <v>1.3510598700000001</v>
      </c>
      <c r="AH828">
        <v>2.4027150000000001E-2</v>
      </c>
      <c r="AI828">
        <v>44.9578846153846</v>
      </c>
      <c r="AJ828">
        <v>0.49416509319635799</v>
      </c>
      <c r="AK828">
        <v>0.80173023761554596</v>
      </c>
      <c r="AL828">
        <v>1.19853470555776E-2</v>
      </c>
      <c r="AM828">
        <v>3.0051677955009098E-2</v>
      </c>
      <c r="AN828">
        <v>0.15570127598051101</v>
      </c>
      <c r="AO828">
        <v>5.3443684473930705E-4</v>
      </c>
      <c r="AP828">
        <v>36.044095515384598</v>
      </c>
      <c r="AQ828">
        <v>0.31767317082225099</v>
      </c>
      <c r="AR828">
        <v>6.3777755229246003</v>
      </c>
      <c r="AS828">
        <v>1.3230116561676299</v>
      </c>
      <c r="AT828">
        <v>0.82521617243046297</v>
      </c>
      <c r="AU828">
        <v>92.111540000000005</v>
      </c>
      <c r="AV828">
        <v>44.062555865299103</v>
      </c>
      <c r="AW828">
        <v>0.89532875008551105</v>
      </c>
      <c r="AX828">
        <v>2.8048213832370099E-2</v>
      </c>
      <c r="AY828">
        <v>0.22116267917774801</v>
      </c>
      <c r="AZ828">
        <v>0.62222447707538997</v>
      </c>
      <c r="BA828">
        <v>2.0760156122740899E-2</v>
      </c>
      <c r="BB828">
        <v>8.8889211010770103E-2</v>
      </c>
      <c r="BC828">
        <v>0.41044536880340798</v>
      </c>
      <c r="BD828">
        <v>0.87143537008550898</v>
      </c>
      <c r="BE828">
        <v>-2.3893380000001799E-2</v>
      </c>
      <c r="BF828">
        <v>3.6074360448266701E-2</v>
      </c>
      <c r="BG828">
        <v>0.284449564383839</v>
      </c>
      <c r="BH828">
        <v>0.80027734385876903</v>
      </c>
      <c r="BI828">
        <v>3.6074360448266701E-2</v>
      </c>
      <c r="BJ828">
        <v>0.64104784966421302</v>
      </c>
      <c r="BK828">
        <v>1.6005546877175301</v>
      </c>
      <c r="BL828">
        <v>7.8850895996274399</v>
      </c>
      <c r="BM828">
        <v>22.1841034439522</v>
      </c>
      <c r="BN828">
        <v>2.8134243959637901</v>
      </c>
      <c r="BO828">
        <v>12.290212607724101</v>
      </c>
      <c r="BP828">
        <v>0.84774747053426802</v>
      </c>
      <c r="BQ828">
        <v>11.442465137189799</v>
      </c>
      <c r="BR828">
        <v>1.53922827495548</v>
      </c>
      <c r="BS828">
        <v>0.62661810548490604</v>
      </c>
      <c r="BT828">
        <v>2.4564056823164302</v>
      </c>
    </row>
    <row r="829" spans="1:72" x14ac:dyDescent="0.2">
      <c r="A829">
        <v>827</v>
      </c>
      <c r="B829" s="244">
        <v>44766.208333333336</v>
      </c>
      <c r="C829">
        <v>0</v>
      </c>
      <c r="D829">
        <v>1.39777777777777</v>
      </c>
      <c r="E829">
        <v>31.121111111111102</v>
      </c>
      <c r="F829">
        <v>36.369999999999898</v>
      </c>
      <c r="G829">
        <v>7</v>
      </c>
      <c r="H829">
        <v>2.5619999999999998</v>
      </c>
      <c r="I829">
        <v>1.3480000000000001</v>
      </c>
      <c r="J829">
        <v>34.036818181818099</v>
      </c>
      <c r="K829">
        <v>0.61820512820512796</v>
      </c>
      <c r="L829">
        <v>37.942272727272702</v>
      </c>
      <c r="M829">
        <v>-8.7499999999999897E-2</v>
      </c>
      <c r="N829">
        <v>1599.73076923076</v>
      </c>
      <c r="O829">
        <v>90.808571428571398</v>
      </c>
      <c r="P829">
        <v>2.4024210526315701</v>
      </c>
      <c r="Q829">
        <v>64.901499999999999</v>
      </c>
      <c r="R829">
        <v>6.9876923076923001</v>
      </c>
      <c r="S829">
        <v>-1.0782051282051199</v>
      </c>
      <c r="T829">
        <v>5</v>
      </c>
      <c r="U829">
        <v>1.61232499999999</v>
      </c>
      <c r="V829">
        <v>4.1424999999999997E-2</v>
      </c>
      <c r="W829">
        <v>14.679525</v>
      </c>
      <c r="X829">
        <v>0.74757499999999999</v>
      </c>
      <c r="Y829">
        <v>72.997675000000001</v>
      </c>
      <c r="Z829">
        <v>2.1058750000000002</v>
      </c>
      <c r="AA829">
        <v>8.3249999999999904E-3</v>
      </c>
      <c r="AB829">
        <v>0</v>
      </c>
      <c r="AC829">
        <v>32.518888888888803</v>
      </c>
      <c r="AD829">
        <v>-3.8511111111110901</v>
      </c>
      <c r="AE829">
        <v>36.037330261818099</v>
      </c>
      <c r="AF829">
        <v>0.53663651999999995</v>
      </c>
      <c r="AG829">
        <v>1.3490555440000001</v>
      </c>
      <c r="AH829">
        <v>2.3929079999999998E-2</v>
      </c>
      <c r="AI829">
        <v>44.946818181818102</v>
      </c>
      <c r="AJ829">
        <v>0.49367778168028198</v>
      </c>
      <c r="AK829">
        <v>0.80177711614736602</v>
      </c>
      <c r="AL829">
        <v>1.19393661600072E-2</v>
      </c>
      <c r="AM829">
        <v>3.0014483751504301E-2</v>
      </c>
      <c r="AN829">
        <v>0.155739611460008</v>
      </c>
      <c r="AO829">
        <v>5.3238651739934996E-4</v>
      </c>
      <c r="AP829">
        <v>36.037330261818099</v>
      </c>
      <c r="AQ829">
        <v>0.32269549240079998</v>
      </c>
      <c r="AR829">
        <v>6.3836048820792302</v>
      </c>
      <c r="AS829">
        <v>1.32659923027169</v>
      </c>
      <c r="AT829">
        <v>0.79596902934766001</v>
      </c>
      <c r="AU829">
        <v>92.142974999999893</v>
      </c>
      <c r="AV829">
        <v>44.070229866569903</v>
      </c>
      <c r="AW829">
        <v>0.87658831524826997</v>
      </c>
      <c r="AX829">
        <v>2.2456313728305099E-2</v>
      </c>
      <c r="AY829">
        <v>0.213941027599199</v>
      </c>
      <c r="AZ829">
        <v>0.61639511792076795</v>
      </c>
      <c r="BA829">
        <v>1.66459519240559E-2</v>
      </c>
      <c r="BB829">
        <v>8.8056445417252494E-2</v>
      </c>
      <c r="BC829">
        <v>0.39867027238324998</v>
      </c>
      <c r="BD829">
        <v>0.85279245924827296</v>
      </c>
      <c r="BE829">
        <v>-2.3795855999997E-2</v>
      </c>
      <c r="BF829">
        <v>2.8773422790564201E-2</v>
      </c>
      <c r="BG829">
        <v>0.274124048756961</v>
      </c>
      <c r="BH829">
        <v>0.78979112727743805</v>
      </c>
      <c r="BI829">
        <v>2.8773422790564201E-2</v>
      </c>
      <c r="BJ829">
        <v>0.605794943095051</v>
      </c>
      <c r="BK829">
        <v>1.5795822545548699</v>
      </c>
      <c r="BL829">
        <v>9.5269878301324695</v>
      </c>
      <c r="BM829">
        <v>27.448633171874</v>
      </c>
      <c r="BN829">
        <v>2.8811449811091401</v>
      </c>
      <c r="BO829">
        <v>11.617582417562399</v>
      </c>
      <c r="BP829">
        <v>0.67617543557825799</v>
      </c>
      <c r="BQ829">
        <v>10.941406981984199</v>
      </c>
      <c r="BR829">
        <v>1.53066743581091</v>
      </c>
      <c r="BS829">
        <v>0.59428557397882498</v>
      </c>
      <c r="BT829">
        <v>2.5756429279662298</v>
      </c>
    </row>
    <row r="830" spans="1:72" x14ac:dyDescent="0.2">
      <c r="A830">
        <v>828</v>
      </c>
      <c r="B830" s="244">
        <v>44766.222222222219</v>
      </c>
      <c r="C830">
        <v>0</v>
      </c>
      <c r="D830">
        <v>1.4041666666666599</v>
      </c>
      <c r="E830">
        <v>31.08925</v>
      </c>
      <c r="F830">
        <v>36.618421052631497</v>
      </c>
      <c r="G830">
        <v>7</v>
      </c>
      <c r="H830">
        <v>2.5649999999999999</v>
      </c>
      <c r="I830">
        <v>1.35</v>
      </c>
      <c r="J830">
        <v>34.07</v>
      </c>
      <c r="K830">
        <v>0.60324999999999995</v>
      </c>
      <c r="L830">
        <v>37.977916666666601</v>
      </c>
      <c r="M830">
        <v>-9.375E-2</v>
      </c>
      <c r="N830">
        <v>1599.85294117647</v>
      </c>
      <c r="O830">
        <v>90.532432432432401</v>
      </c>
      <c r="P830">
        <v>2.40123076923076</v>
      </c>
      <c r="Q830">
        <v>64.879999999999896</v>
      </c>
      <c r="R830">
        <v>6.9937499999999897</v>
      </c>
      <c r="S830">
        <v>-0.97921052631578898</v>
      </c>
      <c r="T830">
        <v>5</v>
      </c>
      <c r="U830">
        <v>1.6979199999999901</v>
      </c>
      <c r="V830">
        <v>4.2340000000000003E-2</v>
      </c>
      <c r="W830">
        <v>14.659659999999899</v>
      </c>
      <c r="X830">
        <v>0.75838000000000005</v>
      </c>
      <c r="Y830">
        <v>72.906540000000007</v>
      </c>
      <c r="Z830">
        <v>2.1046399999999998</v>
      </c>
      <c r="AA830">
        <v>4.1599999999999996E-3</v>
      </c>
      <c r="AB830">
        <v>5.7999999999999996E-3</v>
      </c>
      <c r="AC830">
        <v>32.493416666666597</v>
      </c>
      <c r="AD830">
        <v>-4.1250043859648997</v>
      </c>
      <c r="AE830">
        <v>36.072854599999999</v>
      </c>
      <c r="AF830">
        <v>0.53726490000000005</v>
      </c>
      <c r="AG830">
        <v>1.35105678</v>
      </c>
      <c r="AH830">
        <v>2.3957099999999999E-2</v>
      </c>
      <c r="AI830">
        <v>44.984999999999999</v>
      </c>
      <c r="AJ830">
        <v>0.494782149859258</v>
      </c>
      <c r="AK830">
        <v>0.80188628653995697</v>
      </c>
      <c r="AL830">
        <v>1.19432010670223E-2</v>
      </c>
      <c r="AM830">
        <v>3.0033495165055001E-2</v>
      </c>
      <c r="AN830">
        <v>0.15560742469712099</v>
      </c>
      <c r="AO830">
        <v>5.3255751917305699E-4</v>
      </c>
      <c r="AP830">
        <v>36.072854599999999</v>
      </c>
      <c r="AQ830">
        <v>0.32735953921267902</v>
      </c>
      <c r="AR830">
        <v>6.3749662979981698</v>
      </c>
      <c r="AS830">
        <v>1.32582124010163</v>
      </c>
      <c r="AT830">
        <v>0.84010050788903101</v>
      </c>
      <c r="AU830">
        <v>92.127139999999997</v>
      </c>
      <c r="AV830">
        <v>44.101001677312397</v>
      </c>
      <c r="AW830">
        <v>0.88399832268751699</v>
      </c>
      <c r="AX830">
        <v>2.5235539898370098E-2</v>
      </c>
      <c r="AY830">
        <v>0.20990536078732</v>
      </c>
      <c r="AZ830">
        <v>0.62503370200182595</v>
      </c>
      <c r="BA830">
        <v>1.8678371088423101E-2</v>
      </c>
      <c r="BB830">
        <v>8.9290528857403795E-2</v>
      </c>
      <c r="BC830">
        <v>0.39069248854209598</v>
      </c>
      <c r="BD830">
        <v>0.860174602687517</v>
      </c>
      <c r="BE830">
        <v>-2.3823720000000301E-2</v>
      </c>
      <c r="BF830">
        <v>3.2359811216079802E-2</v>
      </c>
      <c r="BG830">
        <v>0.26916395986279301</v>
      </c>
      <c r="BH830">
        <v>0.801487611595459</v>
      </c>
      <c r="BI830">
        <v>3.2359811216079802E-2</v>
      </c>
      <c r="BJ830">
        <v>0.60304754215774603</v>
      </c>
      <c r="BK830">
        <v>1.60297522319091</v>
      </c>
      <c r="BL830">
        <v>8.3178470376565006</v>
      </c>
      <c r="BM830">
        <v>24.767994048036801</v>
      </c>
      <c r="BN830">
        <v>2.9776928976822101</v>
      </c>
      <c r="BO830">
        <v>11.640053632307801</v>
      </c>
      <c r="BP830">
        <v>0.76045556357787503</v>
      </c>
      <c r="BQ830">
        <v>10.8795980687299</v>
      </c>
      <c r="BR830">
        <v>1.5479635441235799</v>
      </c>
      <c r="BS830">
        <v>0.59010361767131403</v>
      </c>
      <c r="BT830">
        <v>2.6232063281228499</v>
      </c>
    </row>
    <row r="831" spans="1:72" x14ac:dyDescent="0.2">
      <c r="A831">
        <v>829</v>
      </c>
      <c r="B831" s="244">
        <v>44766.236111111109</v>
      </c>
      <c r="C831">
        <v>0</v>
      </c>
      <c r="D831">
        <v>1.44875</v>
      </c>
      <c r="E831">
        <v>31.105142857142798</v>
      </c>
      <c r="F831">
        <v>36.438717948717901</v>
      </c>
      <c r="G831">
        <v>7</v>
      </c>
      <c r="H831">
        <v>2.5680000000000001</v>
      </c>
      <c r="I831">
        <v>1.35</v>
      </c>
      <c r="J831">
        <v>34.037666666666603</v>
      </c>
      <c r="K831">
        <v>0.628999999999999</v>
      </c>
      <c r="L831">
        <v>37.954999999999998</v>
      </c>
      <c r="M831">
        <v>-0.155555555555555</v>
      </c>
      <c r="N831">
        <v>1600.2666666666601</v>
      </c>
      <c r="O831">
        <v>90.486486486486399</v>
      </c>
      <c r="P831">
        <v>2.4043999999999999</v>
      </c>
      <c r="Q831">
        <v>64.876000000000005</v>
      </c>
      <c r="R831">
        <v>6.9904999999999999</v>
      </c>
      <c r="S831">
        <v>-0.936153846153846</v>
      </c>
      <c r="T831">
        <v>5</v>
      </c>
      <c r="U831">
        <v>1.5629249999999999</v>
      </c>
      <c r="V831">
        <v>4.7824999999999999E-2</v>
      </c>
      <c r="W831">
        <v>14.683574999999999</v>
      </c>
      <c r="X831">
        <v>0.69874999999999998</v>
      </c>
      <c r="Y831">
        <v>72.9255</v>
      </c>
      <c r="Z831">
        <v>2.1000749999999999</v>
      </c>
      <c r="AA831">
        <v>1.2049999999999899E-2</v>
      </c>
      <c r="AB831">
        <v>0</v>
      </c>
      <c r="AC831">
        <v>32.553892857142799</v>
      </c>
      <c r="AD831">
        <v>-3.8848250915750899</v>
      </c>
      <c r="AE831">
        <v>36.042863786666601</v>
      </c>
      <c r="AF831">
        <v>0.53789328000000003</v>
      </c>
      <c r="AG831">
        <v>1.3510580160000001</v>
      </c>
      <c r="AH831">
        <v>2.3985119999999999E-2</v>
      </c>
      <c r="AI831">
        <v>44.955666666666602</v>
      </c>
      <c r="AJ831">
        <v>0.49424225801217198</v>
      </c>
      <c r="AK831">
        <v>0.80174239332082697</v>
      </c>
      <c r="AL831">
        <v>1.1964971712872601E-2</v>
      </c>
      <c r="AM831">
        <v>3.00531193546234E-2</v>
      </c>
      <c r="AN831">
        <v>0.15570895771389501</v>
      </c>
      <c r="AO831">
        <v>5.3352829083467396E-4</v>
      </c>
      <c r="AP831">
        <v>36.042863786666601</v>
      </c>
      <c r="AQ831">
        <v>0.30161987133740298</v>
      </c>
      <c r="AR831">
        <v>6.3853660834649997</v>
      </c>
      <c r="AS831">
        <v>1.32294551125438</v>
      </c>
      <c r="AT831">
        <v>0.77246358110367397</v>
      </c>
      <c r="AU831">
        <v>91.970825000000005</v>
      </c>
      <c r="AV831">
        <v>44.052795252723399</v>
      </c>
      <c r="AW831">
        <v>0.90287141394320902</v>
      </c>
      <c r="AX831">
        <v>2.8112504745614102E-2</v>
      </c>
      <c r="AY831">
        <v>0.236273408662596</v>
      </c>
      <c r="AZ831">
        <v>0.61463391653499799</v>
      </c>
      <c r="BA831">
        <v>2.0807770216148901E-2</v>
      </c>
      <c r="BB831">
        <v>8.7804845219285499E-2</v>
      </c>
      <c r="BC831">
        <v>0.43925703749746903</v>
      </c>
      <c r="BD831">
        <v>0.87901982994320904</v>
      </c>
      <c r="BE831">
        <v>-2.3851583999999999E-2</v>
      </c>
      <c r="BF831">
        <v>3.5982005886081699E-2</v>
      </c>
      <c r="BG831">
        <v>0.30241315237300198</v>
      </c>
      <c r="BH831">
        <v>0.786687682320377</v>
      </c>
      <c r="BI831">
        <v>3.5982005886081699E-2</v>
      </c>
      <c r="BJ831">
        <v>0.67679031651816801</v>
      </c>
      <c r="BK831">
        <v>1.57337536464075</v>
      </c>
      <c r="BL831">
        <v>8.4045662526551794</v>
      </c>
      <c r="BM831">
        <v>21.863363727164401</v>
      </c>
      <c r="BN831">
        <v>2.6013672889136101</v>
      </c>
      <c r="BO831">
        <v>12.833804499564399</v>
      </c>
      <c r="BP831">
        <v>0.84557713832292003</v>
      </c>
      <c r="BQ831">
        <v>11.988227361241499</v>
      </c>
      <c r="BR831">
        <v>1.51220595463441</v>
      </c>
      <c r="BS831">
        <v>0.66239751416373505</v>
      </c>
      <c r="BT831">
        <v>2.2829281848129299</v>
      </c>
    </row>
    <row r="832" spans="1:72" x14ac:dyDescent="0.2">
      <c r="A832">
        <v>830</v>
      </c>
      <c r="B832" s="244">
        <v>44766.25</v>
      </c>
      <c r="C832">
        <v>0</v>
      </c>
      <c r="D832">
        <v>1.4561538461538399</v>
      </c>
      <c r="E832">
        <v>31.133076923076899</v>
      </c>
      <c r="F832">
        <v>36.4522499999999</v>
      </c>
      <c r="G832">
        <v>7</v>
      </c>
      <c r="H832">
        <v>2.5649999999999999</v>
      </c>
      <c r="I832">
        <v>1.35</v>
      </c>
      <c r="J832">
        <v>34.052962962962901</v>
      </c>
      <c r="K832">
        <v>0.68174999999999897</v>
      </c>
      <c r="L832">
        <v>37.968181818181797</v>
      </c>
      <c r="M832">
        <v>-0.18</v>
      </c>
      <c r="N832">
        <v>1600.0645161290299</v>
      </c>
      <c r="O832">
        <v>89.876923076923006</v>
      </c>
      <c r="P832">
        <v>2.40053846153846</v>
      </c>
      <c r="Q832">
        <v>64.821282051281997</v>
      </c>
      <c r="R832">
        <v>6.9962499999999999</v>
      </c>
      <c r="S832">
        <v>-0.67349999999999999</v>
      </c>
      <c r="T832">
        <v>5</v>
      </c>
      <c r="U832">
        <v>1.7136399999999901</v>
      </c>
      <c r="V832">
        <v>4.7539999999999999E-2</v>
      </c>
      <c r="W832">
        <v>14.63442</v>
      </c>
      <c r="X832">
        <v>0.75103999999999904</v>
      </c>
      <c r="Y832">
        <v>72.888599999999997</v>
      </c>
      <c r="Z832">
        <v>2.0568</v>
      </c>
      <c r="AA832">
        <v>4.5199999999999997E-3</v>
      </c>
      <c r="AB832">
        <v>0</v>
      </c>
      <c r="AC832">
        <v>32.589230769230703</v>
      </c>
      <c r="AD832">
        <v>-3.8630192307692202</v>
      </c>
      <c r="AE832">
        <v>36.055817562962901</v>
      </c>
      <c r="AF832">
        <v>0.53726490000000005</v>
      </c>
      <c r="AG832">
        <v>1.35105678</v>
      </c>
      <c r="AH832">
        <v>2.3957099999999999E-2</v>
      </c>
      <c r="AI832">
        <v>44.967962962962901</v>
      </c>
      <c r="AJ832">
        <v>0.49467018934322998</v>
      </c>
      <c r="AK832">
        <v>0.801811227087597</v>
      </c>
      <c r="AL832">
        <v>1.19477259942263E-2</v>
      </c>
      <c r="AM832">
        <v>3.0044873972004699E-2</v>
      </c>
      <c r="AN832">
        <v>0.15566637976831199</v>
      </c>
      <c r="AO832">
        <v>5.3275928953534801E-4</v>
      </c>
      <c r="AP832">
        <v>36.055817562962901</v>
      </c>
      <c r="AQ832">
        <v>0.324191181637557</v>
      </c>
      <c r="AR832">
        <v>6.36399031701625</v>
      </c>
      <c r="AS832">
        <v>1.29568435772437</v>
      </c>
      <c r="AT832">
        <v>0.84768662326613198</v>
      </c>
      <c r="AU832">
        <v>92.044499999999999</v>
      </c>
      <c r="AV832">
        <v>44.039683419341102</v>
      </c>
      <c r="AW832">
        <v>0.92827954362181198</v>
      </c>
      <c r="AX832">
        <v>5.5372422275623501E-2</v>
      </c>
      <c r="AY832">
        <v>0.21307371836244199</v>
      </c>
      <c r="AZ832">
        <v>0.63600968298375005</v>
      </c>
      <c r="BA832">
        <v>4.0984526405783997E-2</v>
      </c>
      <c r="BB832">
        <v>9.0858526140535703E-2</v>
      </c>
      <c r="BC832">
        <v>0.39658968669355199</v>
      </c>
      <c r="BD832">
        <v>0.90445582362181598</v>
      </c>
      <c r="BE832">
        <v>-2.3823719999995899E-2</v>
      </c>
      <c r="BF832">
        <v>7.0795910398187403E-2</v>
      </c>
      <c r="BG832">
        <v>0.27242347821285001</v>
      </c>
      <c r="BH832">
        <v>0.81316443598529697</v>
      </c>
      <c r="BI832">
        <v>7.0795910398187403E-2</v>
      </c>
      <c r="BJ832">
        <v>0.68643877722207602</v>
      </c>
      <c r="BK832">
        <v>1.62632887197059</v>
      </c>
      <c r="BL832">
        <v>3.8480115119732301</v>
      </c>
      <c r="BM832">
        <v>11.4860368545542</v>
      </c>
      <c r="BN832">
        <v>2.9849278825738801</v>
      </c>
      <c r="BO832">
        <v>13.458900232302</v>
      </c>
      <c r="BP832">
        <v>1.6637038943574001</v>
      </c>
      <c r="BQ832">
        <v>11.795196337944599</v>
      </c>
      <c r="BR832">
        <v>1.5059758242936701</v>
      </c>
      <c r="BS832">
        <v>0.658120413062801</v>
      </c>
      <c r="BT832">
        <v>2.2882983028669002</v>
      </c>
    </row>
    <row r="833" spans="1:72" x14ac:dyDescent="0.2">
      <c r="A833">
        <v>831</v>
      </c>
      <c r="B833" s="244">
        <v>44766.263888888891</v>
      </c>
      <c r="C833">
        <v>0</v>
      </c>
      <c r="D833">
        <v>1.42625</v>
      </c>
      <c r="E833">
        <v>31.09075</v>
      </c>
      <c r="F833">
        <v>36.454999999999899</v>
      </c>
      <c r="G833">
        <v>7</v>
      </c>
      <c r="H833">
        <v>2.5639999999999898</v>
      </c>
      <c r="I833">
        <v>1.3460000000000001</v>
      </c>
      <c r="J833">
        <v>34.023181818181797</v>
      </c>
      <c r="K833">
        <v>0.65225</v>
      </c>
      <c r="L833">
        <v>37.955454545454501</v>
      </c>
      <c r="M833">
        <v>-0.13999999999999899</v>
      </c>
      <c r="N833">
        <v>1599.9117647058799</v>
      </c>
      <c r="O833">
        <v>90.306666666666601</v>
      </c>
      <c r="P833">
        <v>2.4011764705882301</v>
      </c>
      <c r="Q833">
        <v>64.808499999999995</v>
      </c>
      <c r="R833">
        <v>6.9895454545454498</v>
      </c>
      <c r="S833">
        <v>-1.1445000000000001</v>
      </c>
      <c r="T833">
        <v>5</v>
      </c>
      <c r="U833">
        <v>1.6568000000000001</v>
      </c>
      <c r="V833">
        <v>3.2625000000000001E-2</v>
      </c>
      <c r="W833">
        <v>14.750475</v>
      </c>
      <c r="X833">
        <v>0.73747499999999999</v>
      </c>
      <c r="Y833">
        <v>73.060024999999996</v>
      </c>
      <c r="Z833">
        <v>2.09965</v>
      </c>
      <c r="AA833">
        <v>5.7749999999999998E-3</v>
      </c>
      <c r="AB833">
        <v>0</v>
      </c>
      <c r="AC833">
        <v>32.517000000000003</v>
      </c>
      <c r="AD833">
        <v>-3.9379999999999802</v>
      </c>
      <c r="AE833">
        <v>36.025255578181799</v>
      </c>
      <c r="AF833">
        <v>0.53705543999999905</v>
      </c>
      <c r="AG833">
        <v>1.3470563680000001</v>
      </c>
      <c r="AH833">
        <v>2.3947759999999901E-2</v>
      </c>
      <c r="AI833">
        <v>44.933181818181801</v>
      </c>
      <c r="AJ833">
        <v>0.49309120244869598</v>
      </c>
      <c r="AK833">
        <v>0.80175171488978603</v>
      </c>
      <c r="AL833">
        <v>1.19523127067463E-2</v>
      </c>
      <c r="AM833">
        <v>2.99791003773279E-2</v>
      </c>
      <c r="AN833">
        <v>0.15578687546154299</v>
      </c>
      <c r="AO833">
        <v>5.3296381495756304E-4</v>
      </c>
      <c r="AP833">
        <v>36.025255578181799</v>
      </c>
      <c r="AQ833">
        <v>0.31833576331241697</v>
      </c>
      <c r="AR833">
        <v>6.4144585211706504</v>
      </c>
      <c r="AS833">
        <v>1.3226777818436299</v>
      </c>
      <c r="AT833">
        <v>0.81695350421699997</v>
      </c>
      <c r="AU833">
        <v>92.304424999999995</v>
      </c>
      <c r="AV833">
        <v>44.080727644508499</v>
      </c>
      <c r="AW833">
        <v>0.85245417367328002</v>
      </c>
      <c r="AX833">
        <v>2.43785861563654E-2</v>
      </c>
      <c r="AY833">
        <v>0.21871967668758199</v>
      </c>
      <c r="AZ833">
        <v>0.58554147882934404</v>
      </c>
      <c r="BA833">
        <v>1.8097673368012601E-2</v>
      </c>
      <c r="BB833">
        <v>8.3648782689906304E-2</v>
      </c>
      <c r="BC833">
        <v>0.40725716638785497</v>
      </c>
      <c r="BD833">
        <v>0.82863974167329202</v>
      </c>
      <c r="BE833">
        <v>-2.3814431999987298E-2</v>
      </c>
      <c r="BF833">
        <v>3.1238257624685298E-2</v>
      </c>
      <c r="BG833">
        <v>0.280263242672528</v>
      </c>
      <c r="BH833">
        <v>0.75030173810281797</v>
      </c>
      <c r="BI833">
        <v>3.1238257624685298E-2</v>
      </c>
      <c r="BJ833">
        <v>0.62300300059442804</v>
      </c>
      <c r="BK833">
        <v>1.5006034762056299</v>
      </c>
      <c r="BL833">
        <v>8.9717949714025291</v>
      </c>
      <c r="BM833">
        <v>24.018680782948199</v>
      </c>
      <c r="BN833">
        <v>2.6771321524296399</v>
      </c>
      <c r="BO833">
        <v>11.843510577212699</v>
      </c>
      <c r="BP833">
        <v>0.73409905418010601</v>
      </c>
      <c r="BQ833">
        <v>11.1094115230326</v>
      </c>
      <c r="BR833">
        <v>1.44749843824367</v>
      </c>
      <c r="BS833">
        <v>0.61050769754455403</v>
      </c>
      <c r="BT833">
        <v>2.3709749181959001</v>
      </c>
    </row>
    <row r="834" spans="1:72" x14ac:dyDescent="0.2">
      <c r="A834">
        <v>832</v>
      </c>
      <c r="B834" s="244">
        <v>44766.277777777781</v>
      </c>
      <c r="C834">
        <v>0</v>
      </c>
      <c r="D834">
        <v>1.3494736842105199</v>
      </c>
      <c r="E834">
        <v>31.095833333333299</v>
      </c>
      <c r="F834">
        <v>36.353846153846099</v>
      </c>
      <c r="G834">
        <v>7</v>
      </c>
      <c r="H834">
        <v>2.56</v>
      </c>
      <c r="I834">
        <v>1.3474999999999999</v>
      </c>
      <c r="J834">
        <v>34.037999999999897</v>
      </c>
      <c r="K834">
        <v>0.60874999999999901</v>
      </c>
      <c r="L834">
        <v>37.948620689655101</v>
      </c>
      <c r="M834">
        <v>-0.16666666666666599</v>
      </c>
      <c r="N834">
        <v>1600.2413793103401</v>
      </c>
      <c r="O834">
        <v>90.619444444444397</v>
      </c>
      <c r="P834">
        <v>2.3987692307692301</v>
      </c>
      <c r="Q834">
        <v>64.820250000000001</v>
      </c>
      <c r="R834">
        <v>6.9968421052631502</v>
      </c>
      <c r="S834">
        <v>-0.93282051282051204</v>
      </c>
      <c r="T834">
        <v>5</v>
      </c>
      <c r="U834">
        <v>1.6612199999999899</v>
      </c>
      <c r="V834">
        <v>5.14999999999999E-2</v>
      </c>
      <c r="W834">
        <v>14.776259999999899</v>
      </c>
      <c r="X834">
        <v>0.68769999999999998</v>
      </c>
      <c r="Y834">
        <v>72.898499999999999</v>
      </c>
      <c r="Z834">
        <v>2.1271599999999999</v>
      </c>
      <c r="AA834">
        <v>0</v>
      </c>
      <c r="AB834">
        <v>0</v>
      </c>
      <c r="AC834">
        <v>32.445307017543797</v>
      </c>
      <c r="AD834">
        <v>-3.9085391363022901</v>
      </c>
      <c r="AE834">
        <v>36.036950399999903</v>
      </c>
      <c r="AF834">
        <v>0.53621759999999996</v>
      </c>
      <c r="AG834">
        <v>1.3485547200000001</v>
      </c>
      <c r="AH834">
        <v>2.3910399999999998E-2</v>
      </c>
      <c r="AI834">
        <v>44.945499999999903</v>
      </c>
      <c r="AJ834">
        <v>0.49434419638264099</v>
      </c>
      <c r="AK834">
        <v>0.80179217941729397</v>
      </c>
      <c r="AL834">
        <v>1.19303957014606E-2</v>
      </c>
      <c r="AM834">
        <v>3.0004221112235899E-2</v>
      </c>
      <c r="AN834">
        <v>0.155744179061307</v>
      </c>
      <c r="AO834">
        <v>5.31986517003927E-4</v>
      </c>
      <c r="AP834">
        <v>36.036950399999903</v>
      </c>
      <c r="AQ834">
        <v>0.29685006872090403</v>
      </c>
      <c r="AR834">
        <v>6.4256715033267104</v>
      </c>
      <c r="AS834">
        <v>1.3400077491136599</v>
      </c>
      <c r="AT834">
        <v>0.82121446591477099</v>
      </c>
      <c r="AU834">
        <v>92.150840000000002</v>
      </c>
      <c r="AV834">
        <v>44.099479721161202</v>
      </c>
      <c r="AW834">
        <v>0.846020278838722</v>
      </c>
      <c r="AX834">
        <v>8.5469708863357106E-3</v>
      </c>
      <c r="AY834">
        <v>0.23936753127909499</v>
      </c>
      <c r="AZ834">
        <v>0.574328496673286</v>
      </c>
      <c r="BA834">
        <v>6.3378747332816501E-3</v>
      </c>
      <c r="BB834">
        <v>8.2046928096183802E-2</v>
      </c>
      <c r="BC834">
        <v>0.44639999000237002</v>
      </c>
      <c r="BD834">
        <v>0.82224299883871799</v>
      </c>
      <c r="BE834">
        <v>-2.3777280000004099E-2</v>
      </c>
      <c r="BF834">
        <v>1.0976126277310001E-2</v>
      </c>
      <c r="BG834">
        <v>0.30739875974161701</v>
      </c>
      <c r="BH834">
        <v>0.73755979609359101</v>
      </c>
      <c r="BI834">
        <v>1.0976126277310001E-2</v>
      </c>
      <c r="BJ834">
        <v>0.63674977203785399</v>
      </c>
      <c r="BK834">
        <v>1.47511959218718</v>
      </c>
      <c r="BL834">
        <v>28.006124563004999</v>
      </c>
      <c r="BM834">
        <v>67.196730199640896</v>
      </c>
      <c r="BN834">
        <v>2.39935839921261</v>
      </c>
      <c r="BO834">
        <v>11.7948294601205</v>
      </c>
      <c r="BP834">
        <v>0.25793896751678502</v>
      </c>
      <c r="BQ834">
        <v>11.5368904926037</v>
      </c>
      <c r="BR834">
        <v>1.45646017751575</v>
      </c>
      <c r="BS834">
        <v>0.63235932152692997</v>
      </c>
      <c r="BT834">
        <v>2.3032161113698799</v>
      </c>
    </row>
    <row r="835" spans="1:72" x14ac:dyDescent="0.2">
      <c r="A835">
        <v>833</v>
      </c>
      <c r="B835" s="244">
        <v>44766.291666666664</v>
      </c>
      <c r="C835">
        <v>0</v>
      </c>
      <c r="D835">
        <v>1.30727272727272</v>
      </c>
      <c r="E835">
        <v>31.134102564102498</v>
      </c>
      <c r="F835">
        <v>36.4761538461538</v>
      </c>
      <c r="G835">
        <v>7</v>
      </c>
      <c r="H835">
        <v>2.56</v>
      </c>
      <c r="I835">
        <v>1.3480000000000001</v>
      </c>
      <c r="J835">
        <v>34.011363636363598</v>
      </c>
      <c r="K835">
        <v>0.63699999999999901</v>
      </c>
      <c r="L835">
        <v>37.933870967741903</v>
      </c>
      <c r="M835">
        <v>-8.1249999999999906E-2</v>
      </c>
      <c r="N835">
        <v>1600.41379310344</v>
      </c>
      <c r="O835">
        <v>90.3685714285714</v>
      </c>
      <c r="P835">
        <v>2.3979230769230702</v>
      </c>
      <c r="Q835">
        <v>64.852999999999994</v>
      </c>
      <c r="R835">
        <v>6.9905882352941102</v>
      </c>
      <c r="S835">
        <v>-0.79249999999999998</v>
      </c>
      <c r="T835">
        <v>5</v>
      </c>
      <c r="U835">
        <v>1.760275</v>
      </c>
      <c r="V835">
        <v>5.4274999999999997E-2</v>
      </c>
      <c r="W835">
        <v>14.673499999999899</v>
      </c>
      <c r="X835">
        <v>0.69399999999999995</v>
      </c>
      <c r="Y835">
        <v>72.959074999999999</v>
      </c>
      <c r="Z835">
        <v>2.0875249999999999</v>
      </c>
      <c r="AA835">
        <v>4.3249999999999999E-3</v>
      </c>
      <c r="AB835">
        <v>3.2499999999999999E-4</v>
      </c>
      <c r="AC835">
        <v>32.441375291375202</v>
      </c>
      <c r="AD835">
        <v>-4.0347785547785602</v>
      </c>
      <c r="AE835">
        <v>36.010314036363603</v>
      </c>
      <c r="AF835">
        <v>0.53621759999999996</v>
      </c>
      <c r="AG835">
        <v>1.34905472</v>
      </c>
      <c r="AH835">
        <v>2.3910399999999998E-2</v>
      </c>
      <c r="AI835">
        <v>44.919363636363599</v>
      </c>
      <c r="AJ835">
        <v>0.49356867581399</v>
      </c>
      <c r="AK835">
        <v>0.80166572099904199</v>
      </c>
      <c r="AL835">
        <v>1.19373374106732E-2</v>
      </c>
      <c r="AM835">
        <v>3.00328101466668E-2</v>
      </c>
      <c r="AN835">
        <v>0.15583479892251301</v>
      </c>
      <c r="AO835">
        <v>5.3229605373669503E-4</v>
      </c>
      <c r="AP835">
        <v>36.010314036363603</v>
      </c>
      <c r="AQ835">
        <v>0.299569503696826</v>
      </c>
      <c r="AR835">
        <v>6.3809848232275597</v>
      </c>
      <c r="AS835">
        <v>1.31503961924279</v>
      </c>
      <c r="AT835">
        <v>0.86881660081847201</v>
      </c>
      <c r="AU835">
        <v>92.174374999999998</v>
      </c>
      <c r="AV835">
        <v>44.0059079825308</v>
      </c>
      <c r="AW835">
        <v>0.91345565383281202</v>
      </c>
      <c r="AX835">
        <v>3.4015100757205798E-2</v>
      </c>
      <c r="AY835">
        <v>0.23664809630317299</v>
      </c>
      <c r="AZ835">
        <v>0.61901517677243501</v>
      </c>
      <c r="BA835">
        <v>2.5214025979024599E-2</v>
      </c>
      <c r="BB835">
        <v>8.8430739538919403E-2</v>
      </c>
      <c r="BC835">
        <v>0.44132847616932602</v>
      </c>
      <c r="BD835">
        <v>0.88967837383281401</v>
      </c>
      <c r="BE835">
        <v>-2.3777279999997701E-2</v>
      </c>
      <c r="BF835">
        <v>4.3687909410559701E-2</v>
      </c>
      <c r="BG835">
        <v>0.30394325941499001</v>
      </c>
      <c r="BH835">
        <v>0.79504332971487301</v>
      </c>
      <c r="BI835">
        <v>4.3687909410559701E-2</v>
      </c>
      <c r="BJ835">
        <v>0.69526233765110101</v>
      </c>
      <c r="BK835">
        <v>1.59008665942974</v>
      </c>
      <c r="BL835">
        <v>6.9571481793432897</v>
      </c>
      <c r="BM835">
        <v>18.198246161046601</v>
      </c>
      <c r="BN835">
        <v>2.6157623342103902</v>
      </c>
      <c r="BO835">
        <v>13.238538974774</v>
      </c>
      <c r="BP835">
        <v>1.02666587114815</v>
      </c>
      <c r="BQ835">
        <v>12.2118731036259</v>
      </c>
      <c r="BR835">
        <v>1.51581721343179</v>
      </c>
      <c r="BS835">
        <v>0.67778717388687704</v>
      </c>
      <c r="BT835">
        <v>2.2364206226256802</v>
      </c>
    </row>
    <row r="836" spans="1:72" x14ac:dyDescent="0.2">
      <c r="A836">
        <v>834</v>
      </c>
      <c r="B836" s="244">
        <v>44766.305555555555</v>
      </c>
      <c r="C836">
        <v>0</v>
      </c>
      <c r="D836">
        <v>1.2466666666666599</v>
      </c>
      <c r="E836">
        <v>31.041749999999901</v>
      </c>
      <c r="F836">
        <v>36.303589743589697</v>
      </c>
      <c r="G836">
        <v>7</v>
      </c>
      <c r="H836">
        <v>2.57</v>
      </c>
      <c r="I836">
        <v>1.35</v>
      </c>
      <c r="J836">
        <v>34.064615384615301</v>
      </c>
      <c r="K836">
        <v>0.61224999999999996</v>
      </c>
      <c r="L836">
        <v>37.998333333333299</v>
      </c>
      <c r="M836">
        <v>-9.0909090909090898E-2</v>
      </c>
      <c r="N836">
        <v>1599.7586206896499</v>
      </c>
      <c r="O836">
        <v>90.036363636363603</v>
      </c>
      <c r="P836">
        <v>2.4016250000000001</v>
      </c>
      <c r="Q836">
        <v>64.864249999999998</v>
      </c>
      <c r="R836">
        <v>6.9985714285714202</v>
      </c>
      <c r="S836">
        <v>-0.3735</v>
      </c>
      <c r="T836">
        <v>5</v>
      </c>
      <c r="U836">
        <v>1.7470399999999999</v>
      </c>
      <c r="V836">
        <v>5.3100000000000001E-2</v>
      </c>
      <c r="W836">
        <v>14.78504</v>
      </c>
      <c r="X836">
        <v>0.67857999999999996</v>
      </c>
      <c r="Y836">
        <v>72.94726</v>
      </c>
      <c r="Z836">
        <v>2.20486</v>
      </c>
      <c r="AA836">
        <v>4.1200000000000004E-3</v>
      </c>
      <c r="AB836">
        <v>5.5999999999999995E-4</v>
      </c>
      <c r="AC836">
        <v>32.288416666666599</v>
      </c>
      <c r="AD836">
        <v>-4.0151730769230802</v>
      </c>
      <c r="AE836">
        <v>36.071374184615301</v>
      </c>
      <c r="AF836">
        <v>0.53831220000000002</v>
      </c>
      <c r="AG836">
        <v>1.3510588400000001</v>
      </c>
      <c r="AH836">
        <v>2.4003799999999999E-2</v>
      </c>
      <c r="AI836">
        <v>44.984615384615303</v>
      </c>
      <c r="AJ836">
        <v>0.49448566244455699</v>
      </c>
      <c r="AK836">
        <v>0.80186023324213396</v>
      </c>
      <c r="AL836">
        <v>1.19665844733242E-2</v>
      </c>
      <c r="AM836">
        <v>3.0033797742817999E-2</v>
      </c>
      <c r="AN836">
        <v>0.155608755129958</v>
      </c>
      <c r="AO836">
        <v>5.3360020519835805E-4</v>
      </c>
      <c r="AP836">
        <v>36.071374184615301</v>
      </c>
      <c r="AQ836">
        <v>0.292913362850998</v>
      </c>
      <c r="AR836">
        <v>6.4294896139852398</v>
      </c>
      <c r="AS836">
        <v>1.38895498491451</v>
      </c>
      <c r="AT836">
        <v>0.86388623171713996</v>
      </c>
      <c r="AU836">
        <v>92.362779999999901</v>
      </c>
      <c r="AV836">
        <v>44.182732146366099</v>
      </c>
      <c r="AW836">
        <v>0.80188323824924601</v>
      </c>
      <c r="AX836">
        <v>-3.7896144914512299E-2</v>
      </c>
      <c r="AY836">
        <v>0.24539883714900099</v>
      </c>
      <c r="AZ836">
        <v>0.57051038601475501</v>
      </c>
      <c r="BA836">
        <v>-2.80492187257457E-2</v>
      </c>
      <c r="BB836">
        <v>8.1501483716393597E-2</v>
      </c>
      <c r="BC836">
        <v>0.45586712905448101</v>
      </c>
      <c r="BD836">
        <v>0.77801307824924504</v>
      </c>
      <c r="BE836">
        <v>-2.3870160000000799E-2</v>
      </c>
      <c r="BF836">
        <v>-4.8903173370368001E-2</v>
      </c>
      <c r="BG836">
        <v>0.316675532697486</v>
      </c>
      <c r="BH836">
        <v>0.73621653019885303</v>
      </c>
      <c r="BI836">
        <v>-4.8903173370368001E-2</v>
      </c>
      <c r="BJ836">
        <v>0.53554471865423703</v>
      </c>
      <c r="BK836">
        <v>1.4724330603977001</v>
      </c>
      <c r="BL836">
        <v>-6.4755620315096003</v>
      </c>
      <c r="BM836">
        <v>-15.054575796607701</v>
      </c>
      <c r="BN836">
        <v>2.32482921534119</v>
      </c>
      <c r="BO836">
        <v>9.4543104784210907</v>
      </c>
      <c r="BP836">
        <v>-1.14922457420364</v>
      </c>
      <c r="BQ836">
        <v>10.6035350526247</v>
      </c>
      <c r="BR836">
        <v>1.5555684551273301</v>
      </c>
      <c r="BS836">
        <v>0.55510598800238398</v>
      </c>
      <c r="BT836">
        <v>2.8022908935377</v>
      </c>
    </row>
    <row r="837" spans="1:72" x14ac:dyDescent="0.2">
      <c r="A837">
        <v>835</v>
      </c>
      <c r="B837" s="244">
        <v>44766.319444444445</v>
      </c>
      <c r="C837">
        <v>0</v>
      </c>
      <c r="D837">
        <v>1.2735294117647</v>
      </c>
      <c r="E837">
        <v>31.123611111111099</v>
      </c>
      <c r="F837">
        <v>36.350999999999999</v>
      </c>
      <c r="G837">
        <v>7</v>
      </c>
      <c r="H837">
        <v>2.5649999999999999</v>
      </c>
      <c r="I837">
        <v>1.3474999999999999</v>
      </c>
      <c r="J837">
        <v>34.039230769230699</v>
      </c>
      <c r="K837">
        <v>0.64924999999999999</v>
      </c>
      <c r="L837">
        <v>37.956000000000003</v>
      </c>
      <c r="M837">
        <v>-1.2500000000000001E-2</v>
      </c>
      <c r="N837">
        <v>1600.2</v>
      </c>
      <c r="O837">
        <v>90.829032258064501</v>
      </c>
      <c r="P837">
        <v>2.4017777777777698</v>
      </c>
      <c r="Q837">
        <v>64.867750000000001</v>
      </c>
      <c r="R837">
        <v>6.9945000000000004</v>
      </c>
      <c r="S837">
        <v>-0.59175</v>
      </c>
      <c r="T837">
        <v>5</v>
      </c>
      <c r="U837">
        <v>1.7731600000000001</v>
      </c>
      <c r="V837">
        <v>5.21E-2</v>
      </c>
      <c r="W837">
        <v>14.763640000000001</v>
      </c>
      <c r="X837">
        <v>0.71199999999999997</v>
      </c>
      <c r="Y837">
        <v>73.183799999999906</v>
      </c>
      <c r="Z837">
        <v>2.1280199999999998</v>
      </c>
      <c r="AA837">
        <v>0</v>
      </c>
      <c r="AB837">
        <v>1.14E-3</v>
      </c>
      <c r="AC837">
        <v>32.397140522875802</v>
      </c>
      <c r="AD837">
        <v>-3.9538594771241899</v>
      </c>
      <c r="AE837">
        <v>36.042085369230698</v>
      </c>
      <c r="AF837">
        <v>0.53726490000000005</v>
      </c>
      <c r="AG837">
        <v>1.34855678</v>
      </c>
      <c r="AH837">
        <v>2.3957099999999999E-2</v>
      </c>
      <c r="AI837">
        <v>44.9517307692307</v>
      </c>
      <c r="AJ837">
        <v>0.49248720849738198</v>
      </c>
      <c r="AK837">
        <v>0.80179527578727605</v>
      </c>
      <c r="AL837">
        <v>1.19520403509747E-2</v>
      </c>
      <c r="AM837">
        <v>3.0000108047520999E-2</v>
      </c>
      <c r="AN837">
        <v>0.155722591326593</v>
      </c>
      <c r="AO837">
        <v>5.3295167038147704E-4</v>
      </c>
      <c r="AP837">
        <v>36.042085369230698</v>
      </c>
      <c r="AQ837">
        <v>0.30733931791374702</v>
      </c>
      <c r="AR837">
        <v>6.4201835128357496</v>
      </c>
      <c r="AS837">
        <v>1.3405495074507101</v>
      </c>
      <c r="AT837">
        <v>0.87325861861921905</v>
      </c>
      <c r="AU837">
        <v>92.56062</v>
      </c>
      <c r="AV837">
        <v>44.110157707430901</v>
      </c>
      <c r="AW837">
        <v>0.84157306179979197</v>
      </c>
      <c r="AX837">
        <v>8.0072725492863397E-3</v>
      </c>
      <c r="AY837">
        <v>0.229925582086252</v>
      </c>
      <c r="AZ837">
        <v>0.57981648716424705</v>
      </c>
      <c r="BA837">
        <v>5.9376606666026602E-3</v>
      </c>
      <c r="BB837">
        <v>8.2830926737749597E-2</v>
      </c>
      <c r="BC837">
        <v>0.42795571064897803</v>
      </c>
      <c r="BD837">
        <v>0.81774934179978598</v>
      </c>
      <c r="BE837">
        <v>-2.3823720000005499E-2</v>
      </c>
      <c r="BF837">
        <v>1.02983272855418E-2</v>
      </c>
      <c r="BG837">
        <v>0.295712289180661</v>
      </c>
      <c r="BH837">
        <v>0.74571458803444302</v>
      </c>
      <c r="BI837">
        <v>1.02983272855418E-2</v>
      </c>
      <c r="BJ837">
        <v>0.61202123293240696</v>
      </c>
      <c r="BK837">
        <v>1.49142917606888</v>
      </c>
      <c r="BL837">
        <v>28.714594223065902</v>
      </c>
      <c r="BM837">
        <v>72.411234111910403</v>
      </c>
      <c r="BN837">
        <v>2.5217571785758901</v>
      </c>
      <c r="BO837">
        <v>11.4073488304139</v>
      </c>
      <c r="BP837">
        <v>0.242010691210232</v>
      </c>
      <c r="BQ837">
        <v>11.1653381392036</v>
      </c>
      <c r="BR837">
        <v>1.4739220196834599</v>
      </c>
      <c r="BS837">
        <v>0.60790190201819005</v>
      </c>
      <c r="BT837">
        <v>2.4246050469494298</v>
      </c>
    </row>
    <row r="838" spans="1:72" x14ac:dyDescent="0.2">
      <c r="A838">
        <v>836</v>
      </c>
      <c r="B838" s="244">
        <v>44766.333333333336</v>
      </c>
      <c r="C838">
        <v>0</v>
      </c>
      <c r="D838">
        <v>1.295625</v>
      </c>
      <c r="E838">
        <v>31.111842105263101</v>
      </c>
      <c r="F838">
        <v>36.476842105263103</v>
      </c>
      <c r="G838">
        <v>7</v>
      </c>
      <c r="H838">
        <v>2.5720000000000001</v>
      </c>
      <c r="I838">
        <v>1.35</v>
      </c>
      <c r="J838">
        <v>34.036666666666598</v>
      </c>
      <c r="K838">
        <v>0.59750000000000003</v>
      </c>
      <c r="L838">
        <v>37.969615384615302</v>
      </c>
      <c r="M838">
        <v>-3.8095238095238099E-2</v>
      </c>
      <c r="N838">
        <v>1599.77419354838</v>
      </c>
      <c r="O838">
        <v>90.648484848484799</v>
      </c>
      <c r="P838">
        <v>2.40013636363636</v>
      </c>
      <c r="Q838">
        <v>64.838749999999905</v>
      </c>
      <c r="R838">
        <v>6.9857142857142804</v>
      </c>
      <c r="S838">
        <v>-0.98923076923076902</v>
      </c>
      <c r="T838">
        <v>5</v>
      </c>
      <c r="U838">
        <v>1.720825</v>
      </c>
      <c r="V838">
        <v>5.5800000000000002E-2</v>
      </c>
      <c r="W838">
        <v>14.722849999999999</v>
      </c>
      <c r="X838">
        <v>0.73192499999999905</v>
      </c>
      <c r="Y838">
        <v>73.401300000000006</v>
      </c>
      <c r="Z838">
        <v>2.0066250000000001</v>
      </c>
      <c r="AA838">
        <v>1E-4</v>
      </c>
      <c r="AB838">
        <v>0</v>
      </c>
      <c r="AC838">
        <v>32.407467105263102</v>
      </c>
      <c r="AD838">
        <v>-4.0693749999999902</v>
      </c>
      <c r="AE838">
        <v>36.0449871466666</v>
      </c>
      <c r="AF838">
        <v>0.53873112000000001</v>
      </c>
      <c r="AG838">
        <v>1.3510596640000001</v>
      </c>
      <c r="AH838">
        <v>2.4022479999999999E-2</v>
      </c>
      <c r="AI838">
        <v>44.958666666666602</v>
      </c>
      <c r="AJ838">
        <v>0.49106742178499102</v>
      </c>
      <c r="AK838">
        <v>0.80173612384708903</v>
      </c>
      <c r="AL838">
        <v>1.19828090987277E-2</v>
      </c>
      <c r="AM838">
        <v>3.0051150627242701E-2</v>
      </c>
      <c r="AN838">
        <v>0.15569856757317799</v>
      </c>
      <c r="AO838">
        <v>5.3432367507933202E-4</v>
      </c>
      <c r="AP838">
        <v>36.0449871466666</v>
      </c>
      <c r="AQ838">
        <v>0.31594007059553297</v>
      </c>
      <c r="AR838">
        <v>6.4024453882615502</v>
      </c>
      <c r="AS838">
        <v>1.26407653846687</v>
      </c>
      <c r="AT838">
        <v>0.84504109609315703</v>
      </c>
      <c r="AU838">
        <v>92.583524999999995</v>
      </c>
      <c r="AV838">
        <v>44.027449143990601</v>
      </c>
      <c r="AW838">
        <v>0.93121752267603597</v>
      </c>
      <c r="AX838">
        <v>8.6983125533120806E-2</v>
      </c>
      <c r="AY838">
        <v>0.22279104940446601</v>
      </c>
      <c r="AZ838">
        <v>0.59755461173844304</v>
      </c>
      <c r="BA838">
        <v>6.4381409534198603E-2</v>
      </c>
      <c r="BB838">
        <v>8.5364944534063306E-2</v>
      </c>
      <c r="BC838">
        <v>0.41354776275865901</v>
      </c>
      <c r="BD838">
        <v>0.90732878667603101</v>
      </c>
      <c r="BE838">
        <v>-2.3888736000004601E-2</v>
      </c>
      <c r="BF838">
        <v>0.111835241101726</v>
      </c>
      <c r="BG838">
        <v>0.28644510728655997</v>
      </c>
      <c r="BH838">
        <v>0.76828308554825397</v>
      </c>
      <c r="BI838">
        <v>0.111835241101726</v>
      </c>
      <c r="BJ838">
        <v>0.79656069677657304</v>
      </c>
      <c r="BK838">
        <v>1.5365661710965</v>
      </c>
      <c r="BL838">
        <v>2.5613134506144402</v>
      </c>
      <c r="BM838">
        <v>6.8697762706964403</v>
      </c>
      <c r="BN838">
        <v>2.68213024417157</v>
      </c>
      <c r="BO838">
        <v>15.623560212742399</v>
      </c>
      <c r="BP838">
        <v>2.6281281658905602</v>
      </c>
      <c r="BQ838">
        <v>12.9954320468518</v>
      </c>
      <c r="BR838">
        <v>1.3464462612235699</v>
      </c>
      <c r="BS838">
        <v>0.751826600335883</v>
      </c>
      <c r="BT838">
        <v>1.7909000035673599</v>
      </c>
    </row>
    <row r="839" spans="1:72" x14ac:dyDescent="0.2">
      <c r="A839">
        <v>837</v>
      </c>
      <c r="B839" s="244">
        <v>44766.347222222219</v>
      </c>
      <c r="C839">
        <v>0</v>
      </c>
      <c r="D839">
        <v>1.3160000000000001</v>
      </c>
      <c r="E839">
        <v>31.073947368420999</v>
      </c>
      <c r="F839">
        <v>36.2631578947368</v>
      </c>
      <c r="G839">
        <v>7</v>
      </c>
      <c r="H839">
        <v>2.57</v>
      </c>
      <c r="I839">
        <v>1.35</v>
      </c>
      <c r="J839">
        <v>34.052142857142798</v>
      </c>
      <c r="K839">
        <v>0.594358974358974</v>
      </c>
      <c r="L839">
        <v>37.954999999999998</v>
      </c>
      <c r="M839">
        <v>-0.108333333333333</v>
      </c>
      <c r="N839">
        <v>1599.94444444444</v>
      </c>
      <c r="O839">
        <v>90.508108108108104</v>
      </c>
      <c r="P839">
        <v>2.4023333333333299</v>
      </c>
      <c r="Q839">
        <v>64.875499999999903</v>
      </c>
      <c r="R839">
        <v>6.9960000000000004</v>
      </c>
      <c r="S839">
        <v>-0.77049999999999996</v>
      </c>
      <c r="T839">
        <v>5</v>
      </c>
      <c r="U839">
        <v>1.8167800000000001</v>
      </c>
      <c r="V839">
        <v>5.6679999999999897E-2</v>
      </c>
      <c r="W839">
        <v>14.850399999999899</v>
      </c>
      <c r="X839">
        <v>0.750219999999999</v>
      </c>
      <c r="Y839">
        <v>73.478639999999999</v>
      </c>
      <c r="Z839">
        <v>2.1420599999999999</v>
      </c>
      <c r="AA839">
        <v>2.3800000000000002E-3</v>
      </c>
      <c r="AB839">
        <v>1.3799999999999999E-3</v>
      </c>
      <c r="AC839">
        <v>32.389947368420998</v>
      </c>
      <c r="AD839">
        <v>-3.8732105263157899</v>
      </c>
      <c r="AE839">
        <v>36.058901657142798</v>
      </c>
      <c r="AF839">
        <v>0.53831220000000002</v>
      </c>
      <c r="AG839">
        <v>1.3510588400000001</v>
      </c>
      <c r="AH839">
        <v>2.4003799999999902E-2</v>
      </c>
      <c r="AI839">
        <v>44.972142857142799</v>
      </c>
      <c r="AJ839">
        <v>0.49073991648651699</v>
      </c>
      <c r="AK839">
        <v>0.80180528136465401</v>
      </c>
      <c r="AL839">
        <v>1.19699032734549E-2</v>
      </c>
      <c r="AM839">
        <v>3.0042127285144701E-2</v>
      </c>
      <c r="AN839">
        <v>0.15565191150077001</v>
      </c>
      <c r="AO839">
        <v>5.3374819332602697E-4</v>
      </c>
      <c r="AP839">
        <v>36.058901657142798</v>
      </c>
      <c r="AQ839">
        <v>0.32383722343434201</v>
      </c>
      <c r="AR839">
        <v>6.4579123602997601</v>
      </c>
      <c r="AS839">
        <v>1.3493940272788201</v>
      </c>
      <c r="AT839">
        <v>0.89156646547437401</v>
      </c>
      <c r="AU839">
        <v>93.038099999999901</v>
      </c>
      <c r="AV839">
        <v>44.1900452681557</v>
      </c>
      <c r="AW839">
        <v>0.78209758898707804</v>
      </c>
      <c r="AX839">
        <v>1.66481272117913E-3</v>
      </c>
      <c r="AY839">
        <v>0.21447497656565701</v>
      </c>
      <c r="AZ839">
        <v>0.54208763970023299</v>
      </c>
      <c r="BA839">
        <v>1.23222813980413E-3</v>
      </c>
      <c r="BB839">
        <v>7.7441091385747604E-2</v>
      </c>
      <c r="BC839">
        <v>0.39842117003043498</v>
      </c>
      <c r="BD839">
        <v>0.75822742898706996</v>
      </c>
      <c r="BE839">
        <v>-2.3870160000007301E-2</v>
      </c>
      <c r="BF839">
        <v>2.14162733661702E-3</v>
      </c>
      <c r="BG839">
        <v>0.27590218827015101</v>
      </c>
      <c r="BH839">
        <v>0.69734552917276904</v>
      </c>
      <c r="BI839">
        <v>2.14162733661702E-3</v>
      </c>
      <c r="BJ839">
        <v>0.55608763121353699</v>
      </c>
      <c r="BK839">
        <v>1.3946910583455301</v>
      </c>
      <c r="BL839">
        <v>128.82829031589301</v>
      </c>
      <c r="BM839">
        <v>325.61478705922599</v>
      </c>
      <c r="BN839">
        <v>2.52750996121117</v>
      </c>
      <c r="BO839">
        <v>10.3177926858015</v>
      </c>
      <c r="BP839">
        <v>5.0328242410499997E-2</v>
      </c>
      <c r="BQ839">
        <v>10.267464443391001</v>
      </c>
      <c r="BR839">
        <v>1.3910502918732901</v>
      </c>
      <c r="BS839">
        <v>0.55523098027888995</v>
      </c>
      <c r="BT839">
        <v>2.5053542422552999</v>
      </c>
    </row>
    <row r="840" spans="1:72" x14ac:dyDescent="0.2">
      <c r="A840">
        <v>838</v>
      </c>
      <c r="B840" s="244">
        <v>44766.361111111109</v>
      </c>
      <c r="C840">
        <v>0</v>
      </c>
      <c r="D840">
        <v>1.38785714285714</v>
      </c>
      <c r="E840">
        <v>31.093055555555502</v>
      </c>
      <c r="F840">
        <v>36.489999999999903</v>
      </c>
      <c r="G840">
        <v>7</v>
      </c>
      <c r="H840">
        <v>2.5659999999999998</v>
      </c>
      <c r="I840">
        <v>1.35</v>
      </c>
      <c r="J840">
        <v>34.055185185185103</v>
      </c>
      <c r="K840">
        <v>0.65674999999999994</v>
      </c>
      <c r="L840">
        <v>37.9807407407407</v>
      </c>
      <c r="M840">
        <v>9.2307692307692202E-2</v>
      </c>
      <c r="N840">
        <v>1599.7878787878701</v>
      </c>
      <c r="O840">
        <v>89.910810810810702</v>
      </c>
      <c r="P840">
        <v>2.4027857142857099</v>
      </c>
      <c r="Q840">
        <v>64.931749999999994</v>
      </c>
      <c r="R840">
        <v>6.9919999999999902</v>
      </c>
      <c r="S840">
        <v>-0.79552631578947297</v>
      </c>
      <c r="T840">
        <v>5</v>
      </c>
      <c r="U840">
        <v>1.71085</v>
      </c>
      <c r="V840">
        <v>5.3474999999999898E-2</v>
      </c>
      <c r="W840">
        <v>14.820724999999999</v>
      </c>
      <c r="X840">
        <v>0.80454999999999999</v>
      </c>
      <c r="Y840">
        <v>73.522075000000001</v>
      </c>
      <c r="Z840">
        <v>2.0936249999999998</v>
      </c>
      <c r="AA840">
        <v>1.1249999999999999E-3</v>
      </c>
      <c r="AB840">
        <v>0</v>
      </c>
      <c r="AC840">
        <v>32.480912698412602</v>
      </c>
      <c r="AD840">
        <v>-4.0090873015873001</v>
      </c>
      <c r="AE840">
        <v>36.058820625185099</v>
      </c>
      <c r="AF840">
        <v>0.53747436000000004</v>
      </c>
      <c r="AG840">
        <v>1.3510571920000001</v>
      </c>
      <c r="AH840">
        <v>2.3966439999999999E-2</v>
      </c>
      <c r="AI840">
        <v>44.971185185185099</v>
      </c>
      <c r="AJ840">
        <v>0.49044889749351001</v>
      </c>
      <c r="AK840">
        <v>0.801820554132605</v>
      </c>
      <c r="AL840">
        <v>1.19515275789764E-2</v>
      </c>
      <c r="AM840">
        <v>3.0042730393618201E-2</v>
      </c>
      <c r="AN840">
        <v>0.15565522614480701</v>
      </c>
      <c r="AO840">
        <v>5.3292880544084998E-4</v>
      </c>
      <c r="AP840">
        <v>36.058820625185099</v>
      </c>
      <c r="AQ840">
        <v>0.34728911267908003</v>
      </c>
      <c r="AR840">
        <v>6.4450077550842897</v>
      </c>
      <c r="AS840">
        <v>1.3188823237265099</v>
      </c>
      <c r="AT840">
        <v>0.83908449627677195</v>
      </c>
      <c r="AU840">
        <v>92.951824999999999</v>
      </c>
      <c r="AV840">
        <v>44.169999816675002</v>
      </c>
      <c r="AW840">
        <v>0.80118536851011801</v>
      </c>
      <c r="AX840">
        <v>3.2174868273483898E-2</v>
      </c>
      <c r="AY840">
        <v>0.19018524732091899</v>
      </c>
      <c r="AZ840">
        <v>0.55499224491570798</v>
      </c>
      <c r="BA840">
        <v>2.3814586432018201E-2</v>
      </c>
      <c r="BB840">
        <v>7.9284606416529693E-2</v>
      </c>
      <c r="BC840">
        <v>0.35384989773450598</v>
      </c>
      <c r="BD840">
        <v>0.77735236051011103</v>
      </c>
      <c r="BE840">
        <v>-2.38330080000069E-2</v>
      </c>
      <c r="BF840">
        <v>4.1274071447526699E-2</v>
      </c>
      <c r="BG840">
        <v>0.24397052443127701</v>
      </c>
      <c r="BH840">
        <v>0.71194664651827699</v>
      </c>
      <c r="BI840">
        <v>4.1274071447526699E-2</v>
      </c>
      <c r="BJ840">
        <v>0.57048919175760904</v>
      </c>
      <c r="BK840">
        <v>1.42389329303655</v>
      </c>
      <c r="BL840">
        <v>5.9109875976603501</v>
      </c>
      <c r="BM840">
        <v>17.249246840680598</v>
      </c>
      <c r="BN840">
        <v>2.9181666440153</v>
      </c>
      <c r="BO840">
        <v>11.047009218528601</v>
      </c>
      <c r="BP840">
        <v>0.96994067901687797</v>
      </c>
      <c r="BQ840">
        <v>10.0770685395117</v>
      </c>
      <c r="BR840">
        <v>1.3537273715757501</v>
      </c>
      <c r="BS840">
        <v>0.55397956317859798</v>
      </c>
      <c r="BT840">
        <v>2.4436413571078401</v>
      </c>
    </row>
    <row r="841" spans="1:72" x14ac:dyDescent="0.2">
      <c r="A841">
        <v>839</v>
      </c>
      <c r="B841" s="244">
        <v>44766.375</v>
      </c>
      <c r="C841">
        <v>0</v>
      </c>
      <c r="D841">
        <v>1.3886666666666601</v>
      </c>
      <c r="E841">
        <v>31.118918918918901</v>
      </c>
      <c r="F841">
        <v>36.5694736842105</v>
      </c>
      <c r="G841">
        <v>7</v>
      </c>
      <c r="H841">
        <v>2.5674999999999999</v>
      </c>
      <c r="I841">
        <v>1.3474999999999999</v>
      </c>
      <c r="J841">
        <v>34.052812500000002</v>
      </c>
      <c r="K841">
        <v>0.59399999999999997</v>
      </c>
      <c r="L841">
        <v>37.9820588235294</v>
      </c>
      <c r="M841">
        <v>-5.2380952380952299E-2</v>
      </c>
      <c r="N841">
        <v>1600.1290322580601</v>
      </c>
      <c r="O841">
        <v>90.278378378378306</v>
      </c>
      <c r="P841">
        <v>2.39966666666666</v>
      </c>
      <c r="Q841">
        <v>64.900749999999903</v>
      </c>
      <c r="R841">
        <v>6.98526315789473</v>
      </c>
      <c r="S841">
        <v>-0.50775000000000003</v>
      </c>
      <c r="T841">
        <v>5</v>
      </c>
      <c r="U841">
        <v>1.7947199999999901</v>
      </c>
      <c r="V841">
        <v>5.5419999999999997E-2</v>
      </c>
      <c r="W841">
        <v>14.902760000000001</v>
      </c>
      <c r="X841">
        <v>0.70649999999999902</v>
      </c>
      <c r="Y841">
        <v>73.534080000000003</v>
      </c>
      <c r="Z841">
        <v>2.1890399999999999</v>
      </c>
      <c r="AA841">
        <v>3.16E-3</v>
      </c>
      <c r="AB841">
        <v>1.1199999999999999E-3</v>
      </c>
      <c r="AC841">
        <v>32.507585585585502</v>
      </c>
      <c r="AD841">
        <v>-4.0618880986249399</v>
      </c>
      <c r="AE841">
        <v>36.057619199999998</v>
      </c>
      <c r="AF841">
        <v>0.53778855000000003</v>
      </c>
      <c r="AG841">
        <v>1.34855781</v>
      </c>
      <c r="AH841">
        <v>2.398045E-2</v>
      </c>
      <c r="AI841">
        <v>44.967812500000001</v>
      </c>
      <c r="AJ841">
        <v>0.49035248962113898</v>
      </c>
      <c r="AK841">
        <v>0.80185397499600397</v>
      </c>
      <c r="AL841">
        <v>1.1959410967567001E-2</v>
      </c>
      <c r="AM841">
        <v>2.9989402086214399E-2</v>
      </c>
      <c r="AN841">
        <v>0.15566690063031099</v>
      </c>
      <c r="AO841">
        <v>5.3328033246002296E-4</v>
      </c>
      <c r="AP841">
        <v>36.057619199999998</v>
      </c>
      <c r="AQ841">
        <v>0.30496520801413202</v>
      </c>
      <c r="AR841">
        <v>6.4806818675982401</v>
      </c>
      <c r="AS841">
        <v>1.37898915131902</v>
      </c>
      <c r="AT841">
        <v>0.88004542017285003</v>
      </c>
      <c r="AU841">
        <v>93.127099999999999</v>
      </c>
      <c r="AV841">
        <v>44.222255426931397</v>
      </c>
      <c r="AW841">
        <v>0.74555707306860297</v>
      </c>
      <c r="AX841">
        <v>-3.04313413190242E-2</v>
      </c>
      <c r="AY841">
        <v>0.23282334198586699</v>
      </c>
      <c r="AZ841">
        <v>0.51931813240175595</v>
      </c>
      <c r="BA841">
        <v>-2.2565841147754898E-2</v>
      </c>
      <c r="BB841">
        <v>7.4188304628822296E-2</v>
      </c>
      <c r="BC841">
        <v>0.43292729453958601</v>
      </c>
      <c r="BD841">
        <v>0.72171013306859899</v>
      </c>
      <c r="BE841">
        <v>-2.38469400000038E-2</v>
      </c>
      <c r="BF841">
        <v>-3.9005436181073501E-2</v>
      </c>
      <c r="BG841">
        <v>0.29842181164774201</v>
      </c>
      <c r="BH841">
        <v>0.66563711598238795</v>
      </c>
      <c r="BI841">
        <v>-3.9005436181073501E-2</v>
      </c>
      <c r="BJ841">
        <v>0.51883275093333703</v>
      </c>
      <c r="BK841">
        <v>1.3312742319647699</v>
      </c>
      <c r="BL841">
        <v>-7.6507748884639897</v>
      </c>
      <c r="BM841">
        <v>-17.065239647425599</v>
      </c>
      <c r="BN841">
        <v>2.2305243450773902</v>
      </c>
      <c r="BO841">
        <v>9.1645330127252898</v>
      </c>
      <c r="BP841">
        <v>-0.91662775025522802</v>
      </c>
      <c r="BQ841">
        <v>10.081160762980501</v>
      </c>
      <c r="BR841">
        <v>1.3975834734726</v>
      </c>
      <c r="BS841">
        <v>0.53443492540576598</v>
      </c>
      <c r="BT841">
        <v>2.6150676294433701</v>
      </c>
    </row>
    <row r="842" spans="1:72" x14ac:dyDescent="0.2">
      <c r="A842">
        <v>840</v>
      </c>
      <c r="B842" s="244">
        <v>44766.388888888891</v>
      </c>
      <c r="C842">
        <v>0</v>
      </c>
      <c r="D842">
        <v>1.3888235294117599</v>
      </c>
      <c r="E842">
        <v>31.161999999999999</v>
      </c>
      <c r="F842">
        <v>36.40925</v>
      </c>
      <c r="G842">
        <v>7</v>
      </c>
      <c r="H842">
        <v>2.5680000000000001</v>
      </c>
      <c r="I842">
        <v>1.3460000000000001</v>
      </c>
      <c r="J842">
        <v>34.026071428571399</v>
      </c>
      <c r="K842">
        <v>0.64275000000000004</v>
      </c>
      <c r="L842">
        <v>37.952083333333299</v>
      </c>
      <c r="M842">
        <v>-0.08</v>
      </c>
      <c r="N842">
        <v>1599.9090909090901</v>
      </c>
      <c r="O842">
        <v>90.737499999999898</v>
      </c>
      <c r="P842">
        <v>2.4039230769230699</v>
      </c>
      <c r="Q842">
        <v>64.877749999999907</v>
      </c>
      <c r="R842">
        <v>6.9907142857142803</v>
      </c>
      <c r="S842">
        <v>-0.93499999999999905</v>
      </c>
      <c r="T842">
        <v>5</v>
      </c>
      <c r="U842">
        <v>1.727625</v>
      </c>
      <c r="V842">
        <v>4.0024999999999998E-2</v>
      </c>
      <c r="W842">
        <v>14.965175</v>
      </c>
      <c r="X842">
        <v>0.67312499999999997</v>
      </c>
      <c r="Y842">
        <v>73.517250000000004</v>
      </c>
      <c r="Z842">
        <v>2.2762250000000002</v>
      </c>
      <c r="AA842">
        <v>1.5375E-2</v>
      </c>
      <c r="AB842">
        <v>0</v>
      </c>
      <c r="AC842">
        <v>32.550823529411701</v>
      </c>
      <c r="AD842">
        <v>-3.8584264705882201</v>
      </c>
      <c r="AE842">
        <v>36.031268548571397</v>
      </c>
      <c r="AF842">
        <v>0.53789328000000003</v>
      </c>
      <c r="AG842">
        <v>1.3470580160000001</v>
      </c>
      <c r="AH842">
        <v>2.3985119999999999E-2</v>
      </c>
      <c r="AI842">
        <v>44.9400714285714</v>
      </c>
      <c r="AJ842">
        <v>0.49010631584521203</v>
      </c>
      <c r="AK842">
        <v>0.80176260079693396</v>
      </c>
      <c r="AL842">
        <v>1.19691238331683E-2</v>
      </c>
      <c r="AM842">
        <v>2.9974541053879599E-2</v>
      </c>
      <c r="AN842">
        <v>0.155762992302447</v>
      </c>
      <c r="AO842">
        <v>5.3371343741903795E-4</v>
      </c>
      <c r="AP842">
        <v>36.031268548571397</v>
      </c>
      <c r="AQ842">
        <v>0.29055867748692499</v>
      </c>
      <c r="AR842">
        <v>6.5078239378433604</v>
      </c>
      <c r="AS842">
        <v>1.43391147761628</v>
      </c>
      <c r="AT842">
        <v>0.84671992391208395</v>
      </c>
      <c r="AU842">
        <v>93.159400000000005</v>
      </c>
      <c r="AV842">
        <v>44.263562641518</v>
      </c>
      <c r="AW842">
        <v>0.67650878705342798</v>
      </c>
      <c r="AX842">
        <v>-8.6853461616282296E-2</v>
      </c>
      <c r="AY842">
        <v>0.24733460251307399</v>
      </c>
      <c r="AZ842">
        <v>0.49217606215663701</v>
      </c>
      <c r="BA842">
        <v>-6.4476407537507496E-2</v>
      </c>
      <c r="BB842">
        <v>7.0310866022376795E-2</v>
      </c>
      <c r="BC842">
        <v>0.45982095651589799</v>
      </c>
      <c r="BD842">
        <v>0.652657203053429</v>
      </c>
      <c r="BE842">
        <v>-2.3851583999999201E-2</v>
      </c>
      <c r="BF842">
        <v>-0.111176733539225</v>
      </c>
      <c r="BG842">
        <v>0.31660054403026</v>
      </c>
      <c r="BH842">
        <v>0.63000974167868695</v>
      </c>
      <c r="BI842">
        <v>-0.111176733539225</v>
      </c>
      <c r="BJ842">
        <v>0.41084762098206901</v>
      </c>
      <c r="BK842">
        <v>1.2600194833573699</v>
      </c>
      <c r="BL842">
        <v>-2.8477230257763999</v>
      </c>
      <c r="BM842">
        <v>-5.6667408874394196</v>
      </c>
      <c r="BN842">
        <v>1.98991995926094</v>
      </c>
      <c r="BO842">
        <v>6.4994606165997704</v>
      </c>
      <c r="BP842">
        <v>-2.6126532381718</v>
      </c>
      <c r="BQ842">
        <v>9.1121138547715699</v>
      </c>
      <c r="BR842">
        <v>1.4490199303740501</v>
      </c>
      <c r="BS842">
        <v>0.45531831439775899</v>
      </c>
      <c r="BT842">
        <v>3.1824327828557601</v>
      </c>
    </row>
    <row r="843" spans="1:72" x14ac:dyDescent="0.2">
      <c r="A843">
        <v>841</v>
      </c>
      <c r="B843" s="244">
        <v>44766.402777777781</v>
      </c>
      <c r="C843">
        <v>0</v>
      </c>
      <c r="D843">
        <v>1.40785714285714</v>
      </c>
      <c r="E843">
        <v>31.118918918918901</v>
      </c>
      <c r="F843">
        <v>36.454749999999997</v>
      </c>
      <c r="G843">
        <v>7</v>
      </c>
      <c r="H843">
        <v>2.5649999999999999</v>
      </c>
      <c r="I843">
        <v>1.3474999999999999</v>
      </c>
      <c r="J843">
        <v>34.029583333333299</v>
      </c>
      <c r="K843">
        <v>0.58449999999999902</v>
      </c>
      <c r="L843">
        <v>37.950714285714199</v>
      </c>
      <c r="M843">
        <v>6.9999999999999896E-2</v>
      </c>
      <c r="N843">
        <v>1600.25</v>
      </c>
      <c r="O843">
        <v>90.481578947368405</v>
      </c>
      <c r="P843">
        <v>2.4088333333333298</v>
      </c>
      <c r="Q843">
        <v>64.911500000000004</v>
      </c>
      <c r="R843">
        <v>6.9913333333333298</v>
      </c>
      <c r="S843">
        <v>-0.97333333333333305</v>
      </c>
      <c r="T843">
        <v>5</v>
      </c>
      <c r="U843">
        <v>1.73223999999999</v>
      </c>
      <c r="V843">
        <v>4.3400000000000001E-2</v>
      </c>
      <c r="W843">
        <v>14.732339999999899</v>
      </c>
      <c r="X843">
        <v>0.79791999999999996</v>
      </c>
      <c r="Y843">
        <v>73.648979999999995</v>
      </c>
      <c r="Z843">
        <v>1.9684999999999999</v>
      </c>
      <c r="AA843">
        <v>4.5599999999999998E-3</v>
      </c>
      <c r="AB843">
        <v>0</v>
      </c>
      <c r="AC843">
        <v>32.526776061775998</v>
      </c>
      <c r="AD843">
        <v>-3.92797393822394</v>
      </c>
      <c r="AE843">
        <v>36.032437933333298</v>
      </c>
      <c r="AF843">
        <v>0.53726490000000005</v>
      </c>
      <c r="AG843">
        <v>1.34855678</v>
      </c>
      <c r="AH843">
        <v>2.3957099999999999E-2</v>
      </c>
      <c r="AI843">
        <v>44.942083333333301</v>
      </c>
      <c r="AJ843">
        <v>0.489245579956889</v>
      </c>
      <c r="AK843">
        <v>0.80175272841898304</v>
      </c>
      <c r="AL843">
        <v>1.19546060207118E-2</v>
      </c>
      <c r="AM843">
        <v>3.00065479830522E-2</v>
      </c>
      <c r="AN843">
        <v>0.15575601932116301</v>
      </c>
      <c r="AO843">
        <v>5.3306607578271995E-4</v>
      </c>
      <c r="AP843">
        <v>36.032437933333298</v>
      </c>
      <c r="AQ843">
        <v>0.344427231109181</v>
      </c>
      <c r="AR843">
        <v>6.4065722527432696</v>
      </c>
      <c r="AS843">
        <v>1.24005963544361</v>
      </c>
      <c r="AT843">
        <v>0.84749076342452101</v>
      </c>
      <c r="AU843">
        <v>92.879980000000003</v>
      </c>
      <c r="AV843">
        <v>44.023497052629402</v>
      </c>
      <c r="AW843">
        <v>0.918586280703934</v>
      </c>
      <c r="AX843">
        <v>0.108497144556381</v>
      </c>
      <c r="AY843">
        <v>0.19283766889081799</v>
      </c>
      <c r="AZ843">
        <v>0.59342774725672998</v>
      </c>
      <c r="BA843">
        <v>8.0454265007945197E-2</v>
      </c>
      <c r="BB843">
        <v>8.4775392465247207E-2</v>
      </c>
      <c r="BC843">
        <v>0.35892474809133801</v>
      </c>
      <c r="BD843">
        <v>0.89476256070393001</v>
      </c>
      <c r="BE843">
        <v>-2.3823720000004101E-2</v>
      </c>
      <c r="BF843">
        <v>0.13898439697589399</v>
      </c>
      <c r="BG843">
        <v>0.24702426257033799</v>
      </c>
      <c r="BH843">
        <v>0.76017850919919805</v>
      </c>
      <c r="BI843">
        <v>0.13898439697589399</v>
      </c>
      <c r="BJ843">
        <v>0.77201731909246396</v>
      </c>
      <c r="BK843">
        <v>1.5203570183983901</v>
      </c>
      <c r="BL843">
        <v>1.7773524794526601</v>
      </c>
      <c r="BM843">
        <v>5.4695241029901096</v>
      </c>
      <c r="BN843">
        <v>3.0773435017653101</v>
      </c>
      <c r="BO843">
        <v>15.5404468875885</v>
      </c>
      <c r="BP843">
        <v>3.2661333289334999</v>
      </c>
      <c r="BQ843">
        <v>12.274313558655001</v>
      </c>
      <c r="BR843">
        <v>1.28408354353937</v>
      </c>
      <c r="BS843">
        <v>0.71642356030210697</v>
      </c>
      <c r="BT843">
        <v>1.79235247790831</v>
      </c>
    </row>
    <row r="844" spans="1:72" x14ac:dyDescent="0.2">
      <c r="A844">
        <v>842</v>
      </c>
      <c r="B844" s="244">
        <v>44766.416666666664</v>
      </c>
      <c r="C844">
        <v>0</v>
      </c>
      <c r="D844">
        <v>1.33</v>
      </c>
      <c r="E844">
        <v>31.083749999999998</v>
      </c>
      <c r="F844">
        <v>36.452749999999902</v>
      </c>
      <c r="G844">
        <v>7</v>
      </c>
      <c r="H844">
        <v>2.5649999999999999</v>
      </c>
      <c r="I844">
        <v>1.35</v>
      </c>
      <c r="J844">
        <v>34.067333333333302</v>
      </c>
      <c r="K844">
        <v>0.62774999999999903</v>
      </c>
      <c r="L844">
        <v>37.993181818181803</v>
      </c>
      <c r="M844">
        <v>-7.6923076923076901E-3</v>
      </c>
      <c r="N844">
        <v>1599.7777777777701</v>
      </c>
      <c r="O844">
        <v>90.529729729729695</v>
      </c>
      <c r="P844">
        <v>2.4044736842105201</v>
      </c>
      <c r="Q844">
        <v>64.909749999999903</v>
      </c>
      <c r="R844">
        <v>6.9890476190476196</v>
      </c>
      <c r="S844">
        <v>-0.94025000000000003</v>
      </c>
      <c r="T844">
        <v>5</v>
      </c>
      <c r="U844">
        <v>1.7657749999999901</v>
      </c>
      <c r="V844">
        <v>4.1374999999999898E-2</v>
      </c>
      <c r="W844">
        <v>14.9297</v>
      </c>
      <c r="X844">
        <v>0.71887500000000004</v>
      </c>
      <c r="Y844">
        <v>73.352949999999893</v>
      </c>
      <c r="Z844">
        <v>2.3165749999999998</v>
      </c>
      <c r="AA844">
        <v>4.3499999999999997E-3</v>
      </c>
      <c r="AB844">
        <v>4.3249999999999999E-3</v>
      </c>
      <c r="AC844">
        <v>32.41375</v>
      </c>
      <c r="AD844">
        <v>-4.0389999999999899</v>
      </c>
      <c r="AE844">
        <v>36.070187933333301</v>
      </c>
      <c r="AF844">
        <v>0.53726490000000005</v>
      </c>
      <c r="AG844">
        <v>1.35105678</v>
      </c>
      <c r="AH844">
        <v>2.3957099999999999E-2</v>
      </c>
      <c r="AI844">
        <v>44.982333333333301</v>
      </c>
      <c r="AJ844">
        <v>0.49173466006934002</v>
      </c>
      <c r="AK844">
        <v>0.801874541857173</v>
      </c>
      <c r="AL844">
        <v>1.19439090902354E-2</v>
      </c>
      <c r="AM844">
        <v>3.00352756267275E-2</v>
      </c>
      <c r="AN844">
        <v>0.15561664949943299</v>
      </c>
      <c r="AO844">
        <v>5.3258909053183797E-4</v>
      </c>
      <c r="AP844">
        <v>36.070187933333301</v>
      </c>
      <c r="AQ844">
        <v>0.31030695528826502</v>
      </c>
      <c r="AR844">
        <v>6.4923971182976503</v>
      </c>
      <c r="AS844">
        <v>1.45933002284876</v>
      </c>
      <c r="AT844">
        <v>0.86829276938393896</v>
      </c>
      <c r="AU844">
        <v>93.083874999999907</v>
      </c>
      <c r="AV844">
        <v>44.332222029767998</v>
      </c>
      <c r="AW844">
        <v>0.65011130356530999</v>
      </c>
      <c r="AX844">
        <v>-0.10827324284876801</v>
      </c>
      <c r="AY844">
        <v>0.226957944711734</v>
      </c>
      <c r="AZ844">
        <v>0.50760288170234902</v>
      </c>
      <c r="BA844">
        <v>-8.0139668777479994E-2</v>
      </c>
      <c r="BB844">
        <v>7.2514697386049903E-2</v>
      </c>
      <c r="BC844">
        <v>0.42243210883818</v>
      </c>
      <c r="BD844">
        <v>0.626287583565315</v>
      </c>
      <c r="BE844">
        <v>-2.3823719999995299E-2</v>
      </c>
      <c r="BF844">
        <v>-0.139181215339129</v>
      </c>
      <c r="BG844">
        <v>0.29174597291753002</v>
      </c>
      <c r="BH844">
        <v>0.65250457200821299</v>
      </c>
      <c r="BI844">
        <v>-0.139181215339129</v>
      </c>
      <c r="BJ844">
        <v>0.30512951515680198</v>
      </c>
      <c r="BK844">
        <v>1.30500914401642</v>
      </c>
      <c r="BL844">
        <v>-2.0961591131868</v>
      </c>
      <c r="BM844">
        <v>-4.6881655000520004</v>
      </c>
      <c r="BN844">
        <v>2.2365503985642299</v>
      </c>
      <c r="BO844">
        <v>4.5169068024557104</v>
      </c>
      <c r="BP844">
        <v>-3.2707585604695302</v>
      </c>
      <c r="BQ844">
        <v>7.7876653629252397</v>
      </c>
      <c r="BR844">
        <v>1.5416172100929399</v>
      </c>
      <c r="BS844">
        <v>0.36080200129245299</v>
      </c>
      <c r="BT844">
        <v>4.2727512723616003</v>
      </c>
    </row>
    <row r="845" spans="1:72" x14ac:dyDescent="0.2">
      <c r="A845">
        <v>843</v>
      </c>
      <c r="B845" s="244">
        <v>44766.430555555555</v>
      </c>
      <c r="C845">
        <v>0</v>
      </c>
      <c r="D845">
        <v>1.27842105263157</v>
      </c>
      <c r="E845">
        <v>31.117428571428501</v>
      </c>
      <c r="F845">
        <v>36.406578947368402</v>
      </c>
      <c r="G845">
        <v>7</v>
      </c>
      <c r="H845">
        <v>2.5659999999999998</v>
      </c>
      <c r="I845">
        <v>1.3460000000000001</v>
      </c>
      <c r="J845">
        <v>34.057826086956503</v>
      </c>
      <c r="K845">
        <v>0.66049999999999998</v>
      </c>
      <c r="L845">
        <v>37.960689655172402</v>
      </c>
      <c r="M845">
        <v>-6.6666666666666596E-2</v>
      </c>
      <c r="N845">
        <v>1600.11764705882</v>
      </c>
      <c r="O845">
        <v>90.2441176470588</v>
      </c>
      <c r="P845">
        <v>2.4056428571428499</v>
      </c>
      <c r="Q845">
        <v>64.918499999999995</v>
      </c>
      <c r="R845">
        <v>6.97555555555555</v>
      </c>
      <c r="S845">
        <v>-0.84350000000000003</v>
      </c>
      <c r="T845">
        <v>5</v>
      </c>
      <c r="U845">
        <v>1.7349000000000001</v>
      </c>
      <c r="V845">
        <v>3.5340000000000003E-2</v>
      </c>
      <c r="W845">
        <v>14.901999999999999</v>
      </c>
      <c r="X845">
        <v>0.67096</v>
      </c>
      <c r="Y845">
        <v>73.597939999999994</v>
      </c>
      <c r="Z845">
        <v>2.3304399999999998</v>
      </c>
      <c r="AA845">
        <v>1.864E-2</v>
      </c>
      <c r="AB845">
        <v>0</v>
      </c>
      <c r="AC845">
        <v>32.395849624060098</v>
      </c>
      <c r="AD845">
        <v>-4.0107293233082801</v>
      </c>
      <c r="AE845">
        <v>36.061461526956499</v>
      </c>
      <c r="AF845">
        <v>0.53747436000000004</v>
      </c>
      <c r="AG845">
        <v>1.3470571920000001</v>
      </c>
      <c r="AH845">
        <v>2.3966439999999901E-2</v>
      </c>
      <c r="AI845">
        <v>44.969826086956502</v>
      </c>
      <c r="AJ845">
        <v>0.48997922396953603</v>
      </c>
      <c r="AK845">
        <v>0.80190351319628805</v>
      </c>
      <c r="AL845">
        <v>1.1951888783396701E-2</v>
      </c>
      <c r="AM845">
        <v>2.99546898268017E-2</v>
      </c>
      <c r="AN845">
        <v>0.155659930426778</v>
      </c>
      <c r="AO845">
        <v>5.3294491185393799E-4</v>
      </c>
      <c r="AP845">
        <v>36.061461526956499</v>
      </c>
      <c r="AQ845">
        <v>0.28962414149916799</v>
      </c>
      <c r="AR845">
        <v>6.4803513705480702</v>
      </c>
      <c r="AS845">
        <v>1.4680643011548</v>
      </c>
      <c r="AT845">
        <v>0.85006495566474904</v>
      </c>
      <c r="AU845">
        <v>93.236239999999896</v>
      </c>
      <c r="AV845">
        <v>44.2995013401585</v>
      </c>
      <c r="AW845">
        <v>0.67032474679795195</v>
      </c>
      <c r="AX845">
        <v>-0.12100710915480101</v>
      </c>
      <c r="AY845">
        <v>0.247850218500831</v>
      </c>
      <c r="AZ845">
        <v>0.51964862945192503</v>
      </c>
      <c r="BA845">
        <v>-8.9830713850493904E-2</v>
      </c>
      <c r="BB845">
        <v>7.4235518493132105E-2</v>
      </c>
      <c r="BC845">
        <v>0.46113868297053501</v>
      </c>
      <c r="BD845">
        <v>0.64649173879795496</v>
      </c>
      <c r="BE845">
        <v>-2.38330079999973E-2</v>
      </c>
      <c r="BF845">
        <v>-0.15563607498984799</v>
      </c>
      <c r="BG845">
        <v>0.31877825577585001</v>
      </c>
      <c r="BH845">
        <v>0.66835802976078595</v>
      </c>
      <c r="BI845">
        <v>-0.15563607498984799</v>
      </c>
      <c r="BJ845">
        <v>0.32628436157200402</v>
      </c>
      <c r="BK845">
        <v>1.3367160595215699</v>
      </c>
      <c r="BL845">
        <v>-2.0482285729490601</v>
      </c>
      <c r="BM845">
        <v>-4.2943644640510197</v>
      </c>
      <c r="BN845">
        <v>2.0966236487307399</v>
      </c>
      <c r="BO845">
        <v>4.6896329447954601</v>
      </c>
      <c r="BP845">
        <v>-3.6574477622614401</v>
      </c>
      <c r="BQ845">
        <v>8.3470807070569002</v>
      </c>
      <c r="BR845">
        <v>1.6012973870043099</v>
      </c>
      <c r="BS845">
        <v>0.38853879156794402</v>
      </c>
      <c r="BT845">
        <v>4.1213320825503601</v>
      </c>
    </row>
    <row r="846" spans="1:72" x14ac:dyDescent="0.2">
      <c r="A846">
        <v>844</v>
      </c>
      <c r="B846" s="244">
        <v>44766.444444444445</v>
      </c>
      <c r="C846">
        <v>0</v>
      </c>
      <c r="D846">
        <v>1.21058823529411</v>
      </c>
      <c r="E846">
        <v>31.137368421052599</v>
      </c>
      <c r="F846">
        <v>36.182249999999897</v>
      </c>
      <c r="G846">
        <v>7</v>
      </c>
      <c r="H846">
        <v>2.5649999999999999</v>
      </c>
      <c r="I846">
        <v>1.35</v>
      </c>
      <c r="J846">
        <v>34.046521739130398</v>
      </c>
      <c r="K846">
        <v>0.63820512820512798</v>
      </c>
      <c r="L846">
        <v>37.951176470588202</v>
      </c>
      <c r="M846">
        <v>-0.14444444444444399</v>
      </c>
      <c r="N846">
        <v>1600.0416666666599</v>
      </c>
      <c r="O846">
        <v>89.583783783783701</v>
      </c>
      <c r="P846">
        <v>2.4069090909090902</v>
      </c>
      <c r="Q846">
        <v>64.944000000000003</v>
      </c>
      <c r="R846">
        <v>7.0109090909090899</v>
      </c>
      <c r="S846">
        <v>-0.85974999999999902</v>
      </c>
      <c r="T846">
        <v>5</v>
      </c>
      <c r="U846">
        <v>1.80765</v>
      </c>
      <c r="V846">
        <v>5.1575000000000003E-2</v>
      </c>
      <c r="W846">
        <v>14.890675</v>
      </c>
      <c r="X846">
        <v>0.72777499999999995</v>
      </c>
      <c r="Y846">
        <v>73.770875000000004</v>
      </c>
      <c r="Z846">
        <v>2.1892999999999998</v>
      </c>
      <c r="AA846">
        <v>1.3324999999999899E-2</v>
      </c>
      <c r="AB846">
        <v>0</v>
      </c>
      <c r="AC846">
        <v>32.347956656346703</v>
      </c>
      <c r="AD846">
        <v>-3.83429334365325</v>
      </c>
      <c r="AE846">
        <v>36.049376339130397</v>
      </c>
      <c r="AF846">
        <v>0.53726490000000005</v>
      </c>
      <c r="AG846">
        <v>1.35105678</v>
      </c>
      <c r="AH846">
        <v>2.3957099999999999E-2</v>
      </c>
      <c r="AI846">
        <v>44.961521739130397</v>
      </c>
      <c r="AJ846">
        <v>0.48866678535574398</v>
      </c>
      <c r="AK846">
        <v>0.80178283440429698</v>
      </c>
      <c r="AL846">
        <v>1.19494376350792E-2</v>
      </c>
      <c r="AM846">
        <v>3.0049178224858902E-2</v>
      </c>
      <c r="AN846">
        <v>0.15568868065930699</v>
      </c>
      <c r="AO846">
        <v>5.3283561306044296E-4</v>
      </c>
      <c r="AP846">
        <v>36.049376339130397</v>
      </c>
      <c r="AQ846">
        <v>0.31414869676218699</v>
      </c>
      <c r="AR846">
        <v>6.4754265296360103</v>
      </c>
      <c r="AS846">
        <v>1.37915293872324</v>
      </c>
      <c r="AT846">
        <v>0.88333851454831103</v>
      </c>
      <c r="AU846">
        <v>93.386274999999998</v>
      </c>
      <c r="AV846">
        <v>44.218104504251798</v>
      </c>
      <c r="AW846">
        <v>0.74341723487854205</v>
      </c>
      <c r="AX846">
        <v>-2.8096158723248599E-2</v>
      </c>
      <c r="AY846">
        <v>0.22311620323781201</v>
      </c>
      <c r="AZ846">
        <v>0.52457347036398105</v>
      </c>
      <c r="BA846">
        <v>-2.0795690558059701E-2</v>
      </c>
      <c r="BB846">
        <v>7.4939067194854506E-2</v>
      </c>
      <c r="BC846">
        <v>0.41528155522129201</v>
      </c>
      <c r="BD846">
        <v>0.71959351487854495</v>
      </c>
      <c r="BE846">
        <v>-2.3823719999996801E-2</v>
      </c>
      <c r="BF846">
        <v>-3.61900225282289E-2</v>
      </c>
      <c r="BG846">
        <v>0.28739090283213198</v>
      </c>
      <c r="BH846">
        <v>0.67569114686395904</v>
      </c>
      <c r="BI846">
        <v>-3.61900225282289E-2</v>
      </c>
      <c r="BJ846">
        <v>0.50240176060780695</v>
      </c>
      <c r="BK846">
        <v>1.3513822937279101</v>
      </c>
      <c r="BL846">
        <v>-7.9411639660617004</v>
      </c>
      <c r="BM846">
        <v>-18.670647312720099</v>
      </c>
      <c r="BN846">
        <v>2.3511222526714199</v>
      </c>
      <c r="BO846">
        <v>8.9555301931140896</v>
      </c>
      <c r="BP846">
        <v>-0.85046552941337905</v>
      </c>
      <c r="BQ846">
        <v>9.8059957225274701</v>
      </c>
      <c r="BR846">
        <v>1.4129053320259</v>
      </c>
      <c r="BS846">
        <v>0.51687776961909904</v>
      </c>
      <c r="BT846">
        <v>2.7335385947573498</v>
      </c>
    </row>
    <row r="847" spans="1:72" x14ac:dyDescent="0.2">
      <c r="A847">
        <v>845</v>
      </c>
      <c r="B847" s="244">
        <v>44766.458333333336</v>
      </c>
      <c r="C847">
        <v>0</v>
      </c>
      <c r="D847">
        <v>1.33642857142857</v>
      </c>
      <c r="E847">
        <v>31.0480555555555</v>
      </c>
      <c r="F847">
        <v>36.452105263157897</v>
      </c>
      <c r="G847">
        <v>7</v>
      </c>
      <c r="H847">
        <v>2.5659999999999998</v>
      </c>
      <c r="I847">
        <v>1.3460000000000001</v>
      </c>
      <c r="J847">
        <v>34.033214285714202</v>
      </c>
      <c r="K847">
        <v>0.62124999999999997</v>
      </c>
      <c r="L847">
        <v>37.956428571428503</v>
      </c>
      <c r="M847">
        <v>-0.11111111111111099</v>
      </c>
      <c r="N847">
        <v>1599.9615384615299</v>
      </c>
      <c r="O847">
        <v>89.905555555555495</v>
      </c>
      <c r="P847">
        <v>2.4089999999999998</v>
      </c>
      <c r="Q847">
        <v>64.977999999999994</v>
      </c>
      <c r="R847">
        <v>6.9866666666666601</v>
      </c>
      <c r="S847">
        <v>-1.22763157894736</v>
      </c>
      <c r="T847">
        <v>5</v>
      </c>
      <c r="U847">
        <v>1.7245999999999999</v>
      </c>
      <c r="V847">
        <v>5.808E-2</v>
      </c>
      <c r="W847">
        <v>14.855499999999999</v>
      </c>
      <c r="X847">
        <v>0.79276000000000002</v>
      </c>
      <c r="Y847">
        <v>73.571859999999901</v>
      </c>
      <c r="Z847">
        <v>2.1600199999999998</v>
      </c>
      <c r="AA847">
        <v>9.4799999999999902E-3</v>
      </c>
      <c r="AB847">
        <v>0</v>
      </c>
      <c r="AC847">
        <v>32.384484126984098</v>
      </c>
      <c r="AD847">
        <v>-4.06762113617377</v>
      </c>
      <c r="AE847">
        <v>36.036849725714198</v>
      </c>
      <c r="AF847">
        <v>0.53747436000000004</v>
      </c>
      <c r="AG847">
        <v>1.3470571920000001</v>
      </c>
      <c r="AH847">
        <v>2.3966439999999901E-2</v>
      </c>
      <c r="AI847">
        <v>44.945214285714201</v>
      </c>
      <c r="AJ847">
        <v>0.48981838607470601</v>
      </c>
      <c r="AK847">
        <v>0.80179503643324401</v>
      </c>
      <c r="AL847">
        <v>1.19584335850154E-2</v>
      </c>
      <c r="AM847">
        <v>2.99710928829225E-2</v>
      </c>
      <c r="AN847">
        <v>0.15574516911859301</v>
      </c>
      <c r="AO847">
        <v>5.3323675013866004E-4</v>
      </c>
      <c r="AP847">
        <v>36.036849725714198</v>
      </c>
      <c r="AQ847">
        <v>0.342199884366997</v>
      </c>
      <c r="AR847">
        <v>6.46013016945221</v>
      </c>
      <c r="AS847">
        <v>1.36070795720138</v>
      </c>
      <c r="AT847">
        <v>0.84474078862443902</v>
      </c>
      <c r="AU847">
        <v>93.104739999999893</v>
      </c>
      <c r="AV847">
        <v>44.199887736734802</v>
      </c>
      <c r="AW847">
        <v>0.74532654897941297</v>
      </c>
      <c r="AX847">
        <v>-1.36507652013848E-2</v>
      </c>
      <c r="AY847">
        <v>0.19527447563300199</v>
      </c>
      <c r="AZ847">
        <v>0.53986983054778304</v>
      </c>
      <c r="BA847">
        <v>-1.0133768100163001E-2</v>
      </c>
      <c r="BB847">
        <v>7.7124261506826206E-2</v>
      </c>
      <c r="BC847">
        <v>0.36331868116090599</v>
      </c>
      <c r="BD847">
        <v>0.72149354097940099</v>
      </c>
      <c r="BE847">
        <v>-2.3833008000012201E-2</v>
      </c>
      <c r="BF847">
        <v>-1.7563407252706598E-2</v>
      </c>
      <c r="BG847">
        <v>0.25124490026780399</v>
      </c>
      <c r="BH847">
        <v>0.69460968359477004</v>
      </c>
      <c r="BI847">
        <v>-1.7563407252706598E-2</v>
      </c>
      <c r="BJ847">
        <v>0.46736298603019499</v>
      </c>
      <c r="BK847">
        <v>1.3892193671895401</v>
      </c>
      <c r="BL847">
        <v>-14.305020469709</v>
      </c>
      <c r="BM847">
        <v>-39.548686288517601</v>
      </c>
      <c r="BN847">
        <v>2.7646717718623499</v>
      </c>
      <c r="BO847">
        <v>8.6562662566401904</v>
      </c>
      <c r="BP847">
        <v>-0.412740070438605</v>
      </c>
      <c r="BQ847">
        <v>9.0690063270787906</v>
      </c>
      <c r="BR847">
        <v>1.41907715951914</v>
      </c>
      <c r="BS847">
        <v>0.47438834893127801</v>
      </c>
      <c r="BT847">
        <v>2.9913828253077801</v>
      </c>
    </row>
    <row r="848" spans="1:72" x14ac:dyDescent="0.2">
      <c r="A848">
        <v>846</v>
      </c>
      <c r="B848" s="244">
        <v>44766.472222222219</v>
      </c>
      <c r="C848">
        <v>0</v>
      </c>
      <c r="D848">
        <v>1.2878571428571399</v>
      </c>
      <c r="E848">
        <v>31.080285714285701</v>
      </c>
      <c r="F848">
        <v>36.327692307692303</v>
      </c>
      <c r="G848">
        <v>7</v>
      </c>
      <c r="H848">
        <v>2.5674999999999999</v>
      </c>
      <c r="I848">
        <v>1.3525</v>
      </c>
      <c r="J848">
        <v>34.034285714285701</v>
      </c>
      <c r="K848">
        <v>0.688717948717948</v>
      </c>
      <c r="L848">
        <v>37.951249999999902</v>
      </c>
      <c r="M848">
        <v>3.7499999999999901E-2</v>
      </c>
      <c r="N848">
        <v>1599.82142857142</v>
      </c>
      <c r="O848">
        <v>90.341176470588195</v>
      </c>
      <c r="P848">
        <v>2.40953333333333</v>
      </c>
      <c r="Q848">
        <v>65.016842105263095</v>
      </c>
      <c r="R848">
        <v>6.9971428571428502</v>
      </c>
      <c r="S848">
        <v>-0.90692307692307605</v>
      </c>
      <c r="T848">
        <v>5</v>
      </c>
      <c r="U848">
        <v>1.73936</v>
      </c>
      <c r="V848">
        <v>4.6980000000000001E-2</v>
      </c>
      <c r="W848">
        <v>14.821719999999999</v>
      </c>
      <c r="X848">
        <v>0.79799999999999904</v>
      </c>
      <c r="Y848">
        <v>73.491339999999994</v>
      </c>
      <c r="Z848">
        <v>2.1025399999999999</v>
      </c>
      <c r="AA848">
        <v>3.8600000000000001E-3</v>
      </c>
      <c r="AB848">
        <v>2.48E-3</v>
      </c>
      <c r="AC848">
        <v>32.3681428571428</v>
      </c>
      <c r="AD848">
        <v>-3.95954945054944</v>
      </c>
      <c r="AE848">
        <v>36.039092414285697</v>
      </c>
      <c r="AF848">
        <v>0.53778855000000003</v>
      </c>
      <c r="AG848">
        <v>1.3535578100000001</v>
      </c>
      <c r="AH848">
        <v>2.398045E-2</v>
      </c>
      <c r="AI848">
        <v>44.954285714285703</v>
      </c>
      <c r="AJ848">
        <v>0.49038556671147499</v>
      </c>
      <c r="AK848">
        <v>0.80168312857505997</v>
      </c>
      <c r="AL848">
        <v>1.19630095652726E-2</v>
      </c>
      <c r="AM848">
        <v>3.01096500254226E-2</v>
      </c>
      <c r="AN848">
        <v>0.15571374094318</v>
      </c>
      <c r="AO848">
        <v>5.3344079700012696E-4</v>
      </c>
      <c r="AP848">
        <v>36.039092414285697</v>
      </c>
      <c r="AQ848">
        <v>0.34446176361681202</v>
      </c>
      <c r="AR848">
        <v>6.4454404453012897</v>
      </c>
      <c r="AS848">
        <v>1.32449834183674</v>
      </c>
      <c r="AT848">
        <v>0.852957039315271</v>
      </c>
      <c r="AU848">
        <v>92.952960000000004</v>
      </c>
      <c r="AV848">
        <v>44.153492965040499</v>
      </c>
      <c r="AW848">
        <v>0.80079274924515398</v>
      </c>
      <c r="AX848">
        <v>2.90594681632581E-2</v>
      </c>
      <c r="AY848">
        <v>0.19332678638318701</v>
      </c>
      <c r="AZ848">
        <v>0.55455955469870999</v>
      </c>
      <c r="BA848">
        <v>2.1468952377629202E-2</v>
      </c>
      <c r="BB848">
        <v>7.9222793528387195E-2</v>
      </c>
      <c r="BC848">
        <v>0.35948475731435198</v>
      </c>
      <c r="BD848">
        <v>0.77694580924515599</v>
      </c>
      <c r="BE848">
        <v>-2.3846939999997999E-2</v>
      </c>
      <c r="BF848">
        <v>3.7407495969509701E-2</v>
      </c>
      <c r="BG848">
        <v>0.24886453330109801</v>
      </c>
      <c r="BH848">
        <v>0.71387006089375205</v>
      </c>
      <c r="BI848">
        <v>3.7407495969509701E-2</v>
      </c>
      <c r="BJ848">
        <v>0.57254405854121704</v>
      </c>
      <c r="BK848">
        <v>1.4277401217875001</v>
      </c>
      <c r="BL848">
        <v>6.6527985060519503</v>
      </c>
      <c r="BM848">
        <v>19.083609912719499</v>
      </c>
      <c r="BN848">
        <v>2.8685086276638998</v>
      </c>
      <c r="BO848">
        <v>11.037335010081</v>
      </c>
      <c r="BP848">
        <v>0.87907615528347904</v>
      </c>
      <c r="BQ848">
        <v>10.1582588547976</v>
      </c>
      <c r="BR848">
        <v>1.3641473786393301</v>
      </c>
      <c r="BS848">
        <v>0.55758106015341302</v>
      </c>
      <c r="BT848">
        <v>2.4465454014237902</v>
      </c>
    </row>
    <row r="849" spans="1:72" x14ac:dyDescent="0.2">
      <c r="A849">
        <v>847</v>
      </c>
      <c r="B849" s="244">
        <v>44766.486111111109</v>
      </c>
      <c r="C849">
        <v>0</v>
      </c>
      <c r="D849">
        <v>1.335</v>
      </c>
      <c r="E849">
        <v>31.074999999999999</v>
      </c>
      <c r="F849">
        <v>36.330999999999896</v>
      </c>
      <c r="G849">
        <v>7</v>
      </c>
      <c r="H849">
        <v>2.5739999999999998</v>
      </c>
      <c r="I849">
        <v>1.3519999999999901</v>
      </c>
      <c r="J849">
        <v>34.061111111111103</v>
      </c>
      <c r="K849">
        <v>0.66499999999999904</v>
      </c>
      <c r="L849">
        <v>37.974090909090897</v>
      </c>
      <c r="M849">
        <v>-0.11111111111111099</v>
      </c>
      <c r="N849">
        <v>1600.04</v>
      </c>
      <c r="O849">
        <v>89.723529411764702</v>
      </c>
      <c r="P849">
        <v>2.4092727272727199</v>
      </c>
      <c r="Q849">
        <v>65.059250000000006</v>
      </c>
      <c r="R849">
        <v>6.9877777777777696</v>
      </c>
      <c r="S849">
        <v>-0.90600000000000003</v>
      </c>
      <c r="T849">
        <v>5</v>
      </c>
      <c r="U849">
        <v>1.6342999999999901</v>
      </c>
      <c r="V849">
        <v>3.2724999999999997E-2</v>
      </c>
      <c r="W849">
        <v>14.8027</v>
      </c>
      <c r="X849">
        <v>0.72655000000000003</v>
      </c>
      <c r="Y849">
        <v>73.581575000000001</v>
      </c>
      <c r="Z849">
        <v>2.1642999999999999</v>
      </c>
      <c r="AA849">
        <v>5.4250000000000001E-3</v>
      </c>
      <c r="AB849">
        <v>5.3E-3</v>
      </c>
      <c r="AC849">
        <v>32.409999999999997</v>
      </c>
      <c r="AD849">
        <v>-3.92099999999999</v>
      </c>
      <c r="AE849">
        <v>36.070993271111099</v>
      </c>
      <c r="AF849">
        <v>0.53915004</v>
      </c>
      <c r="AG849">
        <v>1.3530604879999999</v>
      </c>
      <c r="AH849">
        <v>2.4041159999999999E-2</v>
      </c>
      <c r="AI849">
        <v>44.987111111111098</v>
      </c>
      <c r="AJ849">
        <v>0.49021773821926301</v>
      </c>
      <c r="AK849">
        <v>0.80180728169055804</v>
      </c>
      <c r="AL849">
        <v>1.1984544610308101E-2</v>
      </c>
      <c r="AM849">
        <v>3.0076625384060598E-2</v>
      </c>
      <c r="AN849">
        <v>0.155600122504223</v>
      </c>
      <c r="AO849">
        <v>5.3440106302051903E-4</v>
      </c>
      <c r="AP849">
        <v>36.070993271111099</v>
      </c>
      <c r="AQ849">
        <v>0.31361991773909098</v>
      </c>
      <c r="AR849">
        <v>6.4371693217562704</v>
      </c>
      <c r="AS849">
        <v>1.36340414985553</v>
      </c>
      <c r="AT849">
        <v>0.801162849571742</v>
      </c>
      <c r="AU849">
        <v>92.909424999999999</v>
      </c>
      <c r="AV849">
        <v>44.185186660462001</v>
      </c>
      <c r="AW849">
        <v>0.80192445064909601</v>
      </c>
      <c r="AX849">
        <v>-1.0343661855536999E-2</v>
      </c>
      <c r="AY849">
        <v>0.22553012226090799</v>
      </c>
      <c r="AZ849">
        <v>0.56283067824372601</v>
      </c>
      <c r="BA849">
        <v>-7.6446411282220699E-3</v>
      </c>
      <c r="BB849">
        <v>8.0404382606246702E-2</v>
      </c>
      <c r="BC849">
        <v>0.41830678944382199</v>
      </c>
      <c r="BD849">
        <v>0.77801713864909805</v>
      </c>
      <c r="BE849">
        <v>-2.3907311999997901E-2</v>
      </c>
      <c r="BF849">
        <v>-1.3297929979863499E-2</v>
      </c>
      <c r="BG849">
        <v>0.28994410452137698</v>
      </c>
      <c r="BH849">
        <v>0.72358155693166504</v>
      </c>
      <c r="BI849">
        <v>-1.3297929979863499E-2</v>
      </c>
      <c r="BJ849">
        <v>0.55329234908302805</v>
      </c>
      <c r="BK849">
        <v>1.4471631138633301</v>
      </c>
      <c r="BL849">
        <v>-21.803702152171599</v>
      </c>
      <c r="BM849">
        <v>-54.4130972284674</v>
      </c>
      <c r="BN849">
        <v>2.4955898245494899</v>
      </c>
      <c r="BO849">
        <v>10.1402655394334</v>
      </c>
      <c r="BP849">
        <v>-0.31250135452679201</v>
      </c>
      <c r="BQ849">
        <v>10.452766893960201</v>
      </c>
      <c r="BR849">
        <v>1.4697695948290901</v>
      </c>
      <c r="BS849">
        <v>0.55861152107497403</v>
      </c>
      <c r="BT849">
        <v>2.63111221193705</v>
      </c>
    </row>
    <row r="850" spans="1:72" x14ac:dyDescent="0.2">
      <c r="A850">
        <v>848</v>
      </c>
      <c r="B850" s="244">
        <v>44766.5</v>
      </c>
      <c r="C850">
        <v>0</v>
      </c>
      <c r="D850">
        <v>1.3287500000000001</v>
      </c>
      <c r="E850">
        <v>31.107027027027002</v>
      </c>
      <c r="F850">
        <v>36.337249999999997</v>
      </c>
      <c r="G850">
        <v>7</v>
      </c>
      <c r="H850">
        <v>2.5674999999999999</v>
      </c>
      <c r="I850">
        <v>1.35</v>
      </c>
      <c r="J850">
        <v>34.049999999999997</v>
      </c>
      <c r="K850">
        <v>0.65799999999999903</v>
      </c>
      <c r="L850">
        <v>37.949999999999903</v>
      </c>
      <c r="M850">
        <v>-0.05</v>
      </c>
      <c r="N850">
        <v>1600</v>
      </c>
      <c r="O850">
        <v>89.526315789473699</v>
      </c>
      <c r="P850">
        <v>2.4095</v>
      </c>
      <c r="Q850">
        <v>65.083999999999904</v>
      </c>
      <c r="R850">
        <v>7.0008333333333299</v>
      </c>
      <c r="S850">
        <v>-1.0029999999999999</v>
      </c>
      <c r="T850">
        <v>5</v>
      </c>
      <c r="U850">
        <v>1.6454</v>
      </c>
      <c r="V850">
        <v>3.6900000000000002E-2</v>
      </c>
      <c r="W850">
        <v>14.8456799999999</v>
      </c>
      <c r="X850">
        <v>0.70411999999999997</v>
      </c>
      <c r="Y850">
        <v>73.308499999999995</v>
      </c>
      <c r="Z850">
        <v>2.2584599999999999</v>
      </c>
      <c r="AA850">
        <v>7.7999999999999996E-3</v>
      </c>
      <c r="AB850">
        <v>9.3200000000000002E-3</v>
      </c>
      <c r="AC850">
        <v>32.435777027027001</v>
      </c>
      <c r="AD850">
        <v>-3.90147297297298</v>
      </c>
      <c r="AE850">
        <v>36.0548067</v>
      </c>
      <c r="AF850">
        <v>0.53778855000000003</v>
      </c>
      <c r="AG850">
        <v>1.3510578099999999</v>
      </c>
      <c r="AH850">
        <v>2.39804499999999E-2</v>
      </c>
      <c r="AI850">
        <v>44.967500000000001</v>
      </c>
      <c r="AJ850">
        <v>0.49182300415367902</v>
      </c>
      <c r="AK850">
        <v>0.80179700227942396</v>
      </c>
      <c r="AL850">
        <v>1.1959494079057E-2</v>
      </c>
      <c r="AM850">
        <v>3.0045206204480999E-2</v>
      </c>
      <c r="AN850">
        <v>0.155667982431756</v>
      </c>
      <c r="AO850">
        <v>5.3328403847222895E-4</v>
      </c>
      <c r="AP850">
        <v>36.0548067</v>
      </c>
      <c r="AQ850">
        <v>0.30393786591211702</v>
      </c>
      <c r="AR850">
        <v>6.4558597996723996</v>
      </c>
      <c r="AS850">
        <v>1.42272038824688</v>
      </c>
      <c r="AT850">
        <v>0.80924557103446304</v>
      </c>
      <c r="AU850">
        <v>92.762159999999994</v>
      </c>
      <c r="AV850">
        <v>44.237324753831402</v>
      </c>
      <c r="AW850">
        <v>0.73017524616859197</v>
      </c>
      <c r="AX850">
        <v>-7.1662578246886405E-2</v>
      </c>
      <c r="AY850">
        <v>0.23385068408788201</v>
      </c>
      <c r="AZ850">
        <v>0.54414020032759802</v>
      </c>
      <c r="BA850">
        <v>-5.3041829680764298E-2</v>
      </c>
      <c r="BB850">
        <v>7.7734314332514001E-2</v>
      </c>
      <c r="BC850">
        <v>0.43483760315812198</v>
      </c>
      <c r="BD850">
        <v>0.70632830616859399</v>
      </c>
      <c r="BE850">
        <v>-2.3846939999997801E-2</v>
      </c>
      <c r="BF850">
        <v>-9.2057013396007401E-2</v>
      </c>
      <c r="BG850">
        <v>0.30040219155356701</v>
      </c>
      <c r="BH850">
        <v>0.69899692330760099</v>
      </c>
      <c r="BI850">
        <v>-9.2057013396007401E-2</v>
      </c>
      <c r="BJ850">
        <v>0.41669035631511903</v>
      </c>
      <c r="BK850">
        <v>1.3979938466152</v>
      </c>
      <c r="BL850">
        <v>-3.2632189604208399</v>
      </c>
      <c r="BM850">
        <v>-7.5930871263516</v>
      </c>
      <c r="BN850">
        <v>2.3268702524860099</v>
      </c>
      <c r="BO850">
        <v>6.9603553869050199</v>
      </c>
      <c r="BP850">
        <v>-2.1633398148061702</v>
      </c>
      <c r="BQ850">
        <v>9.1236952017111896</v>
      </c>
      <c r="BR850">
        <v>1.55449076938841</v>
      </c>
      <c r="BS850">
        <v>0.45351316167352201</v>
      </c>
      <c r="BT850">
        <v>3.4276640696648002</v>
      </c>
    </row>
    <row r="851" spans="1:72" x14ac:dyDescent="0.2">
      <c r="A851">
        <v>849</v>
      </c>
      <c r="B851" s="244">
        <v>44766.513888888891</v>
      </c>
      <c r="C851">
        <v>0</v>
      </c>
      <c r="D851">
        <v>1.3699999999999899</v>
      </c>
      <c r="E851">
        <v>31.035277777777701</v>
      </c>
      <c r="F851">
        <v>36.472250000000003</v>
      </c>
      <c r="G851">
        <v>7</v>
      </c>
      <c r="H851">
        <v>2.5674999999999999</v>
      </c>
      <c r="I851">
        <v>1.3474999999999999</v>
      </c>
      <c r="J851">
        <v>34.060384615384599</v>
      </c>
      <c r="K851">
        <v>0.69699999999999995</v>
      </c>
      <c r="L851">
        <v>38.000740740740703</v>
      </c>
      <c r="M851">
        <v>-8.3333333333333297E-3</v>
      </c>
      <c r="N851">
        <v>1599.9705882352901</v>
      </c>
      <c r="O851">
        <v>90.370270270270197</v>
      </c>
      <c r="P851">
        <v>2.4063571428571402</v>
      </c>
      <c r="Q851">
        <v>65.057749999999999</v>
      </c>
      <c r="R851">
        <v>6.9716666666666596</v>
      </c>
      <c r="S851">
        <v>-0.98315789473684101</v>
      </c>
      <c r="T851">
        <v>5</v>
      </c>
      <c r="U851">
        <v>1.7207749999999999</v>
      </c>
      <c r="V851">
        <v>3.5325000000000002E-2</v>
      </c>
      <c r="W851">
        <v>14.766325</v>
      </c>
      <c r="X851">
        <v>0.75034999999999996</v>
      </c>
      <c r="Y851">
        <v>73.417299999999997</v>
      </c>
      <c r="Z851">
        <v>2.1679499999999998</v>
      </c>
      <c r="AA851">
        <v>1.2775E-2</v>
      </c>
      <c r="AB851">
        <v>0</v>
      </c>
      <c r="AC851">
        <v>32.405277777777698</v>
      </c>
      <c r="AD851">
        <v>-4.0669722222222404</v>
      </c>
      <c r="AE851">
        <v>36.065191315384602</v>
      </c>
      <c r="AF851">
        <v>0.53778855000000003</v>
      </c>
      <c r="AG851">
        <v>1.34855781</v>
      </c>
      <c r="AH851">
        <v>2.39804499999999E-2</v>
      </c>
      <c r="AI851">
        <v>44.975384615384598</v>
      </c>
      <c r="AJ851">
        <v>0.491235598631175</v>
      </c>
      <c r="AK851">
        <v>0.80188733512348598</v>
      </c>
      <c r="AL851">
        <v>1.1957397465280101E-2</v>
      </c>
      <c r="AM851">
        <v>2.99843530307176E-2</v>
      </c>
      <c r="AN851">
        <v>0.15564069234453001</v>
      </c>
      <c r="AO851">
        <v>5.3319054867619802E-4</v>
      </c>
      <c r="AP851">
        <v>36.065191315384602</v>
      </c>
      <c r="AQ851">
        <v>0.32389333875924198</v>
      </c>
      <c r="AR851">
        <v>6.42135112412483</v>
      </c>
      <c r="AS851">
        <v>1.36570347303022</v>
      </c>
      <c r="AT851">
        <v>0.84530593723456104</v>
      </c>
      <c r="AU851">
        <v>92.822699999999998</v>
      </c>
      <c r="AV851">
        <v>44.176139251298899</v>
      </c>
      <c r="AW851">
        <v>0.79924536408569202</v>
      </c>
      <c r="AX851">
        <v>-1.7145663030222899E-2</v>
      </c>
      <c r="AY851">
        <v>0.213895211240757</v>
      </c>
      <c r="AZ851">
        <v>0.578648875875163</v>
      </c>
      <c r="BA851">
        <v>-1.2714073436883499E-2</v>
      </c>
      <c r="BB851">
        <v>8.2664125125023399E-2</v>
      </c>
      <c r="BC851">
        <v>0.397731062219078</v>
      </c>
      <c r="BD851">
        <v>0.77539842408569803</v>
      </c>
      <c r="BE851">
        <v>-2.3846939999993402E-2</v>
      </c>
      <c r="BF851">
        <v>-2.20458726247733E-2</v>
      </c>
      <c r="BG851">
        <v>0.275026201888527</v>
      </c>
      <c r="BH851">
        <v>0.744026019263619</v>
      </c>
      <c r="BI851">
        <v>-2.20458726247733E-2</v>
      </c>
      <c r="BJ851">
        <v>0.50596065852750705</v>
      </c>
      <c r="BK851">
        <v>1.48805203852723</v>
      </c>
      <c r="BL851">
        <v>-12.4751787588337</v>
      </c>
      <c r="BM851">
        <v>-33.748993833319297</v>
      </c>
      <c r="BN851">
        <v>2.7052914018904399</v>
      </c>
      <c r="BO851">
        <v>9.3188721034700794</v>
      </c>
      <c r="BP851">
        <v>-0.51807800668217396</v>
      </c>
      <c r="BQ851">
        <v>9.8369501101522498</v>
      </c>
      <c r="BR851">
        <v>1.5255300219893499</v>
      </c>
      <c r="BS851">
        <v>0.51477900757741701</v>
      </c>
      <c r="BT851">
        <v>2.9634658747422402</v>
      </c>
    </row>
    <row r="852" spans="1:72" x14ac:dyDescent="0.2">
      <c r="A852">
        <v>850</v>
      </c>
      <c r="B852" s="244">
        <v>44766.527777777781</v>
      </c>
      <c r="C852">
        <v>0</v>
      </c>
      <c r="D852">
        <v>1.4246666666666601</v>
      </c>
      <c r="E852">
        <v>31.100571428571399</v>
      </c>
      <c r="F852">
        <v>36.409499999999902</v>
      </c>
      <c r="G852">
        <v>7</v>
      </c>
      <c r="H852">
        <v>2.5680000000000001</v>
      </c>
      <c r="I852">
        <v>1.35</v>
      </c>
      <c r="J852">
        <v>34.072272727272697</v>
      </c>
      <c r="K852">
        <v>0.65349999999999897</v>
      </c>
      <c r="L852">
        <v>37.982608695652097</v>
      </c>
      <c r="M852">
        <v>5.4999999999999903E-2</v>
      </c>
      <c r="N852">
        <v>1599.93103448275</v>
      </c>
      <c r="O852">
        <v>89.594285714285704</v>
      </c>
      <c r="P852">
        <v>2.4111176470588198</v>
      </c>
      <c r="Q852">
        <v>65.100999999999999</v>
      </c>
      <c r="R852">
        <v>6.9879999999999898</v>
      </c>
      <c r="S852">
        <v>-1.0535000000000001</v>
      </c>
      <c r="T852">
        <v>5</v>
      </c>
      <c r="U852">
        <v>1.74072</v>
      </c>
      <c r="V852">
        <v>1.8380000000000001E-2</v>
      </c>
      <c r="W852">
        <v>14.82044</v>
      </c>
      <c r="X852">
        <v>0.70927999999999902</v>
      </c>
      <c r="Y852">
        <v>73.422439999999995</v>
      </c>
      <c r="Z852">
        <v>2.1529600000000002</v>
      </c>
      <c r="AA852">
        <v>8.2199999999999999E-3</v>
      </c>
      <c r="AB852">
        <v>0</v>
      </c>
      <c r="AC852">
        <v>32.525238095238002</v>
      </c>
      <c r="AD852">
        <v>-3.8842619047618898</v>
      </c>
      <c r="AE852">
        <v>36.077469847272702</v>
      </c>
      <c r="AF852">
        <v>0.53789328000000003</v>
      </c>
      <c r="AG852">
        <v>1.3510580160000001</v>
      </c>
      <c r="AH852">
        <v>2.3985119999999999E-2</v>
      </c>
      <c r="AI852">
        <v>44.990272727272703</v>
      </c>
      <c r="AJ852">
        <v>0.49136844059217699</v>
      </c>
      <c r="AK852">
        <v>0.80189489105725797</v>
      </c>
      <c r="AL852">
        <v>1.1955768378215E-2</v>
      </c>
      <c r="AM852">
        <v>3.0030002800605301E-2</v>
      </c>
      <c r="AN852">
        <v>0.155589187965883</v>
      </c>
      <c r="AO852">
        <v>5.3311790629489595E-4</v>
      </c>
      <c r="AP852">
        <v>36.077469847272702</v>
      </c>
      <c r="AQ852">
        <v>0.30616521265430102</v>
      </c>
      <c r="AR852">
        <v>6.44488381869047</v>
      </c>
      <c r="AS852">
        <v>1.3562604992251399</v>
      </c>
      <c r="AT852">
        <v>0.85533487190761504</v>
      </c>
      <c r="AU852">
        <v>92.845839999999995</v>
      </c>
      <c r="AV852">
        <v>44.184779377842602</v>
      </c>
      <c r="AW852">
        <v>0.805493349430079</v>
      </c>
      <c r="AX852">
        <v>-5.2024832251429398E-3</v>
      </c>
      <c r="AY852">
        <v>0.23172806734569801</v>
      </c>
      <c r="AZ852">
        <v>0.55511618130952101</v>
      </c>
      <c r="BA852">
        <v>-3.85067344520528E-3</v>
      </c>
      <c r="BB852">
        <v>7.9302311615645799E-2</v>
      </c>
      <c r="BC852">
        <v>0.43080677145789598</v>
      </c>
      <c r="BD852">
        <v>0.78164176543007602</v>
      </c>
      <c r="BE852">
        <v>-2.3851584000003201E-2</v>
      </c>
      <c r="BF852">
        <v>-6.6646747902728599E-3</v>
      </c>
      <c r="BG852">
        <v>0.29685673971492599</v>
      </c>
      <c r="BH852">
        <v>0.71113517509601398</v>
      </c>
      <c r="BI852">
        <v>-6.6646747902728599E-3</v>
      </c>
      <c r="BJ852">
        <v>0.58038412984930599</v>
      </c>
      <c r="BK852">
        <v>1.42227035019202</v>
      </c>
      <c r="BL852">
        <v>-44.541819226977204</v>
      </c>
      <c r="BM852">
        <v>-106.702156890523</v>
      </c>
      <c r="BN852">
        <v>2.3955500413395399</v>
      </c>
      <c r="BO852">
        <v>10.6284403302976</v>
      </c>
      <c r="BP852">
        <v>-0.156619857571412</v>
      </c>
      <c r="BQ852">
        <v>10.785060187869</v>
      </c>
      <c r="BR852">
        <v>1.43360029733549</v>
      </c>
      <c r="BS852">
        <v>0.58304999976541605</v>
      </c>
      <c r="BT852">
        <v>2.4587947824582499</v>
      </c>
    </row>
    <row r="853" spans="1:72" x14ac:dyDescent="0.2">
      <c r="A853">
        <v>851</v>
      </c>
      <c r="B853" s="244">
        <v>44766.541666666664</v>
      </c>
      <c r="C853">
        <v>0</v>
      </c>
      <c r="D853">
        <v>1.4258823529411699</v>
      </c>
      <c r="E853">
        <v>31.105294117646999</v>
      </c>
      <c r="F853">
        <v>36.434871794871697</v>
      </c>
      <c r="G853">
        <v>7</v>
      </c>
      <c r="H853">
        <v>2.5674999999999999</v>
      </c>
      <c r="I853">
        <v>1.35</v>
      </c>
      <c r="J853">
        <v>34.0739130434782</v>
      </c>
      <c r="K853">
        <v>0.66049999999999998</v>
      </c>
      <c r="L853">
        <v>37.990937500000001</v>
      </c>
      <c r="M853">
        <v>-0.17142857142857101</v>
      </c>
      <c r="N853">
        <v>1599.68571428571</v>
      </c>
      <c r="O853">
        <v>89.744444444444397</v>
      </c>
      <c r="P853">
        <v>2.4117499999999898</v>
      </c>
      <c r="Q853">
        <v>65.204250000000002</v>
      </c>
      <c r="R853">
        <v>6.9821052631578899</v>
      </c>
      <c r="S853">
        <v>-0.79500000000000004</v>
      </c>
      <c r="T853">
        <v>5</v>
      </c>
      <c r="U853">
        <v>1.7543249999999999</v>
      </c>
      <c r="V853">
        <v>6.1749999999999999E-3</v>
      </c>
      <c r="W853">
        <v>14.730174999999999</v>
      </c>
      <c r="X853">
        <v>0.69435000000000002</v>
      </c>
      <c r="Y853">
        <v>73.590999999999994</v>
      </c>
      <c r="Z853">
        <v>2.0904250000000002</v>
      </c>
      <c r="AA853">
        <v>1.0375000000000001E-2</v>
      </c>
      <c r="AB853">
        <v>0</v>
      </c>
      <c r="AC853">
        <v>32.5311764705882</v>
      </c>
      <c r="AD853">
        <v>-3.9036953242835599</v>
      </c>
      <c r="AE853">
        <v>36.078719743478203</v>
      </c>
      <c r="AF853">
        <v>0.53778855000000003</v>
      </c>
      <c r="AG853">
        <v>1.3510578099999999</v>
      </c>
      <c r="AH853">
        <v>2.398045E-2</v>
      </c>
      <c r="AI853">
        <v>44.991413043478197</v>
      </c>
      <c r="AJ853">
        <v>0.490259946779881</v>
      </c>
      <c r="AK853">
        <v>0.80190234764604795</v>
      </c>
      <c r="AL853">
        <v>1.19531375793931E-2</v>
      </c>
      <c r="AM853">
        <v>3.0029237105631199E-2</v>
      </c>
      <c r="AN853">
        <v>0.15558524452733699</v>
      </c>
      <c r="AO853">
        <v>5.3300059673222597E-4</v>
      </c>
      <c r="AP853">
        <v>36.078719743478203</v>
      </c>
      <c r="AQ853">
        <v>0.29972058341771102</v>
      </c>
      <c r="AR853">
        <v>6.4056307710148204</v>
      </c>
      <c r="AS853">
        <v>1.3168664787514399</v>
      </c>
      <c r="AT853">
        <v>0.86007528113461496</v>
      </c>
      <c r="AU853">
        <v>92.860275000000001</v>
      </c>
      <c r="AV853">
        <v>44.100937576662197</v>
      </c>
      <c r="AW853">
        <v>0.89047546681601297</v>
      </c>
      <c r="AX853">
        <v>3.4191331248551102E-2</v>
      </c>
      <c r="AY853">
        <v>0.23806796658228799</v>
      </c>
      <c r="AZ853">
        <v>0.59436922898516997</v>
      </c>
      <c r="BA853">
        <v>2.5307082343538699E-2</v>
      </c>
      <c r="BB853">
        <v>8.4909889855024304E-2</v>
      </c>
      <c r="BC853">
        <v>0.44267950030228098</v>
      </c>
      <c r="BD853">
        <v>0.86662852681600999</v>
      </c>
      <c r="BE853">
        <v>-2.3846940000003199E-2</v>
      </c>
      <c r="BF853">
        <v>4.3793030458366397E-2</v>
      </c>
      <c r="BG853">
        <v>0.30492283660763603</v>
      </c>
      <c r="BH853">
        <v>0.76128155289555499</v>
      </c>
      <c r="BI853">
        <v>4.3793030458366397E-2</v>
      </c>
      <c r="BJ853">
        <v>0.69743173413200499</v>
      </c>
      <c r="BK853">
        <v>1.52256310579111</v>
      </c>
      <c r="BL853">
        <v>6.9628165353279998</v>
      </c>
      <c r="BM853">
        <v>17.3836234882009</v>
      </c>
      <c r="BN853">
        <v>2.4966367273932399</v>
      </c>
      <c r="BO853">
        <v>13.206987217403601</v>
      </c>
      <c r="BP853">
        <v>1.02913621577161</v>
      </c>
      <c r="BQ853">
        <v>12.1778510016319</v>
      </c>
      <c r="BR853">
        <v>1.4481149540118801</v>
      </c>
      <c r="BS853">
        <v>0.67991452194865898</v>
      </c>
      <c r="BT853">
        <v>2.1298485431102998</v>
      </c>
    </row>
    <row r="854" spans="1:72" x14ac:dyDescent="0.2">
      <c r="A854">
        <v>852</v>
      </c>
      <c r="B854" s="244">
        <v>44766.555555555555</v>
      </c>
      <c r="C854">
        <v>0</v>
      </c>
      <c r="D854">
        <v>1.4182352941176399</v>
      </c>
      <c r="E854">
        <v>31.101999999999901</v>
      </c>
      <c r="F854">
        <v>36.553513513513501</v>
      </c>
      <c r="G854">
        <v>7</v>
      </c>
      <c r="H854">
        <v>2.5659999999999998</v>
      </c>
      <c r="I854">
        <v>1.3460000000000001</v>
      </c>
      <c r="J854">
        <v>34.041363636363599</v>
      </c>
      <c r="K854">
        <v>0.66449999999999998</v>
      </c>
      <c r="L854">
        <v>37.957916666666598</v>
      </c>
      <c r="M854">
        <v>-6.6666666666666596E-2</v>
      </c>
      <c r="N854">
        <v>1599.9722222222199</v>
      </c>
      <c r="O854">
        <v>89.871428571428496</v>
      </c>
      <c r="P854">
        <v>2.41166666666666</v>
      </c>
      <c r="Q854">
        <v>65.1815</v>
      </c>
      <c r="R854">
        <v>6.9878571428571403</v>
      </c>
      <c r="S854">
        <v>-1.2424999999999999</v>
      </c>
      <c r="T854">
        <v>5</v>
      </c>
      <c r="U854">
        <v>1.7180199999999901</v>
      </c>
      <c r="V854">
        <v>0</v>
      </c>
      <c r="W854">
        <v>14.765280000000001</v>
      </c>
      <c r="X854">
        <v>0.65998000000000001</v>
      </c>
      <c r="Y854">
        <v>73.764039999999994</v>
      </c>
      <c r="Z854">
        <v>2.11036</v>
      </c>
      <c r="AA854">
        <v>3.7599999999999999E-3</v>
      </c>
      <c r="AB854">
        <v>0</v>
      </c>
      <c r="AC854">
        <v>32.520235294117597</v>
      </c>
      <c r="AD854">
        <v>-4.0332782193958803</v>
      </c>
      <c r="AE854">
        <v>36.044999076363602</v>
      </c>
      <c r="AF854">
        <v>0.53747436000000004</v>
      </c>
      <c r="AG854">
        <v>1.3470571920000001</v>
      </c>
      <c r="AH854">
        <v>2.3966439999999901E-2</v>
      </c>
      <c r="AI854">
        <v>44.953363636363598</v>
      </c>
      <c r="AJ854">
        <v>0.48865272396093801</v>
      </c>
      <c r="AK854">
        <v>0.80183096793242203</v>
      </c>
      <c r="AL854">
        <v>1.19562657056707E-2</v>
      </c>
      <c r="AM854">
        <v>2.9965659586601801E-2</v>
      </c>
      <c r="AN854">
        <v>0.155716934924477</v>
      </c>
      <c r="AO854">
        <v>5.33140082550198E-4</v>
      </c>
      <c r="AP854">
        <v>36.044999076363602</v>
      </c>
      <c r="AQ854">
        <v>0.28488455482684599</v>
      </c>
      <c r="AR854">
        <v>6.4208966906808502</v>
      </c>
      <c r="AS854">
        <v>1.32942456299456</v>
      </c>
      <c r="AT854">
        <v>0.83951515281937095</v>
      </c>
      <c r="AU854">
        <v>93.017679999999999</v>
      </c>
      <c r="AV854">
        <v>44.0802048848658</v>
      </c>
      <c r="AW854">
        <v>0.87315875149774003</v>
      </c>
      <c r="AX854">
        <v>1.7632629005437599E-2</v>
      </c>
      <c r="AY854">
        <v>0.25258980517315299</v>
      </c>
      <c r="AZ854">
        <v>0.579103309319147</v>
      </c>
      <c r="BA854">
        <v>1.30897404432087E-2</v>
      </c>
      <c r="BB854">
        <v>8.2729044188449494E-2</v>
      </c>
      <c r="BC854">
        <v>0.469956939291305</v>
      </c>
      <c r="BD854">
        <v>0.84932574349773704</v>
      </c>
      <c r="BE854">
        <v>-2.3833008000002699E-2</v>
      </c>
      <c r="BF854">
        <v>2.2591868373088301E-2</v>
      </c>
      <c r="BG854">
        <v>0.32363158262424202</v>
      </c>
      <c r="BH854">
        <v>0.741978166416558</v>
      </c>
      <c r="BI854">
        <v>2.2591868373088301E-2</v>
      </c>
      <c r="BJ854">
        <v>0.69244690199466197</v>
      </c>
      <c r="BK854">
        <v>1.48395633283311</v>
      </c>
      <c r="BL854">
        <v>14.325135809031</v>
      </c>
      <c r="BM854">
        <v>32.842709339631703</v>
      </c>
      <c r="BN854">
        <v>2.29266303492401</v>
      </c>
      <c r="BO854">
        <v>12.834209185224699</v>
      </c>
      <c r="BP854">
        <v>0.53090890676757496</v>
      </c>
      <c r="BQ854">
        <v>12.303300278457099</v>
      </c>
      <c r="BR854">
        <v>1.44555015659886</v>
      </c>
      <c r="BS854">
        <v>0.68341015464542598</v>
      </c>
      <c r="BT854">
        <v>2.1152014595815598</v>
      </c>
    </row>
    <row r="855" spans="1:72" x14ac:dyDescent="0.2">
      <c r="A855">
        <v>853</v>
      </c>
      <c r="B855" s="244">
        <v>44766.569444444445</v>
      </c>
      <c r="C855">
        <v>0</v>
      </c>
      <c r="D855">
        <v>1.3847058823529399</v>
      </c>
      <c r="E855">
        <v>31.0924324324324</v>
      </c>
      <c r="F855">
        <v>36.421250000000001</v>
      </c>
      <c r="G855">
        <v>7</v>
      </c>
      <c r="H855">
        <v>2.5625</v>
      </c>
      <c r="I855">
        <v>1.3474999999999999</v>
      </c>
      <c r="J855">
        <v>34.038064516128998</v>
      </c>
      <c r="K855">
        <v>0.65249999999999997</v>
      </c>
      <c r="L855">
        <v>37.947741935483798</v>
      </c>
      <c r="M855">
        <v>-0.34</v>
      </c>
      <c r="N855">
        <v>1600.2857142857099</v>
      </c>
      <c r="O855">
        <v>90.237499999999997</v>
      </c>
      <c r="P855">
        <v>2.41566666666666</v>
      </c>
      <c r="Q855">
        <v>65.200749999999999</v>
      </c>
      <c r="R855">
        <v>6.9884615384615296</v>
      </c>
      <c r="S855">
        <v>-1.1685000000000001</v>
      </c>
      <c r="T855">
        <v>5</v>
      </c>
      <c r="U855">
        <v>1.7093</v>
      </c>
      <c r="V855">
        <v>0</v>
      </c>
      <c r="W855">
        <v>14.82985</v>
      </c>
      <c r="X855">
        <v>0.616474999999999</v>
      </c>
      <c r="Y855">
        <v>73.673599999999993</v>
      </c>
      <c r="Z855">
        <v>2.2208249999999898</v>
      </c>
      <c r="AA855">
        <v>0</v>
      </c>
      <c r="AB855">
        <v>1.8599999999999998E-2</v>
      </c>
      <c r="AC855">
        <v>32.4771383147853</v>
      </c>
      <c r="AD855">
        <v>-3.9441116852146201</v>
      </c>
      <c r="AE855">
        <v>36.038967016129</v>
      </c>
      <c r="AF855">
        <v>0.53674124999999995</v>
      </c>
      <c r="AG855">
        <v>1.3485557500000001</v>
      </c>
      <c r="AH855">
        <v>2.39337499999999E-2</v>
      </c>
      <c r="AI855">
        <v>44.948064516129001</v>
      </c>
      <c r="AJ855">
        <v>0.489170707229306</v>
      </c>
      <c r="AK855">
        <v>0.80179129855962805</v>
      </c>
      <c r="AL855">
        <v>1.19413651239064E-2</v>
      </c>
      <c r="AM855">
        <v>3.0002532133860501E-2</v>
      </c>
      <c r="AN855">
        <v>0.15573529306224301</v>
      </c>
      <c r="AO855">
        <v>5.3247565290406797E-4</v>
      </c>
      <c r="AP855">
        <v>36.038967016129</v>
      </c>
      <c r="AQ855">
        <v>0.26610534552089499</v>
      </c>
      <c r="AR855">
        <v>6.4489758940090098</v>
      </c>
      <c r="AS855">
        <v>1.3990121614854301</v>
      </c>
      <c r="AT855">
        <v>0.836139489867054</v>
      </c>
      <c r="AU855">
        <v>93.050049999999899</v>
      </c>
      <c r="AV855">
        <v>44.153060417144303</v>
      </c>
      <c r="AW855">
        <v>0.79500409898464797</v>
      </c>
      <c r="AX855">
        <v>-5.0456411485432798E-2</v>
      </c>
      <c r="AY855">
        <v>0.27063590447910402</v>
      </c>
      <c r="AZ855">
        <v>0.55102410599098395</v>
      </c>
      <c r="BA855">
        <v>-3.7415146897288303E-2</v>
      </c>
      <c r="BB855">
        <v>7.8717729427283403E-2</v>
      </c>
      <c r="BC855">
        <v>0.50422043112785597</v>
      </c>
      <c r="BD855">
        <v>0.77120359898465496</v>
      </c>
      <c r="BE855">
        <v>-2.3800499999992598E-2</v>
      </c>
      <c r="BF855">
        <v>-6.4733242756262105E-2</v>
      </c>
      <c r="BG855">
        <v>0.34721335083975102</v>
      </c>
      <c r="BH855">
        <v>0.70693844781182502</v>
      </c>
      <c r="BI855">
        <v>-6.4733242756262105E-2</v>
      </c>
      <c r="BJ855">
        <v>0.564960216166978</v>
      </c>
      <c r="BK855">
        <v>1.41387689562365</v>
      </c>
      <c r="BL855">
        <v>-5.3637564882559898</v>
      </c>
      <c r="BM855">
        <v>-10.9207945981269</v>
      </c>
      <c r="BN855">
        <v>2.0360347495338602</v>
      </c>
      <c r="BO855">
        <v>9.6764414412201507</v>
      </c>
      <c r="BP855">
        <v>-1.5212312047721599</v>
      </c>
      <c r="BQ855">
        <v>11.1976726459923</v>
      </c>
      <c r="BR855">
        <v>1.5239234083092901</v>
      </c>
      <c r="BS855">
        <v>0.59085351326948199</v>
      </c>
      <c r="BT855">
        <v>2.5791898907001101</v>
      </c>
    </row>
    <row r="856" spans="1:72" x14ac:dyDescent="0.2">
      <c r="A856">
        <v>854</v>
      </c>
      <c r="B856" s="244">
        <v>44766.583333333336</v>
      </c>
      <c r="C856">
        <v>0</v>
      </c>
      <c r="D856">
        <v>1.3617647058823501</v>
      </c>
      <c r="E856">
        <v>31.057567567567499</v>
      </c>
      <c r="F856">
        <v>36.401249999999997</v>
      </c>
      <c r="G856">
        <v>7</v>
      </c>
      <c r="H856">
        <v>2.5659999999999998</v>
      </c>
      <c r="I856">
        <v>1.3480000000000001</v>
      </c>
      <c r="J856">
        <v>34.0528571428571</v>
      </c>
      <c r="K856">
        <v>0.63800000000000001</v>
      </c>
      <c r="L856">
        <v>37.9639130434782</v>
      </c>
      <c r="M856">
        <v>-6.3636363636363602E-2</v>
      </c>
      <c r="N856">
        <v>1600.1</v>
      </c>
      <c r="O856">
        <v>90.442857142857093</v>
      </c>
      <c r="P856">
        <v>2.4152222222222202</v>
      </c>
      <c r="Q856">
        <v>65.188000000000002</v>
      </c>
      <c r="R856">
        <v>6.9926315789473596</v>
      </c>
      <c r="S856">
        <v>-0.63300000000000001</v>
      </c>
      <c r="T856">
        <v>5</v>
      </c>
      <c r="U856">
        <v>1.7491399999999999</v>
      </c>
      <c r="V856">
        <v>0</v>
      </c>
      <c r="W856">
        <v>14.893859999999901</v>
      </c>
      <c r="X856">
        <v>0.61680000000000001</v>
      </c>
      <c r="Y856">
        <v>73.480719999999906</v>
      </c>
      <c r="Z856">
        <v>2.28717999999999</v>
      </c>
      <c r="AA856">
        <v>1.58E-3</v>
      </c>
      <c r="AB856">
        <v>1.4579999999999999E-2</v>
      </c>
      <c r="AC856">
        <v>32.419332273449903</v>
      </c>
      <c r="AD856">
        <v>-3.9819177265500798</v>
      </c>
      <c r="AE856">
        <v>36.056492582857103</v>
      </c>
      <c r="AF856">
        <v>0.53747436000000004</v>
      </c>
      <c r="AG856">
        <v>1.3490571920000001</v>
      </c>
      <c r="AH856">
        <v>2.3966439999999901E-2</v>
      </c>
      <c r="AI856">
        <v>44.966857142857101</v>
      </c>
      <c r="AJ856">
        <v>0.49069324011600701</v>
      </c>
      <c r="AK856">
        <v>0.80184595664108105</v>
      </c>
      <c r="AL856">
        <v>1.1952677908809E-2</v>
      </c>
      <c r="AM856">
        <v>3.0001144792355001E-2</v>
      </c>
      <c r="AN856">
        <v>0.15567020789915101</v>
      </c>
      <c r="AO856">
        <v>5.3298009962893201E-4</v>
      </c>
      <c r="AP856">
        <v>36.056492582857103</v>
      </c>
      <c r="AQ856">
        <v>0.26624563383314498</v>
      </c>
      <c r="AR856">
        <v>6.4768115731949401</v>
      </c>
      <c r="AS856">
        <v>1.44081259689811</v>
      </c>
      <c r="AT856">
        <v>0.858291174016514</v>
      </c>
      <c r="AU856">
        <v>93.027699999999996</v>
      </c>
      <c r="AV856">
        <v>44.240362386783303</v>
      </c>
      <c r="AW856">
        <v>0.72649475607379799</v>
      </c>
      <c r="AX856">
        <v>-9.1755404898113194E-2</v>
      </c>
      <c r="AY856">
        <v>0.27122872616685401</v>
      </c>
      <c r="AZ856">
        <v>0.52318842680505095</v>
      </c>
      <c r="BA856">
        <v>-6.8014466282251801E-2</v>
      </c>
      <c r="BB856">
        <v>7.4741203829293001E-2</v>
      </c>
      <c r="BC856">
        <v>0.504635655860597</v>
      </c>
      <c r="BD856">
        <v>0.702661748073792</v>
      </c>
      <c r="BE856">
        <v>-2.3833008000005401E-2</v>
      </c>
      <c r="BF856">
        <v>-0.117927841280238</v>
      </c>
      <c r="BG856">
        <v>0.348594376598994</v>
      </c>
      <c r="BH856">
        <v>0.67242340464231798</v>
      </c>
      <c r="BI856">
        <v>-0.117927841280238</v>
      </c>
      <c r="BJ856">
        <v>0.461333070637512</v>
      </c>
      <c r="BK856">
        <v>1.34484680928463</v>
      </c>
      <c r="BL856">
        <v>-2.9559972676054498</v>
      </c>
      <c r="BM856">
        <v>-5.7019902793302197</v>
      </c>
      <c r="BN856">
        <v>1.92895654600831</v>
      </c>
      <c r="BO856">
        <v>7.31104184412197</v>
      </c>
      <c r="BP856">
        <v>-2.7713042700855999</v>
      </c>
      <c r="BQ856">
        <v>10.0823461142075</v>
      </c>
      <c r="BR856">
        <v>1.54532413946104</v>
      </c>
      <c r="BS856">
        <v>0.50850420714960698</v>
      </c>
      <c r="BT856">
        <v>3.03896038171104</v>
      </c>
    </row>
    <row r="857" spans="1:72" x14ac:dyDescent="0.2">
      <c r="A857">
        <v>855</v>
      </c>
      <c r="B857" s="244">
        <v>44766.597222222219</v>
      </c>
      <c r="C857">
        <v>0</v>
      </c>
      <c r="D857">
        <v>1.3347058823529401</v>
      </c>
      <c r="E857">
        <v>31.0942857142857</v>
      </c>
      <c r="F857">
        <v>36.370249999999999</v>
      </c>
      <c r="G857">
        <v>7</v>
      </c>
      <c r="H857">
        <v>2.57</v>
      </c>
      <c r="I857">
        <v>1.3474999999999999</v>
      </c>
      <c r="J857">
        <v>34.0431818181818</v>
      </c>
      <c r="K857">
        <v>0.62924999999999998</v>
      </c>
      <c r="L857">
        <v>37.961071428571401</v>
      </c>
      <c r="M857">
        <v>-6.9230769230769207E-2</v>
      </c>
      <c r="N857">
        <v>1599.96551724137</v>
      </c>
      <c r="O857">
        <v>90.594285714285704</v>
      </c>
      <c r="P857">
        <v>2.4131999999999998</v>
      </c>
      <c r="Q857">
        <v>65.215499999999906</v>
      </c>
      <c r="R857">
        <v>6.9879999999999898</v>
      </c>
      <c r="S857">
        <v>-1.14549999999999</v>
      </c>
      <c r="T857">
        <v>5</v>
      </c>
      <c r="U857">
        <v>1.7273749999999899</v>
      </c>
      <c r="V857">
        <v>7.7499999999999997E-4</v>
      </c>
      <c r="W857">
        <v>14.769024999999999</v>
      </c>
      <c r="X857">
        <v>0.73904999999999998</v>
      </c>
      <c r="Y857">
        <v>73.150049999999993</v>
      </c>
      <c r="Z857">
        <v>2.1154500000000001</v>
      </c>
      <c r="AA857">
        <v>2.3249999999999998E-3</v>
      </c>
      <c r="AB857">
        <v>3.2749999999999902E-3</v>
      </c>
      <c r="AC857">
        <v>32.428991596638603</v>
      </c>
      <c r="AD857">
        <v>-3.94125840336135</v>
      </c>
      <c r="AE857">
        <v>36.0499406181818</v>
      </c>
      <c r="AF857">
        <v>0.53831220000000002</v>
      </c>
      <c r="AG857">
        <v>1.3485588399999999</v>
      </c>
      <c r="AH857">
        <v>2.4003799999999902E-2</v>
      </c>
      <c r="AI857">
        <v>44.960681818181797</v>
      </c>
      <c r="AJ857">
        <v>0.49282181786863799</v>
      </c>
      <c r="AK857">
        <v>0.80181036319612498</v>
      </c>
      <c r="AL857">
        <v>1.19729545511987E-2</v>
      </c>
      <c r="AM857">
        <v>2.99941812593831E-2</v>
      </c>
      <c r="AN857">
        <v>0.15569158911574199</v>
      </c>
      <c r="AO857">
        <v>5.3388425240235096E-4</v>
      </c>
      <c r="AP857">
        <v>36.0499406181818</v>
      </c>
      <c r="AQ857">
        <v>0.319015622056397</v>
      </c>
      <c r="AR857">
        <v>6.4225252583820103</v>
      </c>
      <c r="AS857">
        <v>1.33263101640802</v>
      </c>
      <c r="AT857">
        <v>0.85128808764083896</v>
      </c>
      <c r="AU857">
        <v>92.500950000000003</v>
      </c>
      <c r="AV857">
        <v>44.124112515028202</v>
      </c>
      <c r="AW857">
        <v>0.83656930315355904</v>
      </c>
      <c r="AX857">
        <v>1.5927823591971702E-2</v>
      </c>
      <c r="AY857">
        <v>0.21929657794360199</v>
      </c>
      <c r="AZ857">
        <v>0.57747474161798595</v>
      </c>
      <c r="BA857">
        <v>1.18109963907631E-2</v>
      </c>
      <c r="BB857">
        <v>8.2496391659712301E-2</v>
      </c>
      <c r="BC857">
        <v>0.40737805671802002</v>
      </c>
      <c r="BD857">
        <v>0.81269914315355996</v>
      </c>
      <c r="BE857">
        <v>-2.3870159999999498E-2</v>
      </c>
      <c r="BF857">
        <v>2.0465000101974998E-2</v>
      </c>
      <c r="BG857">
        <v>0.28176508008543399</v>
      </c>
      <c r="BH857">
        <v>0.74197335108965001</v>
      </c>
      <c r="BI857">
        <v>2.0465000101974998E-2</v>
      </c>
      <c r="BJ857">
        <v>0.60446016037481798</v>
      </c>
      <c r="BK857">
        <v>1.4839467021793</v>
      </c>
      <c r="BL857">
        <v>13.7681445727548</v>
      </c>
      <c r="BM857">
        <v>36.255721836915299</v>
      </c>
      <c r="BN857">
        <v>2.6333048469479401</v>
      </c>
      <c r="BO857">
        <v>11.4008892694001</v>
      </c>
      <c r="BP857">
        <v>0.48092750239641202</v>
      </c>
      <c r="BQ857">
        <v>10.919961767003601</v>
      </c>
      <c r="BR857">
        <v>1.4491562020059401</v>
      </c>
      <c r="BS857">
        <v>0.59627416033402802</v>
      </c>
      <c r="BT857">
        <v>2.4303521742316199</v>
      </c>
    </row>
    <row r="858" spans="1:72" x14ac:dyDescent="0.2">
      <c r="A858">
        <v>856</v>
      </c>
      <c r="B858" s="244">
        <v>44766.611111111109</v>
      </c>
      <c r="C858">
        <v>0</v>
      </c>
      <c r="D858">
        <v>1.3370588235294101</v>
      </c>
      <c r="E858">
        <v>31.124285714285701</v>
      </c>
      <c r="F858">
        <v>36.376750000000001</v>
      </c>
      <c r="G858">
        <v>7</v>
      </c>
      <c r="H858">
        <v>2.57</v>
      </c>
      <c r="I858">
        <v>1.35</v>
      </c>
      <c r="J858">
        <v>34.047333333333299</v>
      </c>
      <c r="K858">
        <v>0.62449999999999894</v>
      </c>
      <c r="L858">
        <v>37.938399999999902</v>
      </c>
      <c r="M858">
        <v>-0.17499999999999999</v>
      </c>
      <c r="N858">
        <v>1600.4411764705801</v>
      </c>
      <c r="O858">
        <v>90.085714285714303</v>
      </c>
      <c r="P858">
        <v>2.4168571428571402</v>
      </c>
      <c r="Q858">
        <v>65.3</v>
      </c>
      <c r="R858">
        <v>6.9973333333333301</v>
      </c>
      <c r="S858">
        <v>-1.2457499999999999</v>
      </c>
      <c r="T858">
        <v>5</v>
      </c>
      <c r="U858">
        <v>1.71306</v>
      </c>
      <c r="V858">
        <v>2.9139999999999999E-2</v>
      </c>
      <c r="W858">
        <v>14.7441599999999</v>
      </c>
      <c r="X858">
        <v>0.7762</v>
      </c>
      <c r="Y858">
        <v>72.771119999999996</v>
      </c>
      <c r="Z858">
        <v>2.2665199999999999</v>
      </c>
      <c r="AA858">
        <v>1.0999999999999901E-3</v>
      </c>
      <c r="AB858">
        <v>1.63999999999999E-3</v>
      </c>
      <c r="AC858">
        <v>32.461344537815101</v>
      </c>
      <c r="AD858">
        <v>-3.9154054621848702</v>
      </c>
      <c r="AE858">
        <v>36.054092133333299</v>
      </c>
      <c r="AF858">
        <v>0.53831220000000002</v>
      </c>
      <c r="AG858">
        <v>1.3510588400000001</v>
      </c>
      <c r="AH858">
        <v>2.4003799999999902E-2</v>
      </c>
      <c r="AI858">
        <v>44.967333333333301</v>
      </c>
      <c r="AJ858">
        <v>0.49544506300484698</v>
      </c>
      <c r="AK858">
        <v>0.80178408326044004</v>
      </c>
      <c r="AL858">
        <v>1.1971183525818699E-2</v>
      </c>
      <c r="AM858">
        <v>3.00453404693777E-2</v>
      </c>
      <c r="AN858">
        <v>0.15566855939867399</v>
      </c>
      <c r="AO858">
        <v>5.33805280870557E-4</v>
      </c>
      <c r="AP858">
        <v>36.054092133333299</v>
      </c>
      <c r="AQ858">
        <v>0.33505165528742997</v>
      </c>
      <c r="AR858">
        <v>6.4117123516024703</v>
      </c>
      <c r="AS858">
        <v>1.42779779777783</v>
      </c>
      <c r="AT858">
        <v>0.84872711963108405</v>
      </c>
      <c r="AU858">
        <v>92.271059999999906</v>
      </c>
      <c r="AV858">
        <v>44.228653938001003</v>
      </c>
      <c r="AW858">
        <v>0.73867939533226201</v>
      </c>
      <c r="AX858">
        <v>-7.6738957777836306E-2</v>
      </c>
      <c r="AY858">
        <v>0.20326054471256899</v>
      </c>
      <c r="AZ858">
        <v>0.58828764839752401</v>
      </c>
      <c r="BA858">
        <v>-5.67991234029721E-2</v>
      </c>
      <c r="BB858">
        <v>8.4041092628217698E-2</v>
      </c>
      <c r="BC858">
        <v>0.37758859025035801</v>
      </c>
      <c r="BD858">
        <v>0.71480923533225704</v>
      </c>
      <c r="BE858">
        <v>-2.3870160000005101E-2</v>
      </c>
      <c r="BF858">
        <v>-9.8500435505735395E-2</v>
      </c>
      <c r="BG858">
        <v>0.26090075699599302</v>
      </c>
      <c r="BH858">
        <v>0.75511306444322202</v>
      </c>
      <c r="BI858">
        <v>-9.8500435505735395E-2</v>
      </c>
      <c r="BJ858">
        <v>0.32480064298051498</v>
      </c>
      <c r="BK858">
        <v>1.51022612888644</v>
      </c>
      <c r="BL858">
        <v>-2.6487269386824299</v>
      </c>
      <c r="BM858">
        <v>-7.6660885869814699</v>
      </c>
      <c r="BN858">
        <v>2.89425401879849</v>
      </c>
      <c r="BO858">
        <v>5.52503119050587</v>
      </c>
      <c r="BP858">
        <v>-2.3147602343847802</v>
      </c>
      <c r="BQ858">
        <v>7.8397914248906497</v>
      </c>
      <c r="BR858">
        <v>1.6776768692461901</v>
      </c>
      <c r="BS858">
        <v>0.364200817182809</v>
      </c>
      <c r="BT858">
        <v>4.6064610239577997</v>
      </c>
    </row>
    <row r="859" spans="1:72" x14ac:dyDescent="0.2">
      <c r="A859">
        <v>857</v>
      </c>
      <c r="B859" s="244">
        <v>44766.625</v>
      </c>
      <c r="C859">
        <v>0</v>
      </c>
      <c r="D859">
        <v>1.3441176470588201</v>
      </c>
      <c r="E859">
        <v>31.1161538461538</v>
      </c>
      <c r="F859">
        <v>36.498749999999902</v>
      </c>
      <c r="G859">
        <v>7</v>
      </c>
      <c r="H859">
        <v>2.57</v>
      </c>
      <c r="I859">
        <v>1.35</v>
      </c>
      <c r="J859">
        <v>34.025416666666601</v>
      </c>
      <c r="K859">
        <v>0.69450000000000001</v>
      </c>
      <c r="L859">
        <v>37.941304347825998</v>
      </c>
      <c r="M859">
        <v>-6.3636363636363602E-2</v>
      </c>
      <c r="N859">
        <v>1600.3333333333301</v>
      </c>
      <c r="O859">
        <v>91.628947368420995</v>
      </c>
      <c r="P859">
        <v>2.4207058823529399</v>
      </c>
      <c r="Q859">
        <v>65.373000000000005</v>
      </c>
      <c r="R859">
        <v>6.9864285714285597</v>
      </c>
      <c r="S859">
        <v>-0.77200000000000002</v>
      </c>
      <c r="T859">
        <v>5</v>
      </c>
      <c r="U859">
        <v>1.71658</v>
      </c>
      <c r="V859">
        <v>3.4979999999999997E-2</v>
      </c>
      <c r="W859">
        <v>14.6959999999999</v>
      </c>
      <c r="X859">
        <v>0.77311999999999903</v>
      </c>
      <c r="Y859">
        <v>73.172879999999907</v>
      </c>
      <c r="Z859">
        <v>2.1545800000000002</v>
      </c>
      <c r="AA859">
        <v>2.7599999999999999E-3</v>
      </c>
      <c r="AB859">
        <v>2.5200000000000001E-3</v>
      </c>
      <c r="AC859">
        <v>32.460271493212602</v>
      </c>
      <c r="AD859">
        <v>-4.0384785067873201</v>
      </c>
      <c r="AE859">
        <v>36.032175466666601</v>
      </c>
      <c r="AF859">
        <v>0.53831220000000002</v>
      </c>
      <c r="AG859">
        <v>1.3510588400000001</v>
      </c>
      <c r="AH859">
        <v>2.4003799999999999E-2</v>
      </c>
      <c r="AI859">
        <v>44.945416666666603</v>
      </c>
      <c r="AJ859">
        <v>0.492425273771739</v>
      </c>
      <c r="AK859">
        <v>0.80168742752783395</v>
      </c>
      <c r="AL859">
        <v>1.1977021016232599E-2</v>
      </c>
      <c r="AM859">
        <v>3.00599914340542E-2</v>
      </c>
      <c r="AN859">
        <v>0.155744467826715</v>
      </c>
      <c r="AO859">
        <v>5.3406557954555902E-4</v>
      </c>
      <c r="AP859">
        <v>36.032175466666601</v>
      </c>
      <c r="AQ859">
        <v>0.333722153743646</v>
      </c>
      <c r="AR859">
        <v>6.3907692753707197</v>
      </c>
      <c r="AS859">
        <v>1.35728102074377</v>
      </c>
      <c r="AT859">
        <v>0.84528737645109298</v>
      </c>
      <c r="AU859">
        <v>92.5131599999999</v>
      </c>
      <c r="AV859">
        <v>44.113947916524801</v>
      </c>
      <c r="AW859">
        <v>0.83146875014186605</v>
      </c>
      <c r="AX859">
        <v>-6.2221807437707801E-3</v>
      </c>
      <c r="AY859">
        <v>0.20459004625635299</v>
      </c>
      <c r="AZ859">
        <v>0.60923072462927796</v>
      </c>
      <c r="BA859">
        <v>-4.60541063020674E-3</v>
      </c>
      <c r="BB859">
        <v>8.7032960661325501E-2</v>
      </c>
      <c r="BC859">
        <v>0.380058349516049</v>
      </c>
      <c r="BD859">
        <v>0.80759859014186097</v>
      </c>
      <c r="BE859">
        <v>-2.38701600000048E-2</v>
      </c>
      <c r="BF859">
        <v>-7.9869181329755498E-3</v>
      </c>
      <c r="BG859">
        <v>0.26261595693874101</v>
      </c>
      <c r="BH859">
        <v>0.78202098622396798</v>
      </c>
      <c r="BI859">
        <v>-7.9869181329755498E-3</v>
      </c>
      <c r="BJ859">
        <v>0.50925807761153197</v>
      </c>
      <c r="BK859">
        <v>1.56404197244793</v>
      </c>
      <c r="BL859">
        <v>-32.880762337412698</v>
      </c>
      <c r="BM859">
        <v>-97.9127334478667</v>
      </c>
      <c r="BN859">
        <v>2.97781214568916</v>
      </c>
      <c r="BO859">
        <v>9.61632819663674</v>
      </c>
      <c r="BP859">
        <v>-0.18769257612492499</v>
      </c>
      <c r="BQ859">
        <v>9.8040207727616693</v>
      </c>
      <c r="BR859">
        <v>1.5776197332739901</v>
      </c>
      <c r="BS859">
        <v>0.51245284486472198</v>
      </c>
      <c r="BT859">
        <v>3.07856566527688</v>
      </c>
    </row>
    <row r="860" spans="1:72" x14ac:dyDescent="0.2">
      <c r="A860">
        <v>858</v>
      </c>
      <c r="B860" s="244">
        <v>44766.638888888891</v>
      </c>
      <c r="C860">
        <v>0</v>
      </c>
      <c r="D860">
        <v>1.33666666666666</v>
      </c>
      <c r="E860">
        <v>31.0610526315789</v>
      </c>
      <c r="F860">
        <v>36.4159459459459</v>
      </c>
      <c r="G860">
        <v>7</v>
      </c>
      <c r="H860">
        <v>2.5674999999999999</v>
      </c>
      <c r="I860">
        <v>1.35</v>
      </c>
      <c r="J860">
        <v>34.046956521739098</v>
      </c>
      <c r="K860">
        <v>0.69699999999999995</v>
      </c>
      <c r="L860">
        <v>37.952083333333299</v>
      </c>
      <c r="M860">
        <v>-6.6666666666666602E-3</v>
      </c>
      <c r="N860">
        <v>1600.16</v>
      </c>
      <c r="O860">
        <v>90.858823529411694</v>
      </c>
      <c r="P860">
        <v>2.4218999999999999</v>
      </c>
      <c r="Q860">
        <v>65.414500000000004</v>
      </c>
      <c r="R860">
        <v>6.9939999999999998</v>
      </c>
      <c r="S860">
        <v>-1.52666666666666</v>
      </c>
      <c r="T860">
        <v>5</v>
      </c>
      <c r="U860">
        <v>1.68235</v>
      </c>
      <c r="V860">
        <v>2.23E-2</v>
      </c>
      <c r="W860">
        <v>14.711724999999999</v>
      </c>
      <c r="X860">
        <v>0.74797499999999995</v>
      </c>
      <c r="Y860">
        <v>73.046999999999997</v>
      </c>
      <c r="Z860">
        <v>2.1892999999999998</v>
      </c>
      <c r="AA860" s="245">
        <v>5.0000000000000002E-5</v>
      </c>
      <c r="AB860">
        <v>0</v>
      </c>
      <c r="AC860">
        <v>32.397719298245597</v>
      </c>
      <c r="AD860">
        <v>-4.0182266477003203</v>
      </c>
      <c r="AE860">
        <v>36.051763221739101</v>
      </c>
      <c r="AF860">
        <v>0.53778855000000003</v>
      </c>
      <c r="AG860">
        <v>1.3510578099999999</v>
      </c>
      <c r="AH860">
        <v>2.39804499999999E-2</v>
      </c>
      <c r="AI860">
        <v>44.964456521739102</v>
      </c>
      <c r="AJ860">
        <v>0.49354201023641098</v>
      </c>
      <c r="AK860">
        <v>0.801783586649358</v>
      </c>
      <c r="AL860">
        <v>1.1960303573112001E-2</v>
      </c>
      <c r="AM860">
        <v>3.0047239853700801E-2</v>
      </c>
      <c r="AN860">
        <v>0.15567851902347901</v>
      </c>
      <c r="AO860">
        <v>5.3332013450237202E-4</v>
      </c>
      <c r="AP860">
        <v>36.051763221739101</v>
      </c>
      <c r="AQ860">
        <v>0.32286815493895399</v>
      </c>
      <c r="AR860">
        <v>6.3976075202574396</v>
      </c>
      <c r="AS860">
        <v>1.37915293872324</v>
      </c>
      <c r="AT860">
        <v>0.83031040092122599</v>
      </c>
      <c r="AU860">
        <v>92.378349999999998</v>
      </c>
      <c r="AV860">
        <v>44.1513918356587</v>
      </c>
      <c r="AW860">
        <v>0.81306468608035898</v>
      </c>
      <c r="AX860">
        <v>-2.8095128723248399E-2</v>
      </c>
      <c r="AY860">
        <v>0.21492039506104599</v>
      </c>
      <c r="AZ860">
        <v>0.60239247974256005</v>
      </c>
      <c r="BA860">
        <v>-2.0794912338539001E-2</v>
      </c>
      <c r="BB860">
        <v>8.6056068534651406E-2</v>
      </c>
      <c r="BC860">
        <v>0.39963735758421398</v>
      </c>
      <c r="BD860">
        <v>0.789217746080358</v>
      </c>
      <c r="BE860">
        <v>-2.3846940000001399E-2</v>
      </c>
      <c r="BF860">
        <v>-3.6133110256686397E-2</v>
      </c>
      <c r="BG860">
        <v>0.27640885392083198</v>
      </c>
      <c r="BH860">
        <v>0.77473622216670002</v>
      </c>
      <c r="BI860">
        <v>-3.6133110256686397E-2</v>
      </c>
      <c r="BJ860">
        <v>0.480551487328292</v>
      </c>
      <c r="BK860">
        <v>1.5494724443334</v>
      </c>
      <c r="BL860">
        <v>-7.6497387564272303</v>
      </c>
      <c r="BM860">
        <v>-21.441171730389101</v>
      </c>
      <c r="BN860">
        <v>2.8028632627976302</v>
      </c>
      <c r="BO860">
        <v>8.8046989185058493</v>
      </c>
      <c r="BP860">
        <v>-0.84912809103213105</v>
      </c>
      <c r="BQ860">
        <v>9.6538270095379808</v>
      </c>
      <c r="BR860">
        <v>1.6108987317697601</v>
      </c>
      <c r="BS860">
        <v>0.49500473143096702</v>
      </c>
      <c r="BT860">
        <v>3.2543097661166902</v>
      </c>
    </row>
    <row r="861" spans="1:72" x14ac:dyDescent="0.2">
      <c r="A861">
        <v>859</v>
      </c>
      <c r="B861" s="244">
        <v>44766.652777777781</v>
      </c>
      <c r="C861">
        <v>0</v>
      </c>
      <c r="D861">
        <v>1.25857142857142</v>
      </c>
      <c r="E861">
        <v>31.061515151515099</v>
      </c>
      <c r="F861">
        <v>36.301499999999997</v>
      </c>
      <c r="G861">
        <v>7</v>
      </c>
      <c r="H861">
        <v>2.57</v>
      </c>
      <c r="I861">
        <v>1.3520000000000001</v>
      </c>
      <c r="J861">
        <v>34.033461538461502</v>
      </c>
      <c r="K861">
        <v>0.67025000000000001</v>
      </c>
      <c r="L861">
        <v>37.957666666666597</v>
      </c>
      <c r="M861">
        <v>-0.105882352941176</v>
      </c>
      <c r="N861">
        <v>1599.67857142857</v>
      </c>
      <c r="O861">
        <v>90.651351351351295</v>
      </c>
      <c r="P861">
        <v>2.4215</v>
      </c>
      <c r="Q861">
        <v>65.395499999999899</v>
      </c>
      <c r="R861">
        <v>6.98473684210526</v>
      </c>
      <c r="S861">
        <v>-1.2265789473684201</v>
      </c>
      <c r="T861">
        <v>5</v>
      </c>
      <c r="U861">
        <v>1.6996199999999999</v>
      </c>
      <c r="V861">
        <v>1.3939999999999999E-2</v>
      </c>
      <c r="W861">
        <v>14.644319999999899</v>
      </c>
      <c r="X861">
        <v>0.65859999999999996</v>
      </c>
      <c r="Y861">
        <v>72.965260000000001</v>
      </c>
      <c r="Z861">
        <v>2.1567400000000001</v>
      </c>
      <c r="AA861">
        <v>1.1999999999999999E-3</v>
      </c>
      <c r="AB861">
        <v>0</v>
      </c>
      <c r="AC861">
        <v>32.320086580086503</v>
      </c>
      <c r="AD861">
        <v>-3.9814134199134101</v>
      </c>
      <c r="AE861">
        <v>36.040220338461502</v>
      </c>
      <c r="AF861">
        <v>0.53831220000000002</v>
      </c>
      <c r="AG861">
        <v>1.3530588400000001</v>
      </c>
      <c r="AH861">
        <v>2.4003799999999902E-2</v>
      </c>
      <c r="AI861">
        <v>44.955461538461499</v>
      </c>
      <c r="AJ861">
        <v>0.49393670821513602</v>
      </c>
      <c r="AK861">
        <v>0.80168725011592601</v>
      </c>
      <c r="AL861">
        <v>1.1974344864404201E-2</v>
      </c>
      <c r="AM861">
        <v>3.0097763290504599E-2</v>
      </c>
      <c r="AN861">
        <v>0.15570966820151899</v>
      </c>
      <c r="AO861">
        <v>5.3394624765366004E-4</v>
      </c>
      <c r="AP861">
        <v>36.040220338461502</v>
      </c>
      <c r="AQ861">
        <v>0.284288869070216</v>
      </c>
      <c r="AR861">
        <v>6.3682954759592301</v>
      </c>
      <c r="AS861">
        <v>1.35864171610194</v>
      </c>
      <c r="AT861">
        <v>0.83950470801660904</v>
      </c>
      <c r="AU861">
        <v>92.124539999999996</v>
      </c>
      <c r="AV861">
        <v>44.051446399592898</v>
      </c>
      <c r="AW861">
        <v>0.90401513886860096</v>
      </c>
      <c r="AX861">
        <v>-5.5828761019409701E-3</v>
      </c>
      <c r="AY861">
        <v>0.25402333092978302</v>
      </c>
      <c r="AZ861">
        <v>0.63170452404076105</v>
      </c>
      <c r="BA861">
        <v>-4.1261147977429899E-3</v>
      </c>
      <c r="BB861">
        <v>9.0243503434394495E-2</v>
      </c>
      <c r="BC861">
        <v>0.47188848948581003</v>
      </c>
      <c r="BD861">
        <v>0.88014497886860399</v>
      </c>
      <c r="BE861">
        <v>-2.3870159999996601E-2</v>
      </c>
      <c r="BF861">
        <v>-7.1973766841391404E-3</v>
      </c>
      <c r="BG861">
        <v>0.32748382121998898</v>
      </c>
      <c r="BH861">
        <v>0.81438587021759201</v>
      </c>
      <c r="BI861">
        <v>-7.1973766841391404E-3</v>
      </c>
      <c r="BJ861">
        <v>0.64057288907169996</v>
      </c>
      <c r="BK861">
        <v>1.62877174043518</v>
      </c>
      <c r="BL861">
        <v>-45.500442118260203</v>
      </c>
      <c r="BM861">
        <v>-113.15037491538401</v>
      </c>
      <c r="BN861">
        <v>2.4867972627891199</v>
      </c>
      <c r="BO861">
        <v>11.7915694453727</v>
      </c>
      <c r="BP861">
        <v>-0.16913835207726999</v>
      </c>
      <c r="BQ861">
        <v>11.960707797449899</v>
      </c>
      <c r="BR861">
        <v>1.6410072807982199</v>
      </c>
      <c r="BS861">
        <v>0.64345183974535602</v>
      </c>
      <c r="BT861">
        <v>2.55031873317456</v>
      </c>
    </row>
    <row r="862" spans="1:72" x14ac:dyDescent="0.2">
      <c r="A862">
        <v>860</v>
      </c>
      <c r="B862" s="244">
        <v>44766.666666666664</v>
      </c>
      <c r="C862">
        <v>0</v>
      </c>
      <c r="D862">
        <v>1.30615384615384</v>
      </c>
      <c r="E862">
        <v>31.106857142857098</v>
      </c>
      <c r="F862">
        <v>36.252749999999999</v>
      </c>
      <c r="G862">
        <v>7</v>
      </c>
      <c r="H862">
        <v>2.5724999999999998</v>
      </c>
      <c r="I862">
        <v>1.3525</v>
      </c>
      <c r="J862">
        <v>34.104482758620598</v>
      </c>
      <c r="K862">
        <v>0.71074999999999999</v>
      </c>
      <c r="L862">
        <v>38.024444444444399</v>
      </c>
      <c r="M862">
        <v>-0.114285714285714</v>
      </c>
      <c r="N862">
        <v>1600.3043478260799</v>
      </c>
      <c r="O862">
        <v>90.594871794871693</v>
      </c>
      <c r="P862">
        <v>2.4238</v>
      </c>
      <c r="Q862">
        <v>65.455250000000007</v>
      </c>
      <c r="R862">
        <v>6.9864285714285703</v>
      </c>
      <c r="S862">
        <v>-0.76974358974358903</v>
      </c>
      <c r="T862">
        <v>5</v>
      </c>
      <c r="U862">
        <v>1.6716</v>
      </c>
      <c r="V862">
        <v>0</v>
      </c>
      <c r="W862">
        <v>14.651375</v>
      </c>
      <c r="X862">
        <v>0.71829999999999905</v>
      </c>
      <c r="Y862">
        <v>72.735900000000001</v>
      </c>
      <c r="Z862">
        <v>2.1688499999999999</v>
      </c>
      <c r="AA862">
        <v>0</v>
      </c>
      <c r="AB862">
        <v>2.725E-3</v>
      </c>
      <c r="AC862">
        <v>32.413010989010999</v>
      </c>
      <c r="AD862">
        <v>-3.8397390109890002</v>
      </c>
      <c r="AE862">
        <v>36.113193658620602</v>
      </c>
      <c r="AF862">
        <v>0.53883585000000001</v>
      </c>
      <c r="AG862">
        <v>1.35355987</v>
      </c>
      <c r="AH862">
        <v>2.4027150000000001E-2</v>
      </c>
      <c r="AI862">
        <v>45.029482758620603</v>
      </c>
      <c r="AJ862">
        <v>0.49649751578822399</v>
      </c>
      <c r="AK862">
        <v>0.80198997292961305</v>
      </c>
      <c r="AL862">
        <v>1.19662900168854E-2</v>
      </c>
      <c r="AM862">
        <v>3.00594141233138E-2</v>
      </c>
      <c r="AN862">
        <v>0.15545370657538499</v>
      </c>
      <c r="AO862">
        <v>5.33587075134681E-4</v>
      </c>
      <c r="AP862">
        <v>36.113193658620602</v>
      </c>
      <c r="AQ862">
        <v>0.310058752889669</v>
      </c>
      <c r="AR862">
        <v>6.3713634452867902</v>
      </c>
      <c r="AS862">
        <v>1.3662704294294601</v>
      </c>
      <c r="AT862">
        <v>0.82994524739159503</v>
      </c>
      <c r="AU862">
        <v>91.946025000000006</v>
      </c>
      <c r="AV862">
        <v>44.160886286226599</v>
      </c>
      <c r="AW862">
        <v>0.868596472394074</v>
      </c>
      <c r="AX862">
        <v>-1.27105594294605E-2</v>
      </c>
      <c r="AY862">
        <v>0.22877709711033001</v>
      </c>
      <c r="AZ862">
        <v>0.62863655471320601</v>
      </c>
      <c r="BA862">
        <v>-9.3904671017326496E-3</v>
      </c>
      <c r="BB862">
        <v>8.98052221018866E-2</v>
      </c>
      <c r="BC862">
        <v>0.42457660734773001</v>
      </c>
      <c r="BD862">
        <v>0.84470309239407604</v>
      </c>
      <c r="BE862">
        <v>-2.3893379999998E-2</v>
      </c>
      <c r="BF862">
        <v>-1.6339322597142901E-2</v>
      </c>
      <c r="BG862">
        <v>0.29409113054925801</v>
      </c>
      <c r="BH862">
        <v>0.80810726867050997</v>
      </c>
      <c r="BI862">
        <v>-1.6339322597142901E-2</v>
      </c>
      <c r="BJ862">
        <v>0.55550361590423003</v>
      </c>
      <c r="BK862">
        <v>1.6162145373410199</v>
      </c>
      <c r="BL862">
        <v>-17.998979382455101</v>
      </c>
      <c r="BM862">
        <v>-49.457819555617</v>
      </c>
      <c r="BN862">
        <v>2.74781244562273</v>
      </c>
      <c r="BO862">
        <v>10.308200520642901</v>
      </c>
      <c r="BP862">
        <v>-0.38397408103285802</v>
      </c>
      <c r="BQ862">
        <v>10.6921746016758</v>
      </c>
      <c r="BR862">
        <v>1.6439913857561601</v>
      </c>
      <c r="BS862">
        <v>0.56203934494308705</v>
      </c>
      <c r="BT862">
        <v>2.9250467970754501</v>
      </c>
    </row>
    <row r="863" spans="1:72" x14ac:dyDescent="0.2">
      <c r="A863">
        <v>861</v>
      </c>
      <c r="B863" s="244">
        <v>44766.680555555555</v>
      </c>
      <c r="C863">
        <v>0</v>
      </c>
      <c r="D863">
        <v>1.3661111111111099</v>
      </c>
      <c r="E863">
        <v>31.083783783783701</v>
      </c>
      <c r="F863">
        <v>36.429499999999997</v>
      </c>
      <c r="G863">
        <v>7</v>
      </c>
      <c r="H863">
        <v>2.5640000000000001</v>
      </c>
      <c r="I863">
        <v>1.3460000000000001</v>
      </c>
      <c r="J863">
        <v>34.077826086956499</v>
      </c>
      <c r="K863">
        <v>0.62849999999999995</v>
      </c>
      <c r="L863">
        <v>37.987666666666598</v>
      </c>
      <c r="M863">
        <v>-2.9999999999999898E-2</v>
      </c>
      <c r="N863">
        <v>1600.25</v>
      </c>
      <c r="O863">
        <v>89.697435897435895</v>
      </c>
      <c r="P863">
        <v>2.4264705882352899</v>
      </c>
      <c r="Q863">
        <v>65.462500000000006</v>
      </c>
      <c r="R863">
        <v>6.9894117647058804</v>
      </c>
      <c r="S863">
        <v>-1.12975</v>
      </c>
      <c r="T863">
        <v>5</v>
      </c>
      <c r="U863">
        <v>1.6989999999999901</v>
      </c>
      <c r="V863">
        <v>0</v>
      </c>
      <c r="W863">
        <v>14.645659999999999</v>
      </c>
      <c r="X863">
        <v>0.72405999999999904</v>
      </c>
      <c r="Y863">
        <v>72.932500000000005</v>
      </c>
      <c r="Z863">
        <v>2.0509599999999999</v>
      </c>
      <c r="AA863">
        <v>0</v>
      </c>
      <c r="AB863">
        <v>6.0400000000000002E-3</v>
      </c>
      <c r="AC863">
        <v>32.449894894894797</v>
      </c>
      <c r="AD863">
        <v>-3.9796051051051</v>
      </c>
      <c r="AE863">
        <v>36.079899846956501</v>
      </c>
      <c r="AF863">
        <v>0.53705544000000005</v>
      </c>
      <c r="AG863">
        <v>1.3470563680000001</v>
      </c>
      <c r="AH863">
        <v>2.3947759999999998E-2</v>
      </c>
      <c r="AI863">
        <v>44.987826086956503</v>
      </c>
      <c r="AJ863">
        <v>0.49470263390061298</v>
      </c>
      <c r="AK863">
        <v>0.80199251631359203</v>
      </c>
      <c r="AL863">
        <v>1.19377948817071E-2</v>
      </c>
      <c r="AM863">
        <v>2.9942686392453999E-2</v>
      </c>
      <c r="AN863">
        <v>0.15559764960569</v>
      </c>
      <c r="AO863">
        <v>5.3231645276016705E-4</v>
      </c>
      <c r="AP863">
        <v>36.079899846956501</v>
      </c>
      <c r="AQ863">
        <v>0.31254509343908399</v>
      </c>
      <c r="AR863">
        <v>6.3688781944424298</v>
      </c>
      <c r="AS863">
        <v>1.29200544064487</v>
      </c>
      <c r="AT863">
        <v>0.84049977499714201</v>
      </c>
      <c r="AU863">
        <v>92.052180000000007</v>
      </c>
      <c r="AV863">
        <v>44.053328575482901</v>
      </c>
      <c r="AW863">
        <v>0.93449751147360105</v>
      </c>
      <c r="AX863">
        <v>5.5050927355120897E-2</v>
      </c>
      <c r="AY863">
        <v>0.22451034656091501</v>
      </c>
      <c r="AZ863">
        <v>0.63112180555756803</v>
      </c>
      <c r="BA863">
        <v>4.0867575153411002E-2</v>
      </c>
      <c r="BB863">
        <v>9.0160257936795496E-2</v>
      </c>
      <c r="BC863">
        <v>0.418039423566616</v>
      </c>
      <c r="BD863">
        <v>0.91068307947360505</v>
      </c>
      <c r="BE863">
        <v>-2.3814431999996302E-2</v>
      </c>
      <c r="BF863">
        <v>7.0687089965199595E-2</v>
      </c>
      <c r="BG863">
        <v>0.28827821488084898</v>
      </c>
      <c r="BH863">
        <v>0.81037987899212205</v>
      </c>
      <c r="BI863">
        <v>7.0687089965199595E-2</v>
      </c>
      <c r="BJ863">
        <v>0.71793060969209799</v>
      </c>
      <c r="BK863">
        <v>1.6207597579842401</v>
      </c>
      <c r="BL863">
        <v>4.0782300561923401</v>
      </c>
      <c r="BM863">
        <v>11.4643265041903</v>
      </c>
      <c r="BN863">
        <v>2.81110343120123</v>
      </c>
      <c r="BO863">
        <v>13.955894592640201</v>
      </c>
      <c r="BP863">
        <v>1.66114661418219</v>
      </c>
      <c r="BQ863">
        <v>12.294747978458</v>
      </c>
      <c r="BR863">
        <v>1.5005917050433999</v>
      </c>
      <c r="BS863">
        <v>0.68965577370601805</v>
      </c>
      <c r="BT863">
        <v>2.1758560752411902</v>
      </c>
    </row>
    <row r="864" spans="1:72" x14ac:dyDescent="0.2">
      <c r="A864">
        <v>862</v>
      </c>
      <c r="B864" s="244">
        <v>44766.694444444445</v>
      </c>
      <c r="C864">
        <v>0</v>
      </c>
      <c r="D864">
        <v>1.41384615384615</v>
      </c>
      <c r="E864">
        <v>31.110749999999999</v>
      </c>
      <c r="F864">
        <v>36.4359999999999</v>
      </c>
      <c r="G864">
        <v>7</v>
      </c>
      <c r="H864">
        <v>2.5724999999999998</v>
      </c>
      <c r="I864">
        <v>1.35</v>
      </c>
      <c r="J864">
        <v>34.057692307692299</v>
      </c>
      <c r="K864">
        <v>0.74374999999999902</v>
      </c>
      <c r="L864">
        <v>37.972999999999999</v>
      </c>
      <c r="M864">
        <v>2.7272727272727199E-2</v>
      </c>
      <c r="N864">
        <v>1599.8709677419299</v>
      </c>
      <c r="O864">
        <v>90.822857142857103</v>
      </c>
      <c r="P864">
        <v>2.4251499999999999</v>
      </c>
      <c r="Q864">
        <v>65.498999999999995</v>
      </c>
      <c r="R864">
        <v>6.9989655172413698</v>
      </c>
      <c r="S864">
        <v>-1.0249999999999999</v>
      </c>
      <c r="T864">
        <v>5</v>
      </c>
      <c r="U864">
        <v>1.72035</v>
      </c>
      <c r="V864">
        <v>0</v>
      </c>
      <c r="W864">
        <v>14.699875</v>
      </c>
      <c r="X864">
        <v>0.72982499999999995</v>
      </c>
      <c r="Y864">
        <v>73.013299999999902</v>
      </c>
      <c r="Z864">
        <v>2.1154250000000001</v>
      </c>
      <c r="AA864">
        <v>0</v>
      </c>
      <c r="AB864">
        <v>1.7024999999999998E-2</v>
      </c>
      <c r="AC864">
        <v>32.524596153846097</v>
      </c>
      <c r="AD864">
        <v>-3.9114038461538301</v>
      </c>
      <c r="AE864">
        <v>36.066403207692296</v>
      </c>
      <c r="AF864">
        <v>0.53883585000000001</v>
      </c>
      <c r="AG864">
        <v>1.3510598700000001</v>
      </c>
      <c r="AH864">
        <v>2.4027150000000001E-2</v>
      </c>
      <c r="AI864">
        <v>44.980192307692299</v>
      </c>
      <c r="AJ864">
        <v>0.49397032058121298</v>
      </c>
      <c r="AK864">
        <v>0.80182856847244699</v>
      </c>
      <c r="AL864">
        <v>1.19794029850746E-2</v>
      </c>
      <c r="AM864">
        <v>3.00367739817099E-2</v>
      </c>
      <c r="AN864">
        <v>0.15562405674292501</v>
      </c>
      <c r="AO864">
        <v>5.3417179356725396E-4</v>
      </c>
      <c r="AP864">
        <v>36.066403207692296</v>
      </c>
      <c r="AQ864">
        <v>0.31503359227022498</v>
      </c>
      <c r="AR864">
        <v>6.39245437546204</v>
      </c>
      <c r="AS864">
        <v>1.33261526761916</v>
      </c>
      <c r="AT864">
        <v>0.84980184101189005</v>
      </c>
      <c r="AU864">
        <v>92.278774999999996</v>
      </c>
      <c r="AV864">
        <v>44.106506443043699</v>
      </c>
      <c r="AW864">
        <v>0.87368586464857101</v>
      </c>
      <c r="AX864">
        <v>1.8444602380839299E-2</v>
      </c>
      <c r="AY864">
        <v>0.223802257729774</v>
      </c>
      <c r="AZ864">
        <v>0.60754562453795602</v>
      </c>
      <c r="BA864">
        <v>1.36519504356526E-2</v>
      </c>
      <c r="BB864">
        <v>8.6792232076850898E-2</v>
      </c>
      <c r="BC864">
        <v>0.415344037947316</v>
      </c>
      <c r="BD864">
        <v>0.84979248464857005</v>
      </c>
      <c r="BE864">
        <v>-2.3893380000001099E-2</v>
      </c>
      <c r="BF864">
        <v>2.3629043557263599E-2</v>
      </c>
      <c r="BG864">
        <v>0.28670898872855599</v>
      </c>
      <c r="BH864">
        <v>0.77831561390259796</v>
      </c>
      <c r="BI864">
        <v>2.3629043557263599E-2</v>
      </c>
      <c r="BJ864">
        <v>0.62067606457164004</v>
      </c>
      <c r="BK864">
        <v>1.5566312278051899</v>
      </c>
      <c r="BL864">
        <v>12.1337534476896</v>
      </c>
      <c r="BM864">
        <v>32.938938557390003</v>
      </c>
      <c r="BN864">
        <v>2.7146536889342898</v>
      </c>
      <c r="BO864">
        <v>11.7709967836386</v>
      </c>
      <c r="BP864">
        <v>0.55528252359569397</v>
      </c>
      <c r="BQ864">
        <v>11.215714260042899</v>
      </c>
      <c r="BR864">
        <v>1.51646185375784</v>
      </c>
      <c r="BS864">
        <v>0.61122444714873403</v>
      </c>
      <c r="BT864">
        <v>2.4810229054677002</v>
      </c>
    </row>
    <row r="865" spans="1:72" x14ac:dyDescent="0.2">
      <c r="A865">
        <v>863</v>
      </c>
      <c r="B865" s="244">
        <v>44766.708333333336</v>
      </c>
      <c r="C865">
        <v>0</v>
      </c>
      <c r="D865">
        <v>1.36928571428571</v>
      </c>
      <c r="E865">
        <v>31.0691176470588</v>
      </c>
      <c r="F865">
        <v>36.457948717948703</v>
      </c>
      <c r="G865">
        <v>7</v>
      </c>
      <c r="H865">
        <v>2.5659999999999998</v>
      </c>
      <c r="I865">
        <v>1.3480000000000001</v>
      </c>
      <c r="J865">
        <v>34.048214285714202</v>
      </c>
      <c r="K865">
        <v>0.72524999999999995</v>
      </c>
      <c r="L865">
        <v>37.960799999999999</v>
      </c>
      <c r="M865">
        <v>-7.9999999999999905E-2</v>
      </c>
      <c r="N865">
        <v>1600.2758620689599</v>
      </c>
      <c r="O865">
        <v>90.755555555555503</v>
      </c>
      <c r="P865">
        <v>2.4281666666666601</v>
      </c>
      <c r="Q865">
        <v>65.558250000000001</v>
      </c>
      <c r="R865">
        <v>6.9964705882352902</v>
      </c>
      <c r="S865">
        <v>-0.67300000000000004</v>
      </c>
      <c r="T865">
        <v>5</v>
      </c>
      <c r="U865">
        <v>1.6928399999999999</v>
      </c>
      <c r="V865">
        <v>0</v>
      </c>
      <c r="W865">
        <v>14.668939999999999</v>
      </c>
      <c r="X865">
        <v>0.76115999999999995</v>
      </c>
      <c r="Y865">
        <v>73.195959999999999</v>
      </c>
      <c r="Z865">
        <v>2.06656</v>
      </c>
      <c r="AA865">
        <v>0</v>
      </c>
      <c r="AB865">
        <v>2.06E-2</v>
      </c>
      <c r="AC865">
        <v>32.438403361344498</v>
      </c>
      <c r="AD865">
        <v>-4.0195453566041799</v>
      </c>
      <c r="AE865">
        <v>36.051849725714199</v>
      </c>
      <c r="AF865">
        <v>0.53747436000000004</v>
      </c>
      <c r="AG865">
        <v>1.3490571920000001</v>
      </c>
      <c r="AH865">
        <v>2.3966439999999901E-2</v>
      </c>
      <c r="AI865">
        <v>44.962214285714197</v>
      </c>
      <c r="AJ865">
        <v>0.49253879210975898</v>
      </c>
      <c r="AK865">
        <v>0.801825494995003</v>
      </c>
      <c r="AL865">
        <v>1.19539121579866E-2</v>
      </c>
      <c r="AM865">
        <v>3.0004242749864501E-2</v>
      </c>
      <c r="AN865">
        <v>0.15568628260872999</v>
      </c>
      <c r="AO865">
        <v>5.3303513585216704E-4</v>
      </c>
      <c r="AP865">
        <v>36.051849725714199</v>
      </c>
      <c r="AQ865">
        <v>0.32855954385284802</v>
      </c>
      <c r="AR865">
        <v>6.3790018409265503</v>
      </c>
      <c r="AS865">
        <v>1.3018326848983299</v>
      </c>
      <c r="AT865">
        <v>0.83378936883508503</v>
      </c>
      <c r="AU865">
        <v>92.385459999999995</v>
      </c>
      <c r="AV865">
        <v>44.061243795392002</v>
      </c>
      <c r="AW865">
        <v>0.90097049032227206</v>
      </c>
      <c r="AX865">
        <v>4.7224507101668797E-2</v>
      </c>
      <c r="AY865">
        <v>0.20891481614715099</v>
      </c>
      <c r="AZ865">
        <v>0.62099815907344702</v>
      </c>
      <c r="BA865">
        <v>3.5005563427342602E-2</v>
      </c>
      <c r="BB865">
        <v>8.8714022724778199E-2</v>
      </c>
      <c r="BC865">
        <v>0.38869726947933197</v>
      </c>
      <c r="BD865">
        <v>0.87713748232226796</v>
      </c>
      <c r="BE865">
        <v>-2.3833008000004201E-2</v>
      </c>
      <c r="BF865">
        <v>6.0659206126269301E-2</v>
      </c>
      <c r="BG865">
        <v>0.26834810299277601</v>
      </c>
      <c r="BH865">
        <v>0.79766328220583804</v>
      </c>
      <c r="BI865">
        <v>6.0659206126269301E-2</v>
      </c>
      <c r="BJ865">
        <v>0.65801461823809204</v>
      </c>
      <c r="BK865">
        <v>1.5953265644116701</v>
      </c>
      <c r="BL865">
        <v>4.4238644078885203</v>
      </c>
      <c r="BM865">
        <v>13.1499129834539</v>
      </c>
      <c r="BN865">
        <v>2.9724945818875699</v>
      </c>
      <c r="BO865">
        <v>12.851470929736299</v>
      </c>
      <c r="BP865">
        <v>1.42549134396733</v>
      </c>
      <c r="BQ865">
        <v>11.425979585768999</v>
      </c>
      <c r="BR865">
        <v>1.4922059139970101</v>
      </c>
      <c r="BS865">
        <v>0.63375093578758401</v>
      </c>
      <c r="BT865">
        <v>2.3545620680505999</v>
      </c>
    </row>
    <row r="866" spans="1:72" x14ac:dyDescent="0.2">
      <c r="A866">
        <v>864</v>
      </c>
      <c r="B866" s="244">
        <v>44766.722222222219</v>
      </c>
      <c r="C866">
        <v>0</v>
      </c>
      <c r="D866">
        <v>1.4424999999999999</v>
      </c>
      <c r="E866">
        <v>31.022580645161199</v>
      </c>
      <c r="F866">
        <v>36.314871794871699</v>
      </c>
      <c r="G866">
        <v>7</v>
      </c>
      <c r="H866">
        <v>2.5674999999999999</v>
      </c>
      <c r="I866">
        <v>1.3474999999999999</v>
      </c>
      <c r="J866">
        <v>34.063200000000002</v>
      </c>
      <c r="K866">
        <v>0.65249999999999997</v>
      </c>
      <c r="L866">
        <v>37.970357142857097</v>
      </c>
      <c r="M866">
        <v>-0.10666666666666599</v>
      </c>
      <c r="N866">
        <v>1599.4705882352901</v>
      </c>
      <c r="O866">
        <v>90.888235294117607</v>
      </c>
      <c r="P866">
        <v>2.4289375</v>
      </c>
      <c r="Q866">
        <v>65.590249999999997</v>
      </c>
      <c r="R866">
        <v>6.9907407407407396</v>
      </c>
      <c r="S866">
        <v>-0.70799999999999996</v>
      </c>
      <c r="T866">
        <v>5</v>
      </c>
      <c r="U866">
        <v>1.702</v>
      </c>
      <c r="V866">
        <v>0</v>
      </c>
      <c r="W866">
        <v>14.698549999999999</v>
      </c>
      <c r="X866">
        <v>0.72542499999999999</v>
      </c>
      <c r="Y866">
        <v>73.085274999999996</v>
      </c>
      <c r="Z866">
        <v>2.0351499999999998</v>
      </c>
      <c r="AA866">
        <v>0</v>
      </c>
      <c r="AB866">
        <v>3.4499999999999999E-3</v>
      </c>
      <c r="AC866">
        <v>32.465080645161201</v>
      </c>
      <c r="AD866">
        <v>-3.8497911497105002</v>
      </c>
      <c r="AE866">
        <v>36.068006699999998</v>
      </c>
      <c r="AF866">
        <v>0.53778855000000003</v>
      </c>
      <c r="AG866">
        <v>1.34855781</v>
      </c>
      <c r="AH866">
        <v>2.39804499999999E-2</v>
      </c>
      <c r="AI866">
        <v>44.978200000000001</v>
      </c>
      <c r="AJ866">
        <v>0.49350579442986298</v>
      </c>
      <c r="AK866">
        <v>0.80189973587204399</v>
      </c>
      <c r="AL866">
        <v>1.1956648998848299E-2</v>
      </c>
      <c r="AM866">
        <v>2.9982476177348099E-2</v>
      </c>
      <c r="AN866">
        <v>0.155630950104717</v>
      </c>
      <c r="AO866">
        <v>5.3315717391980903E-4</v>
      </c>
      <c r="AP866">
        <v>36.068006699999998</v>
      </c>
      <c r="AQ866">
        <v>0.31313430435053402</v>
      </c>
      <c r="AR866">
        <v>6.3918781799469402</v>
      </c>
      <c r="AS866">
        <v>1.2820459065649299</v>
      </c>
      <c r="AT866">
        <v>0.83994686211962699</v>
      </c>
      <c r="AU866">
        <v>92.246399999999994</v>
      </c>
      <c r="AV866">
        <v>44.055065090862399</v>
      </c>
      <c r="AW866">
        <v>0.92313490913758001</v>
      </c>
      <c r="AX866">
        <v>6.6511903435061803E-2</v>
      </c>
      <c r="AY866">
        <v>0.22465424564946601</v>
      </c>
      <c r="AZ866">
        <v>0.60812182005305204</v>
      </c>
      <c r="BA866">
        <v>4.93207654442799E-2</v>
      </c>
      <c r="BB866">
        <v>8.6874545721864593E-2</v>
      </c>
      <c r="BC866">
        <v>0.417737130419504</v>
      </c>
      <c r="BD866">
        <v>0.89928796913758002</v>
      </c>
      <c r="BE866">
        <v>-2.3846939999999799E-2</v>
      </c>
      <c r="BF866">
        <v>8.5363389054365094E-2</v>
      </c>
      <c r="BG866">
        <v>0.28832805533544498</v>
      </c>
      <c r="BH866">
        <v>0.78048194137641003</v>
      </c>
      <c r="BI866">
        <v>8.5363389054365094E-2</v>
      </c>
      <c r="BJ866">
        <v>0.74738288877962</v>
      </c>
      <c r="BK866">
        <v>1.5609638827528201</v>
      </c>
      <c r="BL866">
        <v>3.3776547361752201</v>
      </c>
      <c r="BM866">
        <v>9.1430524258982508</v>
      </c>
      <c r="BN866">
        <v>2.7069233358799698</v>
      </c>
      <c r="BO866">
        <v>14.543450771879099</v>
      </c>
      <c r="BP866">
        <v>2.00603964277758</v>
      </c>
      <c r="BQ866">
        <v>12.5374111291015</v>
      </c>
      <c r="BR866">
        <v>1.4158461213603899</v>
      </c>
      <c r="BS866">
        <v>0.71323753315787397</v>
      </c>
      <c r="BT866">
        <v>1.98509760849476</v>
      </c>
    </row>
    <row r="867" spans="1:72" x14ac:dyDescent="0.2">
      <c r="A867">
        <v>865</v>
      </c>
      <c r="B867" s="244">
        <v>44766.736111111109</v>
      </c>
      <c r="C867">
        <v>0</v>
      </c>
      <c r="D867">
        <v>1.4214285714285699</v>
      </c>
      <c r="E867">
        <v>31.118974358974299</v>
      </c>
      <c r="F867">
        <v>36.424999999999997</v>
      </c>
      <c r="G867">
        <v>7</v>
      </c>
      <c r="H867">
        <v>2.5680000000000001</v>
      </c>
      <c r="I867">
        <v>1.35</v>
      </c>
      <c r="J867">
        <v>34.033043478260801</v>
      </c>
      <c r="K867">
        <v>0.66325000000000001</v>
      </c>
      <c r="L867">
        <v>37.964666666666602</v>
      </c>
      <c r="M867">
        <v>-0.104761904761904</v>
      </c>
      <c r="N867">
        <v>1600.14705882352</v>
      </c>
      <c r="O867">
        <v>90.974999999999994</v>
      </c>
      <c r="P867">
        <v>2.4268749999999999</v>
      </c>
      <c r="Q867">
        <v>65.586249999999893</v>
      </c>
      <c r="R867">
        <v>6.9950000000000001</v>
      </c>
      <c r="S867">
        <v>-1.39026315789473</v>
      </c>
      <c r="T867">
        <v>5</v>
      </c>
      <c r="U867">
        <v>1.72976</v>
      </c>
      <c r="V867">
        <v>0</v>
      </c>
      <c r="W867">
        <v>14.70242</v>
      </c>
      <c r="X867">
        <v>0.74017999999999995</v>
      </c>
      <c r="Y867">
        <v>72.988500000000002</v>
      </c>
      <c r="Z867">
        <v>2.15788</v>
      </c>
      <c r="AA867">
        <v>0</v>
      </c>
      <c r="AB867">
        <v>1.4760000000000001E-2</v>
      </c>
      <c r="AC867">
        <v>32.540402930402898</v>
      </c>
      <c r="AD867">
        <v>-3.88459706959706</v>
      </c>
      <c r="AE867">
        <v>36.038240598260799</v>
      </c>
      <c r="AF867">
        <v>0.53789328000000003</v>
      </c>
      <c r="AG867">
        <v>1.3510580160000001</v>
      </c>
      <c r="AH867">
        <v>2.3985119999999999E-2</v>
      </c>
      <c r="AI867">
        <v>44.9510434782608</v>
      </c>
      <c r="AJ867">
        <v>0.49375231164170802</v>
      </c>
      <c r="AK867">
        <v>0.80172200264248805</v>
      </c>
      <c r="AL867">
        <v>1.1966202303182001E-2</v>
      </c>
      <c r="AM867">
        <v>3.0056210300287999E-2</v>
      </c>
      <c r="AN867">
        <v>0.155724972288692</v>
      </c>
      <c r="AO867">
        <v>5.3358316390585299E-4</v>
      </c>
      <c r="AP867">
        <v>36.038240598260799</v>
      </c>
      <c r="AQ867">
        <v>0.31950339372668102</v>
      </c>
      <c r="AR867">
        <v>6.3935611057155697</v>
      </c>
      <c r="AS867">
        <v>1.3593598608743001</v>
      </c>
      <c r="AT867">
        <v>0.85407299858536201</v>
      </c>
      <c r="AU867">
        <v>92.318740000000005</v>
      </c>
      <c r="AV867">
        <v>44.110664958577402</v>
      </c>
      <c r="AW867">
        <v>0.84037851968344002</v>
      </c>
      <c r="AX867">
        <v>-8.3018448743086195E-3</v>
      </c>
      <c r="AY867">
        <v>0.21838988627331801</v>
      </c>
      <c r="AZ867">
        <v>0.60643889428442999</v>
      </c>
      <c r="BA867">
        <v>-6.1446990254995998E-3</v>
      </c>
      <c r="BB867">
        <v>8.6634127754918605E-2</v>
      </c>
      <c r="BC867">
        <v>0.40600969447567298</v>
      </c>
      <c r="BD867">
        <v>0.81652693568343904</v>
      </c>
      <c r="BE867">
        <v>-2.38515840000008E-2</v>
      </c>
      <c r="BF867">
        <v>-1.0630175779814999E-2</v>
      </c>
      <c r="BG867">
        <v>0.27963939519076197</v>
      </c>
      <c r="BH867">
        <v>0.77652041727617105</v>
      </c>
      <c r="BI867">
        <v>-1.0630175779814999E-2</v>
      </c>
      <c r="BJ867">
        <v>0.53801843882189404</v>
      </c>
      <c r="BK867">
        <v>1.5530408345523401</v>
      </c>
      <c r="BL867">
        <v>-26.306187308938998</v>
      </c>
      <c r="BM867">
        <v>-73.048690196699695</v>
      </c>
      <c r="BN867">
        <v>2.7768634556888898</v>
      </c>
      <c r="BO867">
        <v>10.033773746344799</v>
      </c>
      <c r="BP867">
        <v>-0.24980913082565401</v>
      </c>
      <c r="BQ867">
        <v>10.283582877170501</v>
      </c>
      <c r="BR867">
        <v>1.57111213337802</v>
      </c>
      <c r="BS867">
        <v>0.54227050913382002</v>
      </c>
      <c r="BT867">
        <v>2.8972848549105099</v>
      </c>
    </row>
    <row r="868" spans="1:72" x14ac:dyDescent="0.2">
      <c r="A868">
        <v>866</v>
      </c>
      <c r="B868" s="244">
        <v>44766.75</v>
      </c>
      <c r="C868">
        <v>0</v>
      </c>
      <c r="D868">
        <v>1.35642857142857</v>
      </c>
      <c r="E868">
        <v>31.110588235294099</v>
      </c>
      <c r="F868">
        <v>36.4988888888888</v>
      </c>
      <c r="G868">
        <v>7</v>
      </c>
      <c r="H868">
        <v>2.5625</v>
      </c>
      <c r="I868">
        <v>1.3474999999999999</v>
      </c>
      <c r="J868">
        <v>34.048181818181803</v>
      </c>
      <c r="K868">
        <v>0.69949999999999901</v>
      </c>
      <c r="L868">
        <v>37.982173913043397</v>
      </c>
      <c r="M868">
        <v>-4.2857142857142802E-2</v>
      </c>
      <c r="N868">
        <v>1600.15625</v>
      </c>
      <c r="O868">
        <v>91.097142857142799</v>
      </c>
      <c r="P868">
        <v>2.4324999999999899</v>
      </c>
      <c r="Q868">
        <v>65.594499999999996</v>
      </c>
      <c r="R868">
        <v>6.9926086956521702</v>
      </c>
      <c r="S868">
        <v>-1.0900000000000001</v>
      </c>
      <c r="T868">
        <v>5</v>
      </c>
      <c r="U868">
        <v>1.73628</v>
      </c>
      <c r="V868">
        <v>0</v>
      </c>
      <c r="W868">
        <v>14.756019999999999</v>
      </c>
      <c r="X868">
        <v>0.71909999999999996</v>
      </c>
      <c r="Y868">
        <v>72.938680000000005</v>
      </c>
      <c r="Z868">
        <v>2.2225600000000001</v>
      </c>
      <c r="AA868">
        <v>0</v>
      </c>
      <c r="AB868">
        <v>4.7999999999999996E-3</v>
      </c>
      <c r="AC868">
        <v>32.467016806722697</v>
      </c>
      <c r="AD868">
        <v>-4.0318720821661804</v>
      </c>
      <c r="AE868">
        <v>36.049084318181798</v>
      </c>
      <c r="AF868">
        <v>0.53674124999999995</v>
      </c>
      <c r="AG868">
        <v>1.3485557500000001</v>
      </c>
      <c r="AH868">
        <v>2.39337499999999E-2</v>
      </c>
      <c r="AI868">
        <v>44.958181818181799</v>
      </c>
      <c r="AJ868">
        <v>0.49423823296749803</v>
      </c>
      <c r="AK868">
        <v>0.80183590306143004</v>
      </c>
      <c r="AL868">
        <v>1.19386778622558E-2</v>
      </c>
      <c r="AM868">
        <v>2.9995780422210499E-2</v>
      </c>
      <c r="AN868">
        <v>0.15570024669389701</v>
      </c>
      <c r="AO868">
        <v>5.3235582561572301E-4</v>
      </c>
      <c r="AP868">
        <v>36.049084318181798</v>
      </c>
      <c r="AQ868">
        <v>0.31040407796597702</v>
      </c>
      <c r="AR868">
        <v>6.4168698450432604</v>
      </c>
      <c r="AS868">
        <v>1.40010512743285</v>
      </c>
      <c r="AT868">
        <v>0.85813595913680796</v>
      </c>
      <c r="AU868">
        <v>92.372640000000004</v>
      </c>
      <c r="AV868">
        <v>44.176463368623899</v>
      </c>
      <c r="AW868">
        <v>0.78171844955789904</v>
      </c>
      <c r="AX868">
        <v>-5.1549377432852303E-2</v>
      </c>
      <c r="AY868">
        <v>0.22633717203402201</v>
      </c>
      <c r="AZ868">
        <v>0.58313015495673004</v>
      </c>
      <c r="BA868">
        <v>-3.8225618357159E-2</v>
      </c>
      <c r="BB868">
        <v>8.3304307850961504E-2</v>
      </c>
      <c r="BC868">
        <v>0.42168767918251598</v>
      </c>
      <c r="BD868">
        <v>0.75791794955790104</v>
      </c>
      <c r="BE868">
        <v>-2.3800499999998701E-2</v>
      </c>
      <c r="BF868">
        <v>-6.6156085086453001E-2</v>
      </c>
      <c r="BG868">
        <v>0.290470650801057</v>
      </c>
      <c r="BH868">
        <v>0.74836225128120604</v>
      </c>
      <c r="BI868">
        <v>-6.6156085086453001E-2</v>
      </c>
      <c r="BJ868">
        <v>0.44862913142920902</v>
      </c>
      <c r="BK868">
        <v>1.4967245025624101</v>
      </c>
      <c r="BL868">
        <v>-4.3906868192316599</v>
      </c>
      <c r="BM868">
        <v>-11.3120697862221</v>
      </c>
      <c r="BN868">
        <v>2.5763781959291898</v>
      </c>
      <c r="BO868">
        <v>7.8809175843923196</v>
      </c>
      <c r="BP868">
        <v>-1.5546679995316399</v>
      </c>
      <c r="BQ868">
        <v>9.4355855839239702</v>
      </c>
      <c r="BR868">
        <v>1.60918984720938</v>
      </c>
      <c r="BS868">
        <v>0.47509156546379</v>
      </c>
      <c r="BT868">
        <v>3.3871151672382802</v>
      </c>
    </row>
    <row r="869" spans="1:72" x14ac:dyDescent="0.2">
      <c r="A869">
        <v>867</v>
      </c>
      <c r="B869" s="244">
        <v>44766.763888888891</v>
      </c>
      <c r="C869">
        <v>0</v>
      </c>
      <c r="D869">
        <v>1.3435294117647001</v>
      </c>
      <c r="E869">
        <v>31.077567567567499</v>
      </c>
      <c r="F869">
        <v>36.344749999999998</v>
      </c>
      <c r="G869">
        <v>7</v>
      </c>
      <c r="H869">
        <v>2.5674999999999999</v>
      </c>
      <c r="I869">
        <v>1.3474999999999999</v>
      </c>
      <c r="J869">
        <v>34.0364</v>
      </c>
      <c r="K869">
        <v>0.68074999999999997</v>
      </c>
      <c r="L869">
        <v>37.959411764705798</v>
      </c>
      <c r="M869">
        <v>-9.0909090909090898E-2</v>
      </c>
      <c r="N869">
        <v>1599.84848484848</v>
      </c>
      <c r="O869">
        <v>90.768421052631595</v>
      </c>
      <c r="P869">
        <v>2.4311111111111101</v>
      </c>
      <c r="Q869">
        <v>65.673000000000002</v>
      </c>
      <c r="R869">
        <v>6.9879999999999898</v>
      </c>
      <c r="S869">
        <v>-0.45499999999999902</v>
      </c>
      <c r="T869">
        <v>5</v>
      </c>
      <c r="U869">
        <v>1.7560249999999999</v>
      </c>
      <c r="V869">
        <v>4.9249999999999997E-3</v>
      </c>
      <c r="W869">
        <v>14.688924999999999</v>
      </c>
      <c r="X869">
        <v>0.68569999999999998</v>
      </c>
      <c r="Y869">
        <v>73.191974999999999</v>
      </c>
      <c r="Z869">
        <v>2.2345999999999999</v>
      </c>
      <c r="AA869">
        <v>8.25E-4</v>
      </c>
      <c r="AB869">
        <v>0</v>
      </c>
      <c r="AC869">
        <v>32.421096979332198</v>
      </c>
      <c r="AD869">
        <v>-3.92365302066773</v>
      </c>
      <c r="AE869">
        <v>36.041206699999996</v>
      </c>
      <c r="AF869">
        <v>0.53778855000000003</v>
      </c>
      <c r="AG869">
        <v>1.34855781</v>
      </c>
      <c r="AH869">
        <v>2.39804499999999E-2</v>
      </c>
      <c r="AI869">
        <v>44.9514</v>
      </c>
      <c r="AJ869">
        <v>0.49242019633983097</v>
      </c>
      <c r="AK869">
        <v>0.80178162860333602</v>
      </c>
      <c r="AL869">
        <v>1.19637775464167E-2</v>
      </c>
      <c r="AM869">
        <v>3.00003517131835E-2</v>
      </c>
      <c r="AN869">
        <v>0.155723737191722</v>
      </c>
      <c r="AO869">
        <v>5.3347504193417699E-4</v>
      </c>
      <c r="AP869">
        <v>36.041206699999996</v>
      </c>
      <c r="AQ869">
        <v>0.29598675603013502</v>
      </c>
      <c r="AR869">
        <v>6.3876926087523698</v>
      </c>
      <c r="AS869">
        <v>1.4076897441515399</v>
      </c>
      <c r="AT869">
        <v>0.86470217527765103</v>
      </c>
      <c r="AU869">
        <v>92.557224999999903</v>
      </c>
      <c r="AV869">
        <v>44.132575808934</v>
      </c>
      <c r="AW869">
        <v>0.81882419106594995</v>
      </c>
      <c r="AX869">
        <v>-5.9131934151541901E-2</v>
      </c>
      <c r="AY869">
        <v>0.24180179396986401</v>
      </c>
      <c r="AZ869">
        <v>0.61230739124762501</v>
      </c>
      <c r="BA869">
        <v>-4.3848275330178002E-2</v>
      </c>
      <c r="BB869">
        <v>8.7472484463946495E-2</v>
      </c>
      <c r="BC869">
        <v>0.44962242868477598</v>
      </c>
      <c r="BD869">
        <v>0.79497725106594797</v>
      </c>
      <c r="BE869">
        <v>-2.3846940000001701E-2</v>
      </c>
      <c r="BF869">
        <v>-7.5994670729932906E-2</v>
      </c>
      <c r="BG869">
        <v>0.31075675061725899</v>
      </c>
      <c r="BH869">
        <v>0.78691994860367898</v>
      </c>
      <c r="BI869">
        <v>-7.5994670729932906E-2</v>
      </c>
      <c r="BJ869">
        <v>0.469524159774653</v>
      </c>
      <c r="BK869">
        <v>1.57383989720735</v>
      </c>
      <c r="BL869">
        <v>-4.0891913555572197</v>
      </c>
      <c r="BM869">
        <v>-10.354935958604299</v>
      </c>
      <c r="BN869">
        <v>2.5322698446312399</v>
      </c>
      <c r="BO869">
        <v>8.1742904048426102</v>
      </c>
      <c r="BP869">
        <v>-1.7858747621534199</v>
      </c>
      <c r="BQ869">
        <v>9.9601651669960294</v>
      </c>
      <c r="BR869">
        <v>1.7030308374482399</v>
      </c>
      <c r="BS869">
        <v>0.499922028066626</v>
      </c>
      <c r="BT869">
        <v>3.4065929121676399</v>
      </c>
    </row>
    <row r="870" spans="1:72" x14ac:dyDescent="0.2">
      <c r="A870">
        <v>868</v>
      </c>
      <c r="B870" s="244">
        <v>44766.777777777781</v>
      </c>
      <c r="C870">
        <v>0</v>
      </c>
      <c r="D870">
        <v>1.3174999999999999</v>
      </c>
      <c r="E870">
        <v>31.022500000000001</v>
      </c>
      <c r="F870">
        <v>36.254871794871697</v>
      </c>
      <c r="G870">
        <v>7</v>
      </c>
      <c r="H870">
        <v>2.57</v>
      </c>
      <c r="I870">
        <v>1.35</v>
      </c>
      <c r="J870">
        <v>34.0422222222222</v>
      </c>
      <c r="K870">
        <v>0.72875000000000001</v>
      </c>
      <c r="L870">
        <v>37.956153846153803</v>
      </c>
      <c r="M870">
        <v>-8.7499999999999994E-2</v>
      </c>
      <c r="N870">
        <v>1599.5333333333299</v>
      </c>
      <c r="O870">
        <v>91.116216216216202</v>
      </c>
      <c r="P870">
        <v>2.429875</v>
      </c>
      <c r="Q870">
        <v>65.688999999999993</v>
      </c>
      <c r="R870">
        <v>6.9927777777777704</v>
      </c>
      <c r="S870">
        <v>-1.0251282051282</v>
      </c>
      <c r="T870">
        <v>5</v>
      </c>
      <c r="U870">
        <v>1.68696</v>
      </c>
      <c r="V870">
        <v>1.48799999999999E-2</v>
      </c>
      <c r="W870">
        <v>14.67886</v>
      </c>
      <c r="X870">
        <v>0.76949999999999996</v>
      </c>
      <c r="Y870">
        <v>72.897760000000005</v>
      </c>
      <c r="Z870">
        <v>2.1429</v>
      </c>
      <c r="AA870">
        <v>7.7600000000000004E-3</v>
      </c>
      <c r="AB870">
        <v>0</v>
      </c>
      <c r="AC870">
        <v>32.340000000000003</v>
      </c>
      <c r="AD870">
        <v>-3.9148717948717802</v>
      </c>
      <c r="AE870">
        <v>36.0489810222222</v>
      </c>
      <c r="AF870">
        <v>0.53831220000000002</v>
      </c>
      <c r="AG870">
        <v>1.3510588400000001</v>
      </c>
      <c r="AH870">
        <v>2.4003799999999902E-2</v>
      </c>
      <c r="AI870">
        <v>44.962222222222202</v>
      </c>
      <c r="AJ870">
        <v>0.49451424875362698</v>
      </c>
      <c r="AK870">
        <v>0.80176155093164603</v>
      </c>
      <c r="AL870">
        <v>1.1972544358226599E-2</v>
      </c>
      <c r="AM870">
        <v>3.00487558938368E-2</v>
      </c>
      <c r="AN870">
        <v>0.15568625512776099</v>
      </c>
      <c r="AO870">
        <v>5.3386596154796604E-4</v>
      </c>
      <c r="AP870">
        <v>36.0489810222222</v>
      </c>
      <c r="AQ870">
        <v>0.33215955777335399</v>
      </c>
      <c r="AR870">
        <v>6.38331569716033</v>
      </c>
      <c r="AS870">
        <v>1.3499231865847701</v>
      </c>
      <c r="AT870">
        <v>0.83422575707741897</v>
      </c>
      <c r="AU870">
        <v>92.175979999999996</v>
      </c>
      <c r="AV870">
        <v>44.114379463740597</v>
      </c>
      <c r="AW870">
        <v>0.84784275848154</v>
      </c>
      <c r="AX870">
        <v>1.1356534152242501E-3</v>
      </c>
      <c r="AY870">
        <v>0.20615264222664501</v>
      </c>
      <c r="AZ870">
        <v>0.61668430283966502</v>
      </c>
      <c r="BA870">
        <v>8.4056547472370396E-4</v>
      </c>
      <c r="BB870">
        <v>8.80977575485236E-2</v>
      </c>
      <c r="BC870">
        <v>0.38296111852312598</v>
      </c>
      <c r="BD870">
        <v>0.82397259848153503</v>
      </c>
      <c r="BE870">
        <v>-2.3870160000005601E-2</v>
      </c>
      <c r="BF870">
        <v>1.4631692115340299E-3</v>
      </c>
      <c r="BG870">
        <v>0.26560585733179298</v>
      </c>
      <c r="BH870">
        <v>0.79453244542319301</v>
      </c>
      <c r="BI870">
        <v>1.4631692115340299E-3</v>
      </c>
      <c r="BJ870">
        <v>0.53413805308665596</v>
      </c>
      <c r="BK870">
        <v>1.58906489084638</v>
      </c>
      <c r="BL870">
        <v>181.52777904158</v>
      </c>
      <c r="BM870">
        <v>543.02157205056096</v>
      </c>
      <c r="BN870">
        <v>2.99139655053113</v>
      </c>
      <c r="BO870">
        <v>10.152831770771201</v>
      </c>
      <c r="BP870">
        <v>3.43844764710498E-2</v>
      </c>
      <c r="BQ870">
        <v>10.1184472943002</v>
      </c>
      <c r="BR870">
        <v>1.5865775031867699</v>
      </c>
      <c r="BS870">
        <v>0.53355278540204198</v>
      </c>
      <c r="BT870">
        <v>2.97360925965602</v>
      </c>
    </row>
    <row r="871" spans="1:72" x14ac:dyDescent="0.2">
      <c r="A871">
        <v>869</v>
      </c>
      <c r="B871" s="244">
        <v>44766.791666666664</v>
      </c>
      <c r="C871">
        <v>0</v>
      </c>
      <c r="D871">
        <v>1.36266666666666</v>
      </c>
      <c r="E871">
        <v>31.087647058823499</v>
      </c>
      <c r="F871">
        <v>36.425999999999902</v>
      </c>
      <c r="G871">
        <v>7</v>
      </c>
      <c r="H871">
        <v>2.5674999999999999</v>
      </c>
      <c r="I871">
        <v>1.35</v>
      </c>
      <c r="J871">
        <v>34.023333333333298</v>
      </c>
      <c r="K871">
        <v>0.67249999999999899</v>
      </c>
      <c r="L871">
        <v>37.947777777777702</v>
      </c>
      <c r="M871">
        <v>8.6363636363636295E-2</v>
      </c>
      <c r="N871">
        <v>1600.19444444444</v>
      </c>
      <c r="O871">
        <v>90.210526315789394</v>
      </c>
      <c r="P871">
        <v>2.43322222222222</v>
      </c>
      <c r="Q871">
        <v>65.707999999999998</v>
      </c>
      <c r="R871">
        <v>6.9857894736842097</v>
      </c>
      <c r="S871">
        <v>-1.0545</v>
      </c>
      <c r="T871">
        <v>5</v>
      </c>
      <c r="U871">
        <v>1.657475</v>
      </c>
      <c r="V871">
        <v>3.3325E-2</v>
      </c>
      <c r="W871">
        <v>14.6899</v>
      </c>
      <c r="X871">
        <v>0.72589999999999999</v>
      </c>
      <c r="Y871">
        <v>72.902924999999996</v>
      </c>
      <c r="Z871">
        <v>2.141575</v>
      </c>
      <c r="AA871">
        <v>7.4249999999999898E-3</v>
      </c>
      <c r="AB871">
        <v>0</v>
      </c>
      <c r="AC871">
        <v>32.450313725490197</v>
      </c>
      <c r="AD871">
        <v>-3.9756862745097901</v>
      </c>
      <c r="AE871">
        <v>36.028140033333301</v>
      </c>
      <c r="AF871">
        <v>0.53778855000000003</v>
      </c>
      <c r="AG871">
        <v>1.3510578099999999</v>
      </c>
      <c r="AH871">
        <v>2.39804499999999E-2</v>
      </c>
      <c r="AI871">
        <v>44.940833333333302</v>
      </c>
      <c r="AJ871">
        <v>0.49419334043638602</v>
      </c>
      <c r="AK871">
        <v>0.80167939401805999</v>
      </c>
      <c r="AL871">
        <v>1.19665905171614E-2</v>
      </c>
      <c r="AM871">
        <v>3.00630342116486E-2</v>
      </c>
      <c r="AN871">
        <v>0.15576035157336399</v>
      </c>
      <c r="AO871">
        <v>5.3360047469821396E-4</v>
      </c>
      <c r="AP871">
        <v>36.028140033333301</v>
      </c>
      <c r="AQ871">
        <v>0.313339341114591</v>
      </c>
      <c r="AR871">
        <v>6.3881166016785702</v>
      </c>
      <c r="AS871">
        <v>1.3490885007747799</v>
      </c>
      <c r="AT871">
        <v>0.819113106939799</v>
      </c>
      <c r="AU871">
        <v>92.117774999999995</v>
      </c>
      <c r="AV871">
        <v>44.078684476901202</v>
      </c>
      <c r="AW871">
        <v>0.86214885643204997</v>
      </c>
      <c r="AX871">
        <v>1.9693092252131002E-3</v>
      </c>
      <c r="AY871">
        <v>0.22444920888540801</v>
      </c>
      <c r="AZ871">
        <v>0.61188339832142202</v>
      </c>
      <c r="BA871">
        <v>1.45760544858779E-3</v>
      </c>
      <c r="BB871">
        <v>8.7411914045917499E-2</v>
      </c>
      <c r="BC871">
        <v>0.417355871346476</v>
      </c>
      <c r="BD871">
        <v>0.83830191643204399</v>
      </c>
      <c r="BE871">
        <v>-2.3846940000005801E-2</v>
      </c>
      <c r="BF871">
        <v>2.5286211943797202E-3</v>
      </c>
      <c r="BG871">
        <v>0.28819599247446298</v>
      </c>
      <c r="BH871">
        <v>0.78566702967494295</v>
      </c>
      <c r="BI871">
        <v>2.5286211943797202E-3</v>
      </c>
      <c r="BJ871">
        <v>0.581449227337686</v>
      </c>
      <c r="BK871">
        <v>1.5713340593498799</v>
      </c>
      <c r="BL871">
        <v>113.973573074142</v>
      </c>
      <c r="BM871">
        <v>310.70965924876998</v>
      </c>
      <c r="BN871">
        <v>2.7261552908115401</v>
      </c>
      <c r="BO871">
        <v>10.904865151085399</v>
      </c>
      <c r="BP871">
        <v>5.94225980679235E-2</v>
      </c>
      <c r="BQ871">
        <v>10.8454425530175</v>
      </c>
      <c r="BR871">
        <v>1.56703540331944</v>
      </c>
      <c r="BS871">
        <v>0.58043777885993397</v>
      </c>
      <c r="BT871">
        <v>2.6997474327004198</v>
      </c>
    </row>
    <row r="872" spans="1:72" x14ac:dyDescent="0.2">
      <c r="A872">
        <v>870</v>
      </c>
      <c r="B872" s="244">
        <v>44766.805555555555</v>
      </c>
      <c r="C872">
        <v>0</v>
      </c>
      <c r="D872">
        <v>1.46733333333333</v>
      </c>
      <c r="E872">
        <v>31.135882352941099</v>
      </c>
      <c r="F872">
        <v>36.486499999999999</v>
      </c>
      <c r="G872">
        <v>7</v>
      </c>
      <c r="H872">
        <v>2.5720000000000001</v>
      </c>
      <c r="I872">
        <v>1.35</v>
      </c>
      <c r="J872">
        <v>34.063684210526297</v>
      </c>
      <c r="K872">
        <v>0.69599999999999995</v>
      </c>
      <c r="L872">
        <v>37.969090909090902</v>
      </c>
      <c r="M872">
        <v>-0.115384615384615</v>
      </c>
      <c r="N872">
        <v>1600.1290322580601</v>
      </c>
      <c r="O872">
        <v>90.9722222222222</v>
      </c>
      <c r="P872">
        <v>2.4342857142857102</v>
      </c>
      <c r="Q872">
        <v>65.740512820512805</v>
      </c>
      <c r="R872">
        <v>6.9864705882352904</v>
      </c>
      <c r="S872">
        <v>-0.51700000000000002</v>
      </c>
      <c r="T872">
        <v>5</v>
      </c>
      <c r="U872">
        <v>1.7109399999999999</v>
      </c>
      <c r="V872">
        <v>3.1660000000000001E-2</v>
      </c>
      <c r="W872">
        <v>14.767159999999899</v>
      </c>
      <c r="X872">
        <v>0.72782000000000002</v>
      </c>
      <c r="Y872">
        <v>73.187860000000001</v>
      </c>
      <c r="Z872">
        <v>2.16316</v>
      </c>
      <c r="AA872">
        <v>6.3999999999999897E-4</v>
      </c>
      <c r="AB872">
        <v>2.9399999999999999E-3</v>
      </c>
      <c r="AC872">
        <v>32.603215686274503</v>
      </c>
      <c r="AD872">
        <v>-3.88328431372548</v>
      </c>
      <c r="AE872">
        <v>36.072004690526299</v>
      </c>
      <c r="AF872">
        <v>0.53873112000000001</v>
      </c>
      <c r="AG872">
        <v>1.3510596640000001</v>
      </c>
      <c r="AH872">
        <v>2.4022479999999999E-2</v>
      </c>
      <c r="AI872">
        <v>44.985684210526301</v>
      </c>
      <c r="AJ872">
        <v>0.49286869011508599</v>
      </c>
      <c r="AK872">
        <v>0.80185519734933197</v>
      </c>
      <c r="AL872">
        <v>1.1975612452148499E-2</v>
      </c>
      <c r="AM872">
        <v>3.0033102479385201E-2</v>
      </c>
      <c r="AN872">
        <v>0.155605057983358</v>
      </c>
      <c r="AO872">
        <v>5.34002770472009E-4</v>
      </c>
      <c r="AP872">
        <v>36.072004690526299</v>
      </c>
      <c r="AQ872">
        <v>0.31416812129772897</v>
      </c>
      <c r="AR872">
        <v>6.4217142360154797</v>
      </c>
      <c r="AS872">
        <v>1.36268600508316</v>
      </c>
      <c r="AT872">
        <v>0.84326875666550505</v>
      </c>
      <c r="AU872">
        <v>92.556939999999997</v>
      </c>
      <c r="AV872">
        <v>44.170573052922698</v>
      </c>
      <c r="AW872">
        <v>0.81511115760361696</v>
      </c>
      <c r="AX872">
        <v>-1.16263410831691E-2</v>
      </c>
      <c r="AY872">
        <v>0.22456299870227001</v>
      </c>
      <c r="AZ872">
        <v>0.57828576398451903</v>
      </c>
      <c r="BA872">
        <v>-8.6053498546080302E-3</v>
      </c>
      <c r="BB872">
        <v>8.2612251997788405E-2</v>
      </c>
      <c r="BC872">
        <v>0.41683687903952898</v>
      </c>
      <c r="BD872">
        <v>0.79122242160362</v>
      </c>
      <c r="BE872">
        <v>-2.3888735999996798E-2</v>
      </c>
      <c r="BF872">
        <v>-1.4858377257226199E-2</v>
      </c>
      <c r="BG872">
        <v>0.286989838751815</v>
      </c>
      <c r="BH872">
        <v>0.73904489661016404</v>
      </c>
      <c r="BI872">
        <v>-1.4858377257226199E-2</v>
      </c>
      <c r="BJ872">
        <v>0.544262922989178</v>
      </c>
      <c r="BK872">
        <v>1.4780897932203201</v>
      </c>
      <c r="BL872">
        <v>-19.315018981109802</v>
      </c>
      <c r="BM872">
        <v>-49.739273933883801</v>
      </c>
      <c r="BN872">
        <v>2.57516049984361</v>
      </c>
      <c r="BO872">
        <v>10.007996033960399</v>
      </c>
      <c r="BP872">
        <v>-0.349171865544816</v>
      </c>
      <c r="BQ872">
        <v>10.3571678995052</v>
      </c>
      <c r="BR872">
        <v>1.5033490345576099</v>
      </c>
      <c r="BS872">
        <v>0.550206273892069</v>
      </c>
      <c r="BT872">
        <v>2.7323371358948099</v>
      </c>
    </row>
    <row r="873" spans="1:72" x14ac:dyDescent="0.2">
      <c r="A873">
        <v>871</v>
      </c>
      <c r="B873" s="244">
        <v>44766.819444444445</v>
      </c>
      <c r="C873">
        <v>0</v>
      </c>
      <c r="D873">
        <v>1.51833333333333</v>
      </c>
      <c r="E873">
        <v>31.134857142857101</v>
      </c>
      <c r="F873">
        <v>36.424999999999997</v>
      </c>
      <c r="G873">
        <v>7</v>
      </c>
      <c r="H873">
        <v>2.5649999999999999</v>
      </c>
      <c r="I873">
        <v>1.3474999999999999</v>
      </c>
      <c r="J873">
        <v>34.051363636363597</v>
      </c>
      <c r="K873">
        <v>0.6905</v>
      </c>
      <c r="L873">
        <v>37.959200000000003</v>
      </c>
      <c r="M873">
        <v>-3.3333333333333298E-2</v>
      </c>
      <c r="N873">
        <v>1599.6666666666599</v>
      </c>
      <c r="O873">
        <v>90.791428571428497</v>
      </c>
      <c r="P873">
        <v>2.4347272727272702</v>
      </c>
      <c r="Q873">
        <v>65.760499999999993</v>
      </c>
      <c r="R873">
        <v>6.9922222222222201</v>
      </c>
      <c r="S873">
        <v>-1.0049999999999999</v>
      </c>
      <c r="T873">
        <v>5</v>
      </c>
      <c r="U873">
        <v>1.6849749999999999</v>
      </c>
      <c r="V873">
        <v>2.3875E-2</v>
      </c>
      <c r="W873">
        <v>14.7597</v>
      </c>
      <c r="X873">
        <v>0.79074999999999995</v>
      </c>
      <c r="Y873">
        <v>73.129424999999998</v>
      </c>
      <c r="Z873">
        <v>2.1525249999999998</v>
      </c>
      <c r="AA873" s="245">
        <v>2.5000000000000001E-5</v>
      </c>
      <c r="AB873">
        <v>4.2750000000000002E-3</v>
      </c>
      <c r="AC873">
        <v>32.653190476190403</v>
      </c>
      <c r="AD873">
        <v>-3.7718095238095302</v>
      </c>
      <c r="AE873">
        <v>36.054218236363603</v>
      </c>
      <c r="AF873">
        <v>0.53726490000000005</v>
      </c>
      <c r="AG873">
        <v>1.34855678</v>
      </c>
      <c r="AH873">
        <v>2.3957099999999999E-2</v>
      </c>
      <c r="AI873">
        <v>44.963863636363598</v>
      </c>
      <c r="AJ873">
        <v>0.49301930428638802</v>
      </c>
      <c r="AK873">
        <v>0.80184875854853099</v>
      </c>
      <c r="AL873">
        <v>1.19488152607396E-2</v>
      </c>
      <c r="AM873">
        <v>2.9992012939683899E-2</v>
      </c>
      <c r="AN873">
        <v>0.15568057177228101</v>
      </c>
      <c r="AO873">
        <v>5.3280786085796103E-4</v>
      </c>
      <c r="AP873">
        <v>36.054218236363603</v>
      </c>
      <c r="AQ873">
        <v>0.34133225511277399</v>
      </c>
      <c r="AR873">
        <v>6.4184701465493497</v>
      </c>
      <c r="AS873">
        <v>1.35598647029884</v>
      </c>
      <c r="AT873">
        <v>0.83072520223995705</v>
      </c>
      <c r="AU873">
        <v>92.517374999999902</v>
      </c>
      <c r="AV873">
        <v>44.170007108324597</v>
      </c>
      <c r="AW873">
        <v>0.79385652803902895</v>
      </c>
      <c r="AX873">
        <v>-7.4296902988444302E-3</v>
      </c>
      <c r="AY873">
        <v>0.195932644887225</v>
      </c>
      <c r="AZ873">
        <v>0.58152985345065</v>
      </c>
      <c r="BA873">
        <v>-5.5093640913246797E-3</v>
      </c>
      <c r="BB873">
        <v>8.3075693350092905E-2</v>
      </c>
      <c r="BC873">
        <v>0.364685362634382</v>
      </c>
      <c r="BD873">
        <v>0.77003280803903096</v>
      </c>
      <c r="BE873">
        <v>-2.3823719999998199E-2</v>
      </c>
      <c r="BF873">
        <v>-9.4805568645503699E-3</v>
      </c>
      <c r="BG873">
        <v>0.25001722908477098</v>
      </c>
      <c r="BH873">
        <v>0.74205338611893701</v>
      </c>
      <c r="BI873">
        <v>-9.4805568645503699E-3</v>
      </c>
      <c r="BJ873">
        <v>0.48107334444044098</v>
      </c>
      <c r="BK873">
        <v>1.48410677223787</v>
      </c>
      <c r="BL873">
        <v>-26.371576338477901</v>
      </c>
      <c r="BM873">
        <v>-78.271075921037607</v>
      </c>
      <c r="BN873">
        <v>2.9680090001610799</v>
      </c>
      <c r="BO873">
        <v>9.0675136009103294</v>
      </c>
      <c r="BP873">
        <v>-0.22279308631693301</v>
      </c>
      <c r="BQ873">
        <v>9.2903066872272593</v>
      </c>
      <c r="BR873">
        <v>1.50022371890761</v>
      </c>
      <c r="BS873">
        <v>0.484865567186261</v>
      </c>
      <c r="BT873">
        <v>3.0941024078356398</v>
      </c>
    </row>
    <row r="874" spans="1:72" x14ac:dyDescent="0.2">
      <c r="A874">
        <v>872</v>
      </c>
      <c r="B874" s="244">
        <v>44766.833333333336</v>
      </c>
      <c r="C874">
        <v>0</v>
      </c>
      <c r="D874">
        <v>1.4869230769230699</v>
      </c>
      <c r="E874">
        <v>31.1497297297297</v>
      </c>
      <c r="F874">
        <v>36.580512820512801</v>
      </c>
      <c r="G874">
        <v>7</v>
      </c>
      <c r="H874">
        <v>2.5640000000000001</v>
      </c>
      <c r="I874">
        <v>1.35</v>
      </c>
      <c r="J874">
        <v>34.050333333333299</v>
      </c>
      <c r="K874">
        <v>0.69325000000000003</v>
      </c>
      <c r="L874">
        <v>37.965999999999902</v>
      </c>
      <c r="M874">
        <v>8.1250000000000003E-2</v>
      </c>
      <c r="N874">
        <v>1599.93103448275</v>
      </c>
      <c r="O874">
        <v>90.5625</v>
      </c>
      <c r="P874">
        <v>2.4341764705882301</v>
      </c>
      <c r="Q874">
        <v>65.739750000000001</v>
      </c>
      <c r="R874">
        <v>6.9892307692307698</v>
      </c>
      <c r="S874">
        <v>-1.1412499999999901</v>
      </c>
      <c r="T874">
        <v>5</v>
      </c>
      <c r="U874">
        <v>1.6833199999999899</v>
      </c>
      <c r="V874">
        <v>2.5360000000000001E-2</v>
      </c>
      <c r="W874">
        <v>14.73724</v>
      </c>
      <c r="X874">
        <v>0.76495999999999997</v>
      </c>
      <c r="Y874">
        <v>73.286199999999994</v>
      </c>
      <c r="Z874">
        <v>2.0310800000000002</v>
      </c>
      <c r="AA874">
        <v>0</v>
      </c>
      <c r="AB874">
        <v>6.8799999999999998E-3</v>
      </c>
      <c r="AC874">
        <v>32.636652806652798</v>
      </c>
      <c r="AD874">
        <v>-3.9438600138600002</v>
      </c>
      <c r="AE874">
        <v>36.052407093333301</v>
      </c>
      <c r="AF874">
        <v>0.53705544000000005</v>
      </c>
      <c r="AG874">
        <v>1.3510563680000001</v>
      </c>
      <c r="AH874">
        <v>2.3947759999999998E-2</v>
      </c>
      <c r="AI874">
        <v>44.9643333333333</v>
      </c>
      <c r="AJ874">
        <v>0.49193991629165201</v>
      </c>
      <c r="AK874">
        <v>0.80180010289636905</v>
      </c>
      <c r="AL874">
        <v>1.1944032084689299E-2</v>
      </c>
      <c r="AM874">
        <v>3.0047290104008299E-2</v>
      </c>
      <c r="AN874">
        <v>0.15567894553460801</v>
      </c>
      <c r="AO874">
        <v>5.3259457495941195E-4</v>
      </c>
      <c r="AP874">
        <v>36.052407093333301</v>
      </c>
      <c r="AQ874">
        <v>0.330199837965309</v>
      </c>
      <c r="AR874">
        <v>6.4087030889877799</v>
      </c>
      <c r="AS874">
        <v>1.2794820037372701</v>
      </c>
      <c r="AT874">
        <v>0.82809229989206501</v>
      </c>
      <c r="AU874">
        <v>92.502799999999993</v>
      </c>
      <c r="AV874">
        <v>44.070792024023604</v>
      </c>
      <c r="AW874">
        <v>0.89354130930964004</v>
      </c>
      <c r="AX874">
        <v>7.1574364262725093E-2</v>
      </c>
      <c r="AY874">
        <v>0.20685560203469</v>
      </c>
      <c r="AZ874">
        <v>0.59129691101222004</v>
      </c>
      <c r="BA874">
        <v>5.2976593692147897E-2</v>
      </c>
      <c r="BB874">
        <v>8.4470987287459998E-2</v>
      </c>
      <c r="BC874">
        <v>0.385166198176282</v>
      </c>
      <c r="BD874">
        <v>0.86972687730963605</v>
      </c>
      <c r="BE874">
        <v>-2.38144320000039E-2</v>
      </c>
      <c r="BF874">
        <v>9.1377789115850303E-2</v>
      </c>
      <c r="BG874">
        <v>0.26408907399827403</v>
      </c>
      <c r="BH874">
        <v>0.75489883837455396</v>
      </c>
      <c r="BI874">
        <v>9.1377789115850303E-2</v>
      </c>
      <c r="BJ874">
        <v>0.71093372622824802</v>
      </c>
      <c r="BK874">
        <v>1.5097976767490999</v>
      </c>
      <c r="BL874">
        <v>2.8900794881725198</v>
      </c>
      <c r="BM874">
        <v>8.2612946283640092</v>
      </c>
      <c r="BN874">
        <v>2.8585008343794098</v>
      </c>
      <c r="BO874">
        <v>13.9812707657912</v>
      </c>
      <c r="BP874">
        <v>2.1473780442224801</v>
      </c>
      <c r="BQ874">
        <v>11.8338927215688</v>
      </c>
      <c r="BR874">
        <v>1.3544554352521601</v>
      </c>
      <c r="BS874">
        <v>0.67438261058190796</v>
      </c>
      <c r="BT874">
        <v>2.0084376643155601</v>
      </c>
    </row>
    <row r="875" spans="1:72" x14ac:dyDescent="0.2">
      <c r="A875">
        <v>873</v>
      </c>
      <c r="B875" s="244">
        <v>44766.847222222219</v>
      </c>
      <c r="C875">
        <v>0</v>
      </c>
      <c r="D875">
        <v>1.4229411764705799</v>
      </c>
      <c r="E875">
        <v>31.058918918918899</v>
      </c>
      <c r="F875">
        <v>36.557435897435802</v>
      </c>
      <c r="G875">
        <v>7</v>
      </c>
      <c r="H875">
        <v>2.5649999999999999</v>
      </c>
      <c r="I875">
        <v>1.3474999999999999</v>
      </c>
      <c r="J875">
        <v>34.039599999999901</v>
      </c>
      <c r="K875">
        <v>0.748</v>
      </c>
      <c r="L875">
        <v>37.944074074074003</v>
      </c>
      <c r="M875">
        <v>-0.1875</v>
      </c>
      <c r="N875">
        <v>1600.1764705882299</v>
      </c>
      <c r="O875">
        <v>90.805405405405395</v>
      </c>
      <c r="P875">
        <v>2.43874999999999</v>
      </c>
      <c r="Q875">
        <v>65.793999999999997</v>
      </c>
      <c r="R875">
        <v>6.9988888888888798</v>
      </c>
      <c r="S875">
        <v>-0.66174999999999995</v>
      </c>
      <c r="T875">
        <v>5</v>
      </c>
      <c r="U875">
        <v>1.67455</v>
      </c>
      <c r="V875">
        <v>3.2125000000000001E-2</v>
      </c>
      <c r="W875">
        <v>14.756224999999899</v>
      </c>
      <c r="X875">
        <v>0.72657499999999997</v>
      </c>
      <c r="Y875">
        <v>73.399699999999996</v>
      </c>
      <c r="Z875">
        <v>2.1949749999999901</v>
      </c>
      <c r="AA875">
        <v>1.8749999999999999E-3</v>
      </c>
      <c r="AB875">
        <v>3.4499999999999999E-3</v>
      </c>
      <c r="AC875">
        <v>32.4818600953895</v>
      </c>
      <c r="AD875">
        <v>-4.0755758020463899</v>
      </c>
      <c r="AE875">
        <v>36.0424545999999</v>
      </c>
      <c r="AF875">
        <v>0.53726490000000005</v>
      </c>
      <c r="AG875">
        <v>1.34855678</v>
      </c>
      <c r="AH875">
        <v>2.3957099999999999E-2</v>
      </c>
      <c r="AI875">
        <v>44.952099999999902</v>
      </c>
      <c r="AJ875">
        <v>0.49104362279409802</v>
      </c>
      <c r="AK875">
        <v>0.80179690381539404</v>
      </c>
      <c r="AL875">
        <v>1.19519421784521E-2</v>
      </c>
      <c r="AM875">
        <v>2.9999861630491099E-2</v>
      </c>
      <c r="AN875">
        <v>0.15572131224125199</v>
      </c>
      <c r="AO875">
        <v>5.3294729278498601E-4</v>
      </c>
      <c r="AP875">
        <v>36.0424545999999</v>
      </c>
      <c r="AQ875">
        <v>0.31363070914772601</v>
      </c>
      <c r="AR875">
        <v>6.4169589922738997</v>
      </c>
      <c r="AS875">
        <v>1.3827279137962101</v>
      </c>
      <c r="AT875">
        <v>0.82227709854985698</v>
      </c>
      <c r="AU875">
        <v>92.752024999999904</v>
      </c>
      <c r="AV875">
        <v>44.155772215217802</v>
      </c>
      <c r="AW875">
        <v>0.79632778478215005</v>
      </c>
      <c r="AX875">
        <v>-3.4171133796218701E-2</v>
      </c>
      <c r="AY875">
        <v>0.22363419085227301</v>
      </c>
      <c r="AZ875">
        <v>0.58304100772609402</v>
      </c>
      <c r="BA875">
        <v>-2.5339039707485401E-2</v>
      </c>
      <c r="BB875">
        <v>8.3291572532299102E-2</v>
      </c>
      <c r="BC875">
        <v>0.41624567481008601</v>
      </c>
      <c r="BD875">
        <v>0.77250406478214895</v>
      </c>
      <c r="BE875">
        <v>-2.3823720000000801E-2</v>
      </c>
      <c r="BF875">
        <v>-4.3833611662874201E-2</v>
      </c>
      <c r="BG875">
        <v>0.286870618189566</v>
      </c>
      <c r="BH875">
        <v>0.74790591581203203</v>
      </c>
      <c r="BI875">
        <v>-4.3833611662874201E-2</v>
      </c>
      <c r="BJ875">
        <v>0.48607401305338499</v>
      </c>
      <c r="BK875">
        <v>1.4958118316240601</v>
      </c>
      <c r="BL875">
        <v>-6.5445352848380001</v>
      </c>
      <c r="BM875">
        <v>-17.062384034521301</v>
      </c>
      <c r="BN875">
        <v>2.6071192669784198</v>
      </c>
      <c r="BO875">
        <v>8.7469927005237391</v>
      </c>
      <c r="BP875">
        <v>-1.0300898740775399</v>
      </c>
      <c r="BQ875">
        <v>9.7770825746012804</v>
      </c>
      <c r="BR875">
        <v>1.5703289714509501</v>
      </c>
      <c r="BS875">
        <v>0.50360745771853499</v>
      </c>
      <c r="BT875">
        <v>3.11816067729601</v>
      </c>
    </row>
    <row r="876" spans="1:72" x14ac:dyDescent="0.2">
      <c r="A876">
        <v>874</v>
      </c>
      <c r="B876" s="244">
        <v>44766.861111111109</v>
      </c>
      <c r="C876">
        <v>0</v>
      </c>
      <c r="D876">
        <v>1.3128571428571401</v>
      </c>
      <c r="E876">
        <v>31.1020512820512</v>
      </c>
      <c r="F876">
        <v>36.395000000000003</v>
      </c>
      <c r="G876">
        <v>7</v>
      </c>
      <c r="H876">
        <v>2.5674999999999999</v>
      </c>
      <c r="I876">
        <v>1.35</v>
      </c>
      <c r="J876">
        <v>34.084827586206899</v>
      </c>
      <c r="K876">
        <v>0.69325000000000003</v>
      </c>
      <c r="L876">
        <v>38.007878787878802</v>
      </c>
      <c r="M876">
        <v>-7.9999999999999905E-2</v>
      </c>
      <c r="N876">
        <v>1600.04347826086</v>
      </c>
      <c r="O876">
        <v>89.863636363636303</v>
      </c>
      <c r="P876">
        <v>2.4383124999999999</v>
      </c>
      <c r="Q876">
        <v>65.853250000000003</v>
      </c>
      <c r="R876">
        <v>6.9877777777777696</v>
      </c>
      <c r="S876">
        <v>-1.0442499999999999</v>
      </c>
      <c r="T876">
        <v>5</v>
      </c>
      <c r="U876">
        <v>1.65106</v>
      </c>
      <c r="V876">
        <v>4.1279999999999997E-2</v>
      </c>
      <c r="W876">
        <v>14.75128</v>
      </c>
      <c r="X876">
        <v>0.76388</v>
      </c>
      <c r="Y876">
        <v>73.422259999999994</v>
      </c>
      <c r="Z876">
        <v>2.1907199999999998</v>
      </c>
      <c r="AA876">
        <v>6.7799999999999996E-3</v>
      </c>
      <c r="AB876">
        <v>0</v>
      </c>
      <c r="AC876">
        <v>32.414908424908397</v>
      </c>
      <c r="AD876">
        <v>-3.9800915750915702</v>
      </c>
      <c r="AE876">
        <v>36.089634286206902</v>
      </c>
      <c r="AF876">
        <v>0.53778855000000003</v>
      </c>
      <c r="AG876">
        <v>1.3510578099999999</v>
      </c>
      <c r="AH876">
        <v>2.39804499999999E-2</v>
      </c>
      <c r="AI876">
        <v>45.002327586206903</v>
      </c>
      <c r="AJ876">
        <v>0.49153532302338399</v>
      </c>
      <c r="AK876">
        <v>0.80195039283408698</v>
      </c>
      <c r="AL876">
        <v>1.19502385508795E-2</v>
      </c>
      <c r="AM876">
        <v>3.00219540291977E-2</v>
      </c>
      <c r="AN876">
        <v>0.155547509994693</v>
      </c>
      <c r="AO876">
        <v>5.3287132657889303E-4</v>
      </c>
      <c r="AP876">
        <v>36.089634286206902</v>
      </c>
      <c r="AQ876">
        <v>0.32973364911229402</v>
      </c>
      <c r="AR876">
        <v>6.4148085871251102</v>
      </c>
      <c r="AS876">
        <v>1.38004746993093</v>
      </c>
      <c r="AT876">
        <v>0.81155431043098902</v>
      </c>
      <c r="AU876">
        <v>92.779199999999904</v>
      </c>
      <c r="AV876">
        <v>44.214223992375203</v>
      </c>
      <c r="AW876">
        <v>0.78810359383166395</v>
      </c>
      <c r="AX876">
        <v>-2.8989659930934698E-2</v>
      </c>
      <c r="AY876">
        <v>0.20805490088770501</v>
      </c>
      <c r="AZ876">
        <v>0.58519141287488896</v>
      </c>
      <c r="BA876">
        <v>-2.1457009253315899E-2</v>
      </c>
      <c r="BB876">
        <v>8.3598773267841403E-2</v>
      </c>
      <c r="BC876">
        <v>0.38687119851790402</v>
      </c>
      <c r="BD876">
        <v>0.76425665383166097</v>
      </c>
      <c r="BE876">
        <v>-2.3846940000003199E-2</v>
      </c>
      <c r="BF876">
        <v>-3.72637948344193E-2</v>
      </c>
      <c r="BG876">
        <v>0.26743725726502299</v>
      </c>
      <c r="BH876">
        <v>0.75221485178459502</v>
      </c>
      <c r="BI876">
        <v>-3.72637948344193E-2</v>
      </c>
      <c r="BJ876">
        <v>0.46034692486120798</v>
      </c>
      <c r="BK876">
        <v>1.50442970356919</v>
      </c>
      <c r="BL876">
        <v>-7.1768658681536097</v>
      </c>
      <c r="BM876">
        <v>-20.186211713730199</v>
      </c>
      <c r="BN876">
        <v>2.8126778575176901</v>
      </c>
      <c r="BO876">
        <v>8.4228149633354903</v>
      </c>
      <c r="BP876">
        <v>-0.87569917860885504</v>
      </c>
      <c r="BQ876">
        <v>9.2985141419443398</v>
      </c>
      <c r="BR876">
        <v>1.5677781547877001</v>
      </c>
      <c r="BS876">
        <v>0.47525244279497503</v>
      </c>
      <c r="BT876">
        <v>3.2988323964576498</v>
      </c>
    </row>
    <row r="877" spans="1:72" x14ac:dyDescent="0.2">
      <c r="A877">
        <v>875</v>
      </c>
      <c r="B877" s="244">
        <v>44766.875</v>
      </c>
      <c r="C877">
        <v>0</v>
      </c>
      <c r="D877">
        <v>1.27052631578947</v>
      </c>
      <c r="E877">
        <v>31.096</v>
      </c>
      <c r="F877">
        <v>36.2766666666666</v>
      </c>
      <c r="G877">
        <v>7</v>
      </c>
      <c r="H877">
        <v>2.5680000000000001</v>
      </c>
      <c r="I877">
        <v>1.3480000000000001</v>
      </c>
      <c r="J877">
        <v>34.0505</v>
      </c>
      <c r="K877">
        <v>0.69574999999999998</v>
      </c>
      <c r="L877">
        <v>37.956666666666599</v>
      </c>
      <c r="M877">
        <v>-0.133333333333333</v>
      </c>
      <c r="N877">
        <v>1600.3</v>
      </c>
      <c r="O877">
        <v>91.063157894736804</v>
      </c>
      <c r="P877">
        <v>2.44041666666666</v>
      </c>
      <c r="Q877">
        <v>65.851749999999996</v>
      </c>
      <c r="R877">
        <v>6.9949999999999903</v>
      </c>
      <c r="S877">
        <v>-0.96250000000000002</v>
      </c>
      <c r="T877">
        <v>5</v>
      </c>
      <c r="U877">
        <v>1.6933199999999999</v>
      </c>
      <c r="V877">
        <v>5.33E-2</v>
      </c>
      <c r="W877">
        <v>14.7220599999999</v>
      </c>
      <c r="X877">
        <v>0.77673999999999999</v>
      </c>
      <c r="Y877">
        <v>73.360680000000002</v>
      </c>
      <c r="Z877">
        <v>2.07138</v>
      </c>
      <c r="AA877">
        <v>3.8199999999999901E-3</v>
      </c>
      <c r="AB877">
        <v>1.58E-3</v>
      </c>
      <c r="AC877">
        <v>32.3665263157894</v>
      </c>
      <c r="AD877">
        <v>-3.9101403508771799</v>
      </c>
      <c r="AE877">
        <v>36.055697119999998</v>
      </c>
      <c r="AF877">
        <v>0.53789328000000003</v>
      </c>
      <c r="AG877">
        <v>1.3490580160000001</v>
      </c>
      <c r="AH877">
        <v>2.3985119999999999E-2</v>
      </c>
      <c r="AI877">
        <v>44.966499999999897</v>
      </c>
      <c r="AJ877">
        <v>0.49148531774787202</v>
      </c>
      <c r="AK877">
        <v>0.80183463511725395</v>
      </c>
      <c r="AL877">
        <v>1.1962089110782399E-2</v>
      </c>
      <c r="AM877">
        <v>3.00014013988191E-2</v>
      </c>
      <c r="AN877">
        <v>0.155671444297421</v>
      </c>
      <c r="AO877">
        <v>5.3339975314956696E-4</v>
      </c>
      <c r="AP877">
        <v>36.055697119999998</v>
      </c>
      <c r="AQ877">
        <v>0.33528474971393801</v>
      </c>
      <c r="AR877">
        <v>6.4021018452751903</v>
      </c>
      <c r="AS877">
        <v>1.30486905139202</v>
      </c>
      <c r="AT877">
        <v>0.83224191824882698</v>
      </c>
      <c r="AU877">
        <v>92.624179999999996</v>
      </c>
      <c r="AV877">
        <v>44.097952766381098</v>
      </c>
      <c r="AW877">
        <v>0.86854723361884101</v>
      </c>
      <c r="AX877">
        <v>4.4188964607973599E-2</v>
      </c>
      <c r="AY877">
        <v>0.20260853028606099</v>
      </c>
      <c r="AZ877">
        <v>0.59789815472480301</v>
      </c>
      <c r="BA877">
        <v>3.2755421993633203E-2</v>
      </c>
      <c r="BB877">
        <v>8.5414022103543305E-2</v>
      </c>
      <c r="BC877">
        <v>0.37667049918537998</v>
      </c>
      <c r="BD877">
        <v>0.84469564961883803</v>
      </c>
      <c r="BE877">
        <v>-2.3851584000002399E-2</v>
      </c>
      <c r="BF877">
        <v>5.6886143440340799E-2</v>
      </c>
      <c r="BG877">
        <v>0.26082570656135701</v>
      </c>
      <c r="BH877">
        <v>0.76969715163348695</v>
      </c>
      <c r="BI877">
        <v>5.6886143440340799E-2</v>
      </c>
      <c r="BJ877">
        <v>0.63542370000339599</v>
      </c>
      <c r="BK877">
        <v>1.5393943032669699</v>
      </c>
      <c r="BL877">
        <v>4.58504814682854</v>
      </c>
      <c r="BM877">
        <v>13.5304857226031</v>
      </c>
      <c r="BN877">
        <v>2.95100188467205</v>
      </c>
      <c r="BO877">
        <v>12.388807224605401</v>
      </c>
      <c r="BP877">
        <v>1.3368243708480001</v>
      </c>
      <c r="BQ877">
        <v>11.0519828537574</v>
      </c>
      <c r="BR877">
        <v>1.4426878594183901</v>
      </c>
      <c r="BS877">
        <v>0.61266924262725997</v>
      </c>
      <c r="BT877">
        <v>2.3547580962801899</v>
      </c>
    </row>
    <row r="878" spans="1:72" x14ac:dyDescent="0.2">
      <c r="A878">
        <v>876</v>
      </c>
      <c r="B878" s="244">
        <v>44766.888888888891</v>
      </c>
      <c r="C878">
        <v>0</v>
      </c>
      <c r="D878">
        <v>1.2854545454545401</v>
      </c>
      <c r="E878">
        <v>31.08625</v>
      </c>
      <c r="F878">
        <v>36.286000000000001</v>
      </c>
      <c r="G878">
        <v>7</v>
      </c>
      <c r="H878">
        <v>2.5674999999999999</v>
      </c>
      <c r="I878">
        <v>1.3474999999999999</v>
      </c>
      <c r="J878">
        <v>34.036250000000003</v>
      </c>
      <c r="K878">
        <v>0.64400000000000002</v>
      </c>
      <c r="L878">
        <v>37.954444444444398</v>
      </c>
      <c r="M878">
        <v>-5.4545454545454501E-2</v>
      </c>
      <c r="N878">
        <v>1600.08</v>
      </c>
      <c r="O878">
        <v>90.865714285714205</v>
      </c>
      <c r="P878">
        <v>2.4390000000000001</v>
      </c>
      <c r="Q878">
        <v>65.8758974358974</v>
      </c>
      <c r="R878">
        <v>6.99705882352941</v>
      </c>
      <c r="S878">
        <v>-1.11225</v>
      </c>
      <c r="T878">
        <v>5</v>
      </c>
      <c r="U878">
        <v>1.6519249999999901</v>
      </c>
      <c r="V878">
        <v>4.0175000000000002E-2</v>
      </c>
      <c r="W878">
        <v>14.811525</v>
      </c>
      <c r="X878">
        <v>0.79854999999999998</v>
      </c>
      <c r="Y878">
        <v>73.428299999999993</v>
      </c>
      <c r="Z878">
        <v>2.1037249999999998</v>
      </c>
      <c r="AA878">
        <v>0</v>
      </c>
      <c r="AB878">
        <v>3.4999999999999901E-3</v>
      </c>
      <c r="AC878">
        <v>32.371704545454499</v>
      </c>
      <c r="AD878">
        <v>-3.9142954545454498</v>
      </c>
      <c r="AE878">
        <v>36.041056699999999</v>
      </c>
      <c r="AF878">
        <v>0.53778855000000003</v>
      </c>
      <c r="AG878">
        <v>1.34855781</v>
      </c>
      <c r="AH878">
        <v>2.39804499999999E-2</v>
      </c>
      <c r="AI878">
        <v>44.951250000000002</v>
      </c>
      <c r="AJ878">
        <v>0.49083332584303302</v>
      </c>
      <c r="AK878">
        <v>0.80178096715886604</v>
      </c>
      <c r="AL878">
        <v>1.19638174689246E-2</v>
      </c>
      <c r="AM878">
        <v>3.0000451822808E-2</v>
      </c>
      <c r="AN878">
        <v>0.15572425683379201</v>
      </c>
      <c r="AO878">
        <v>5.3347682211284401E-4</v>
      </c>
      <c r="AP878">
        <v>36.041056699999999</v>
      </c>
      <c r="AQ878">
        <v>0.34469917460677302</v>
      </c>
      <c r="AR878">
        <v>6.4410070013190799</v>
      </c>
      <c r="AS878">
        <v>1.3252448344290699</v>
      </c>
      <c r="AT878">
        <v>0.81081984179325195</v>
      </c>
      <c r="AU878">
        <v>92.794025000000005</v>
      </c>
      <c r="AV878">
        <v>44.152007710354901</v>
      </c>
      <c r="AW878">
        <v>0.79924228964506405</v>
      </c>
      <c r="AX878">
        <v>2.33129755709287E-2</v>
      </c>
      <c r="AY878">
        <v>0.19308937539322599</v>
      </c>
      <c r="AZ878">
        <v>0.55899299868091101</v>
      </c>
      <c r="BA878">
        <v>1.7287338665094899E-2</v>
      </c>
      <c r="BB878">
        <v>7.9856142668701599E-2</v>
      </c>
      <c r="BC878">
        <v>0.35904329944032098</v>
      </c>
      <c r="BD878">
        <v>0.77539534964506596</v>
      </c>
      <c r="BE878">
        <v>-2.3846939999998699E-2</v>
      </c>
      <c r="BF878">
        <v>3.0006883967388199E-2</v>
      </c>
      <c r="BG878">
        <v>0.248531572691438</v>
      </c>
      <c r="BH878">
        <v>0.71949794649625198</v>
      </c>
      <c r="BI878">
        <v>3.0006883967388199E-2</v>
      </c>
      <c r="BJ878">
        <v>0.55707691331765397</v>
      </c>
      <c r="BK878">
        <v>1.4389958929925</v>
      </c>
      <c r="BL878">
        <v>8.2824852111117302</v>
      </c>
      <c r="BM878">
        <v>23.977762811967001</v>
      </c>
      <c r="BN878">
        <v>2.8949961516138401</v>
      </c>
      <c r="BO878">
        <v>10.712309113683601</v>
      </c>
      <c r="BP878">
        <v>0.70516177323362295</v>
      </c>
      <c r="BQ878">
        <v>10.00714734045</v>
      </c>
      <c r="BR878">
        <v>1.38798419024794</v>
      </c>
      <c r="BS878">
        <v>0.54507415973069895</v>
      </c>
      <c r="BT878">
        <v>2.54641348423799</v>
      </c>
    </row>
    <row r="879" spans="1:72" x14ac:dyDescent="0.2">
      <c r="A879">
        <v>877</v>
      </c>
      <c r="B879" s="244">
        <v>44766.902777777781</v>
      </c>
      <c r="C879">
        <v>0</v>
      </c>
      <c r="D879">
        <v>1.3533333333333299</v>
      </c>
      <c r="E879">
        <v>31.0375675675675</v>
      </c>
      <c r="F879">
        <v>36.5273684210526</v>
      </c>
      <c r="G879">
        <v>7</v>
      </c>
      <c r="H879">
        <v>2.5739999999999998</v>
      </c>
      <c r="I879">
        <v>1.3519999999999901</v>
      </c>
      <c r="J879">
        <v>34.040322580645103</v>
      </c>
      <c r="K879">
        <v>0.71274999999999999</v>
      </c>
      <c r="L879">
        <v>37.9656666666666</v>
      </c>
      <c r="M879">
        <v>-6.6666666666666596E-2</v>
      </c>
      <c r="N879">
        <v>1600.30303030303</v>
      </c>
      <c r="O879">
        <v>90.9166666666666</v>
      </c>
      <c r="P879">
        <v>2.4385454545454501</v>
      </c>
      <c r="Q879">
        <v>65.861500000000007</v>
      </c>
      <c r="R879">
        <v>6.9890909090909004</v>
      </c>
      <c r="S879">
        <v>-0.69574999999999998</v>
      </c>
      <c r="T879">
        <v>5</v>
      </c>
      <c r="U879">
        <v>1.7010799999999999</v>
      </c>
      <c r="V879">
        <v>2.9479999999999999E-2</v>
      </c>
      <c r="W879">
        <v>14.853260000000001</v>
      </c>
      <c r="X879">
        <v>0.82706000000000002</v>
      </c>
      <c r="Y879">
        <v>73.535079999999994</v>
      </c>
      <c r="Z879">
        <v>2.12704</v>
      </c>
      <c r="AA879">
        <v>1.0399999999999999E-3</v>
      </c>
      <c r="AB879">
        <v>1.5E-3</v>
      </c>
      <c r="AC879">
        <v>32.390900900900903</v>
      </c>
      <c r="AD879">
        <v>-4.1364675201517302</v>
      </c>
      <c r="AE879">
        <v>36.0502047406451</v>
      </c>
      <c r="AF879">
        <v>0.53915004</v>
      </c>
      <c r="AG879">
        <v>1.3530604879999999</v>
      </c>
      <c r="AH879">
        <v>2.4041159999999999E-2</v>
      </c>
      <c r="AI879">
        <v>44.966322580645098</v>
      </c>
      <c r="AJ879">
        <v>0.49024499246679398</v>
      </c>
      <c r="AK879">
        <v>0.80171565455437599</v>
      </c>
      <c r="AL879">
        <v>1.19900852250716E-2</v>
      </c>
      <c r="AM879">
        <v>3.0090530208987901E-2</v>
      </c>
      <c r="AN879">
        <v>0.155672058515476</v>
      </c>
      <c r="AO879">
        <v>5.3464812375713397E-4</v>
      </c>
      <c r="AP879">
        <v>36.0502047406451</v>
      </c>
      <c r="AQ879">
        <v>0.35700569701368501</v>
      </c>
      <c r="AR879">
        <v>6.4591560728832897</v>
      </c>
      <c r="AS879">
        <v>1.3399321549270899</v>
      </c>
      <c r="AT879">
        <v>0.83394595178541497</v>
      </c>
      <c r="AU879">
        <v>93.043520000000001</v>
      </c>
      <c r="AV879">
        <v>44.206298665469198</v>
      </c>
      <c r="AW879">
        <v>0.76002391517592105</v>
      </c>
      <c r="AX879">
        <v>1.31283330729004E-2</v>
      </c>
      <c r="AY879">
        <v>0.18214434298631399</v>
      </c>
      <c r="AZ879">
        <v>0.54084392711670304</v>
      </c>
      <c r="BA879">
        <v>9.7026948826994305E-3</v>
      </c>
      <c r="BB879">
        <v>7.7263418159529001E-2</v>
      </c>
      <c r="BC879">
        <v>0.33783609287372901</v>
      </c>
      <c r="BD879">
        <v>0.73611660317591798</v>
      </c>
      <c r="BE879">
        <v>-2.39073120000028E-2</v>
      </c>
      <c r="BF879">
        <v>1.6887887117159502E-2</v>
      </c>
      <c r="BG879">
        <v>0.23430492556070501</v>
      </c>
      <c r="BH879">
        <v>0.695725126596767</v>
      </c>
      <c r="BI879">
        <v>1.6887887117159502E-2</v>
      </c>
      <c r="BJ879">
        <v>0.50238562535572995</v>
      </c>
      <c r="BK879">
        <v>1.39145025319353</v>
      </c>
      <c r="BL879">
        <v>13.8741409114839</v>
      </c>
      <c r="BM879">
        <v>41.196694516618898</v>
      </c>
      <c r="BN879">
        <v>2.96931498529898</v>
      </c>
      <c r="BO879">
        <v>9.6322749042911298</v>
      </c>
      <c r="BP879">
        <v>0.39686534725324901</v>
      </c>
      <c r="BQ879">
        <v>9.2354095570378796</v>
      </c>
      <c r="BR879">
        <v>1.3627408450943601</v>
      </c>
      <c r="BS879">
        <v>0.49563047050886599</v>
      </c>
      <c r="BT879">
        <v>2.74950981866637</v>
      </c>
    </row>
    <row r="880" spans="1:72" x14ac:dyDescent="0.2">
      <c r="A880">
        <v>878</v>
      </c>
      <c r="B880" s="244">
        <v>44766.916666666664</v>
      </c>
      <c r="C880">
        <v>0</v>
      </c>
      <c r="D880">
        <v>1.3568749999999901</v>
      </c>
      <c r="E880">
        <v>31.141081081081001</v>
      </c>
      <c r="F880">
        <v>36.424358974358903</v>
      </c>
      <c r="G880">
        <v>7</v>
      </c>
      <c r="H880">
        <v>2.5674999999999999</v>
      </c>
      <c r="I880">
        <v>1.3474999999999999</v>
      </c>
      <c r="J880">
        <v>34.046363636363601</v>
      </c>
      <c r="K880">
        <v>0.68124999999999902</v>
      </c>
      <c r="L880">
        <v>37.971428571428497</v>
      </c>
      <c r="M880">
        <v>-0.19</v>
      </c>
      <c r="N880">
        <v>1599.9736842105201</v>
      </c>
      <c r="O880">
        <v>90.911764705882305</v>
      </c>
      <c r="P880">
        <v>2.43877272727272</v>
      </c>
      <c r="Q880">
        <v>65.863749999999996</v>
      </c>
      <c r="R880">
        <v>6.9858333333333302</v>
      </c>
      <c r="S880">
        <v>-0.61474999999999902</v>
      </c>
      <c r="T880">
        <v>5</v>
      </c>
      <c r="U880">
        <v>1.698175</v>
      </c>
      <c r="V880">
        <v>2.8000000000000001E-2</v>
      </c>
      <c r="W880">
        <v>14.8473249999999</v>
      </c>
      <c r="X880">
        <v>0.79662500000000003</v>
      </c>
      <c r="Y880">
        <v>73.324025000000006</v>
      </c>
      <c r="Z880">
        <v>2.1015999999999999</v>
      </c>
      <c r="AA880">
        <v>1.7749999999999899E-3</v>
      </c>
      <c r="AB880">
        <v>0</v>
      </c>
      <c r="AC880">
        <v>32.497956081081</v>
      </c>
      <c r="AD880">
        <v>-3.9264028932778801</v>
      </c>
      <c r="AE880">
        <v>36.051170336363597</v>
      </c>
      <c r="AF880">
        <v>0.53778855000000003</v>
      </c>
      <c r="AG880">
        <v>1.34855781</v>
      </c>
      <c r="AH880">
        <v>2.39804499999999E-2</v>
      </c>
      <c r="AI880">
        <v>44.9613636363636</v>
      </c>
      <c r="AJ880">
        <v>0.49166927669837601</v>
      </c>
      <c r="AK880">
        <v>0.80182555466814898</v>
      </c>
      <c r="AL880">
        <v>1.19611263205782E-2</v>
      </c>
      <c r="AM880">
        <v>2.9993703503007601E-2</v>
      </c>
      <c r="AN880">
        <v>0.15568922812515701</v>
      </c>
      <c r="AO880">
        <v>5.3335682151342003E-4</v>
      </c>
      <c r="AP880">
        <v>36.051170336363597</v>
      </c>
      <c r="AQ880">
        <v>0.34386823614190798</v>
      </c>
      <c r="AR880">
        <v>6.4565751518401999</v>
      </c>
      <c r="AS880">
        <v>1.32390618737531</v>
      </c>
      <c r="AT880">
        <v>0.83494047395726401</v>
      </c>
      <c r="AU880">
        <v>92.767750000000007</v>
      </c>
      <c r="AV880">
        <v>44.175519911720997</v>
      </c>
      <c r="AW880">
        <v>0.78584372464257501</v>
      </c>
      <c r="AX880">
        <v>2.4651622624684E-2</v>
      </c>
      <c r="AY880">
        <v>0.193920313858091</v>
      </c>
      <c r="AZ880">
        <v>0.54342484815979897</v>
      </c>
      <c r="BA880">
        <v>1.8279989513155501E-2</v>
      </c>
      <c r="BB880">
        <v>7.7632121165685603E-2</v>
      </c>
      <c r="BC880">
        <v>0.36058840199943099</v>
      </c>
      <c r="BD880">
        <v>0.76199678464257403</v>
      </c>
      <c r="BE880">
        <v>-2.3846940000000701E-2</v>
      </c>
      <c r="BF880">
        <v>3.16066321258009E-2</v>
      </c>
      <c r="BG880">
        <v>0.248631423381247</v>
      </c>
      <c r="BH880">
        <v>0.69674234127726897</v>
      </c>
      <c r="BI880">
        <v>3.16066321258009E-2</v>
      </c>
      <c r="BJ880">
        <v>0.560476111014097</v>
      </c>
      <c r="BK880">
        <v>1.39348468255453</v>
      </c>
      <c r="BL880">
        <v>7.86643203210145</v>
      </c>
      <c r="BM880">
        <v>22.0441816927564</v>
      </c>
      <c r="BN880">
        <v>2.8023100692662402</v>
      </c>
      <c r="BO880">
        <v>10.740382044289699</v>
      </c>
      <c r="BP880">
        <v>0.74275585495632301</v>
      </c>
      <c r="BQ880">
        <v>9.9976261893333795</v>
      </c>
      <c r="BR880">
        <v>1.3397534079406701</v>
      </c>
      <c r="BS880">
        <v>0.54783345816377704</v>
      </c>
      <c r="BT880">
        <v>2.4455487118863601</v>
      </c>
    </row>
    <row r="881" spans="1:72" x14ac:dyDescent="0.2">
      <c r="A881">
        <v>879</v>
      </c>
      <c r="B881" s="244">
        <v>44766.930555555555</v>
      </c>
      <c r="C881">
        <v>0</v>
      </c>
      <c r="D881">
        <v>1.4206666666666601</v>
      </c>
      <c r="E881">
        <v>31.15</v>
      </c>
      <c r="F881">
        <v>36.381794871794803</v>
      </c>
      <c r="G881">
        <v>7</v>
      </c>
      <c r="H881">
        <v>2.57</v>
      </c>
      <c r="I881">
        <v>1.35</v>
      </c>
      <c r="J881">
        <v>34.0196551724137</v>
      </c>
      <c r="K881">
        <v>0.66874999999999996</v>
      </c>
      <c r="L881">
        <v>37.937142857142803</v>
      </c>
      <c r="M881">
        <v>-6.2500000000000003E-3</v>
      </c>
      <c r="N881">
        <v>1600.0882352941101</v>
      </c>
      <c r="O881">
        <v>91.411764705882305</v>
      </c>
      <c r="P881">
        <v>2.4415</v>
      </c>
      <c r="Q881">
        <v>65.895750000000007</v>
      </c>
      <c r="R881">
        <v>6.9867999999999997</v>
      </c>
      <c r="S881">
        <v>-1.2315</v>
      </c>
      <c r="T881">
        <v>5</v>
      </c>
      <c r="U881">
        <v>1.6828799999999999</v>
      </c>
      <c r="V881">
        <v>2.3959999999999999E-2</v>
      </c>
      <c r="W881">
        <v>14.7667</v>
      </c>
      <c r="X881">
        <v>0.8387</v>
      </c>
      <c r="Y881">
        <v>73.666300000000007</v>
      </c>
      <c r="Z881">
        <v>2.10338</v>
      </c>
      <c r="AA881">
        <v>4.0000000000000002E-4</v>
      </c>
      <c r="AB881">
        <v>0</v>
      </c>
      <c r="AC881">
        <v>32.570666666666597</v>
      </c>
      <c r="AD881">
        <v>-3.8111282051281901</v>
      </c>
      <c r="AE881">
        <v>36.0264139724137</v>
      </c>
      <c r="AF881">
        <v>0.53831220000000002</v>
      </c>
      <c r="AG881">
        <v>1.3510588400000001</v>
      </c>
      <c r="AH881">
        <v>2.4003799999999902E-2</v>
      </c>
      <c r="AI881">
        <v>44.939655172413701</v>
      </c>
      <c r="AJ881">
        <v>0.48904877769636501</v>
      </c>
      <c r="AK881">
        <v>0.80166200283905598</v>
      </c>
      <c r="AL881">
        <v>1.19785565317475E-2</v>
      </c>
      <c r="AM881">
        <v>3.0063845279109901E-2</v>
      </c>
      <c r="AN881">
        <v>0.15576443506618001</v>
      </c>
      <c r="AO881">
        <v>5.3413404949165504E-4</v>
      </c>
      <c r="AP881">
        <v>36.0264139724137</v>
      </c>
      <c r="AQ881">
        <v>0.36203017687396</v>
      </c>
      <c r="AR881">
        <v>6.4215141983272197</v>
      </c>
      <c r="AS881">
        <v>1.32502750114269</v>
      </c>
      <c r="AT881">
        <v>0.82301040700965999</v>
      </c>
      <c r="AU881">
        <v>93.057959999999994</v>
      </c>
      <c r="AV881">
        <v>44.134985848757601</v>
      </c>
      <c r="AW881">
        <v>0.80466932365612098</v>
      </c>
      <c r="AX881">
        <v>2.6031338857303001E-2</v>
      </c>
      <c r="AY881">
        <v>0.17628202312603899</v>
      </c>
      <c r="AZ881">
        <v>0.57848580167277797</v>
      </c>
      <c r="BA881">
        <v>1.9267361336611302E-2</v>
      </c>
      <c r="BB881">
        <v>8.2640828810396902E-2</v>
      </c>
      <c r="BC881">
        <v>0.32747172203423802</v>
      </c>
      <c r="BD881">
        <v>0.78079916365612001</v>
      </c>
      <c r="BE881">
        <v>-2.3870160000000099E-2</v>
      </c>
      <c r="BF881">
        <v>3.3301102803779202E-2</v>
      </c>
      <c r="BG881">
        <v>0.225512249168525</v>
      </c>
      <c r="BH881">
        <v>0.74003935247561503</v>
      </c>
      <c r="BI881">
        <v>3.3301102803779202E-2</v>
      </c>
      <c r="BJ881">
        <v>0.51762670394460797</v>
      </c>
      <c r="BK881">
        <v>1.4800787049512301</v>
      </c>
      <c r="BL881">
        <v>6.7719153475881999</v>
      </c>
      <c r="BM881">
        <v>22.222668025024898</v>
      </c>
      <c r="BN881">
        <v>3.2815927081751699</v>
      </c>
      <c r="BO881">
        <v>10.1617192017103</v>
      </c>
      <c r="BP881">
        <v>0.78257591588881203</v>
      </c>
      <c r="BQ881">
        <v>9.3791432858215007</v>
      </c>
      <c r="BR881">
        <v>1.4234668301847999</v>
      </c>
      <c r="BS881">
        <v>0.50430626282309698</v>
      </c>
      <c r="BT881">
        <v>2.8226237410106001</v>
      </c>
    </row>
    <row r="882" spans="1:72" x14ac:dyDescent="0.2">
      <c r="A882">
        <v>880</v>
      </c>
      <c r="B882" s="244">
        <v>44766.944444444445</v>
      </c>
      <c r="C882">
        <v>0</v>
      </c>
      <c r="D882">
        <v>1.52999999999999</v>
      </c>
      <c r="E882">
        <v>31.106315789473602</v>
      </c>
      <c r="F882">
        <v>36.550526315789398</v>
      </c>
      <c r="G882">
        <v>7</v>
      </c>
      <c r="H882">
        <v>2.5649999999999999</v>
      </c>
      <c r="I882">
        <v>1.35</v>
      </c>
      <c r="J882">
        <v>34.069032258064503</v>
      </c>
      <c r="K882">
        <v>0.69174999999999998</v>
      </c>
      <c r="L882">
        <v>37.9748387096774</v>
      </c>
      <c r="M882">
        <v>-0.15</v>
      </c>
      <c r="N882">
        <v>1600.42857142857</v>
      </c>
      <c r="O882">
        <v>91.530555555555495</v>
      </c>
      <c r="P882">
        <v>2.44255555555555</v>
      </c>
      <c r="Q882">
        <v>65.947999999999993</v>
      </c>
      <c r="R882">
        <v>6.9889999999999999</v>
      </c>
      <c r="S882">
        <v>-0.76774999999999904</v>
      </c>
      <c r="T882">
        <v>5</v>
      </c>
      <c r="U882">
        <v>1.74895</v>
      </c>
      <c r="V882">
        <v>3.1050000000000001E-2</v>
      </c>
      <c r="W882">
        <v>14.8189999999999</v>
      </c>
      <c r="X882">
        <v>0.784824999999999</v>
      </c>
      <c r="Y882">
        <v>73.428699999999907</v>
      </c>
      <c r="Z882">
        <v>2.1378249999999999</v>
      </c>
      <c r="AA882">
        <v>1.15E-3</v>
      </c>
      <c r="AB882">
        <v>0</v>
      </c>
      <c r="AC882">
        <v>32.636315789473599</v>
      </c>
      <c r="AD882">
        <v>-3.91421052631578</v>
      </c>
      <c r="AE882">
        <v>36.071886858064502</v>
      </c>
      <c r="AF882">
        <v>0.53726490000000005</v>
      </c>
      <c r="AG882">
        <v>1.35105678</v>
      </c>
      <c r="AH882">
        <v>2.3957099999999999E-2</v>
      </c>
      <c r="AI882">
        <v>44.984032258064502</v>
      </c>
      <c r="AJ882">
        <v>0.49125051727818297</v>
      </c>
      <c r="AK882">
        <v>0.80188202451766</v>
      </c>
      <c r="AL882">
        <v>1.19434580012262E-2</v>
      </c>
      <c r="AM882">
        <v>3.00341412759366E-2</v>
      </c>
      <c r="AN882">
        <v>0.15561077228120301</v>
      </c>
      <c r="AO882">
        <v>5.3256897608828905E-4</v>
      </c>
      <c r="AP882">
        <v>36.071886858064502</v>
      </c>
      <c r="AQ882">
        <v>0.338774691266371</v>
      </c>
      <c r="AR882">
        <v>6.4442576137533099</v>
      </c>
      <c r="AS882">
        <v>1.3467261824446299</v>
      </c>
      <c r="AT882">
        <v>0.85917259219367803</v>
      </c>
      <c r="AU882">
        <v>92.919299999999893</v>
      </c>
      <c r="AV882">
        <v>44.201645345528803</v>
      </c>
      <c r="AW882">
        <v>0.78238691253567705</v>
      </c>
      <c r="AX882">
        <v>4.33059755536957E-3</v>
      </c>
      <c r="AY882">
        <v>0.19849020873362799</v>
      </c>
      <c r="AZ882">
        <v>0.55574238624668404</v>
      </c>
      <c r="BA882">
        <v>3.2053409001578498E-3</v>
      </c>
      <c r="BB882">
        <v>7.9391769463812101E-2</v>
      </c>
      <c r="BC882">
        <v>0.369445703104051</v>
      </c>
      <c r="BD882">
        <v>0.75856319253568205</v>
      </c>
      <c r="BE882">
        <v>-2.3823719999995299E-2</v>
      </c>
      <c r="BF882">
        <v>5.5288582807886599E-3</v>
      </c>
      <c r="BG882">
        <v>0.25341173364208702</v>
      </c>
      <c r="BH882">
        <v>0.70951430025527196</v>
      </c>
      <c r="BI882">
        <v>5.5288582807886599E-3</v>
      </c>
      <c r="BJ882">
        <v>0.51788118384575299</v>
      </c>
      <c r="BK882">
        <v>1.4190286005105399</v>
      </c>
      <c r="BL882">
        <v>45.834369551960997</v>
      </c>
      <c r="BM882">
        <v>128.32926152595499</v>
      </c>
      <c r="BN882">
        <v>2.7998478604679402</v>
      </c>
      <c r="BO882">
        <v>9.7714738414120497</v>
      </c>
      <c r="BP882">
        <v>0.12992816959853301</v>
      </c>
      <c r="BQ882">
        <v>9.6415456718135193</v>
      </c>
      <c r="BR882">
        <v>1.4096295414332001</v>
      </c>
      <c r="BS882">
        <v>0.515669640533437</v>
      </c>
      <c r="BT882">
        <v>2.7335903272781401</v>
      </c>
    </row>
    <row r="883" spans="1:72" x14ac:dyDescent="0.2">
      <c r="A883">
        <v>881</v>
      </c>
      <c r="B883" s="244">
        <v>44766.958333333336</v>
      </c>
      <c r="C883">
        <v>0</v>
      </c>
      <c r="D883">
        <v>1.5799999999999901</v>
      </c>
      <c r="E883">
        <v>31.088571428571399</v>
      </c>
      <c r="F883">
        <v>36.567692307692198</v>
      </c>
      <c r="G883">
        <v>7</v>
      </c>
      <c r="H883">
        <v>2.5680000000000001</v>
      </c>
      <c r="I883">
        <v>1.35</v>
      </c>
      <c r="J883">
        <v>34.04</v>
      </c>
      <c r="K883">
        <v>0.62024999999999997</v>
      </c>
      <c r="L883">
        <v>37.951818181818098</v>
      </c>
      <c r="M883">
        <v>1.24999999999999E-2</v>
      </c>
      <c r="N883">
        <v>1600.3448275861999</v>
      </c>
      <c r="O883">
        <v>92.086486486486393</v>
      </c>
      <c r="P883">
        <v>2.44075</v>
      </c>
      <c r="Q883">
        <v>65.9435</v>
      </c>
      <c r="R883">
        <v>6.9892857142857103</v>
      </c>
      <c r="S883">
        <v>-0.64824999999999999</v>
      </c>
      <c r="T883">
        <v>5</v>
      </c>
      <c r="U883">
        <v>1.72824</v>
      </c>
      <c r="V883">
        <v>1.95799999999999E-2</v>
      </c>
      <c r="W883">
        <v>14.837859999999999</v>
      </c>
      <c r="X883">
        <v>0.74203999999999903</v>
      </c>
      <c r="Y883">
        <v>73.737080000000006</v>
      </c>
      <c r="Z883">
        <v>2.2006399999999999</v>
      </c>
      <c r="AA883">
        <v>0</v>
      </c>
      <c r="AB883">
        <v>0</v>
      </c>
      <c r="AC883">
        <v>32.668571428571397</v>
      </c>
      <c r="AD883">
        <v>-3.8991208791208498</v>
      </c>
      <c r="AE883">
        <v>36.045197119999997</v>
      </c>
      <c r="AF883">
        <v>0.53789328000000003</v>
      </c>
      <c r="AG883">
        <v>1.3510580160000001</v>
      </c>
      <c r="AH883">
        <v>2.3985119999999999E-2</v>
      </c>
      <c r="AI883">
        <v>44.957999999999998</v>
      </c>
      <c r="AJ883">
        <v>0.48883407262668899</v>
      </c>
      <c r="AK883">
        <v>0.80175268294852897</v>
      </c>
      <c r="AL883">
        <v>1.19643507273455E-2</v>
      </c>
      <c r="AM883">
        <v>3.0051559588949599E-2</v>
      </c>
      <c r="AN883">
        <v>0.15570087637350399</v>
      </c>
      <c r="AO883">
        <v>5.3350060056052298E-4</v>
      </c>
      <c r="AP883">
        <v>36.045197119999997</v>
      </c>
      <c r="AQ883">
        <v>0.32030627452909699</v>
      </c>
      <c r="AR883">
        <v>6.4524591589719797</v>
      </c>
      <c r="AS883">
        <v>1.3862965893536401</v>
      </c>
      <c r="AT883">
        <v>0.84482259767634904</v>
      </c>
      <c r="AU883">
        <v>93.245859999999993</v>
      </c>
      <c r="AV883">
        <v>44.204259142854703</v>
      </c>
      <c r="AW883">
        <v>0.75374085714528105</v>
      </c>
      <c r="AX883">
        <v>-3.5238573353642597E-2</v>
      </c>
      <c r="AY883">
        <v>0.21758700547090201</v>
      </c>
      <c r="AZ883">
        <v>0.54754084102801903</v>
      </c>
      <c r="BA883">
        <v>-2.6082205898138599E-2</v>
      </c>
      <c r="BB883">
        <v>7.8220120146859903E-2</v>
      </c>
      <c r="BC883">
        <v>0.40451705489033601</v>
      </c>
      <c r="BD883">
        <v>0.72988927314527896</v>
      </c>
      <c r="BE883">
        <v>-2.3851584000001799E-2</v>
      </c>
      <c r="BF883">
        <v>-4.4944539217009603E-2</v>
      </c>
      <c r="BG883">
        <v>0.27751826393073198</v>
      </c>
      <c r="BH883">
        <v>0.698353209578912</v>
      </c>
      <c r="BI883">
        <v>-4.4944539217009603E-2</v>
      </c>
      <c r="BJ883">
        <v>0.46514744942744601</v>
      </c>
      <c r="BK883">
        <v>1.39670641915782</v>
      </c>
      <c r="BL883">
        <v>-6.1746825924895301</v>
      </c>
      <c r="BM883">
        <v>-15.5381103409914</v>
      </c>
      <c r="BN883">
        <v>2.5164225218460401</v>
      </c>
      <c r="BO883">
        <v>8.2997311393928506</v>
      </c>
      <c r="BP883">
        <v>-1.05619667159972</v>
      </c>
      <c r="BQ883">
        <v>9.3559278109925792</v>
      </c>
      <c r="BR883">
        <v>1.4731121358267401</v>
      </c>
      <c r="BS883">
        <v>0.48312526511425002</v>
      </c>
      <c r="BT883">
        <v>3.0491308200956402</v>
      </c>
    </row>
    <row r="884" spans="1:72" x14ac:dyDescent="0.2">
      <c r="A884">
        <v>882</v>
      </c>
      <c r="B884" s="244">
        <v>44766.972222222219</v>
      </c>
      <c r="C884">
        <v>0</v>
      </c>
      <c r="D884">
        <v>1.5631578947368401</v>
      </c>
      <c r="E884">
        <v>31.128</v>
      </c>
      <c r="F884">
        <v>36.582500000000003</v>
      </c>
      <c r="G884">
        <v>7</v>
      </c>
      <c r="H884">
        <v>2.5674999999999999</v>
      </c>
      <c r="I884">
        <v>1.35</v>
      </c>
      <c r="J884">
        <v>34.061111111111103</v>
      </c>
      <c r="K884">
        <v>0.66574999999999995</v>
      </c>
      <c r="L884">
        <v>37.983809523809498</v>
      </c>
      <c r="M884">
        <v>-6.4705882352941099E-2</v>
      </c>
      <c r="N884">
        <v>1600.16</v>
      </c>
      <c r="O884">
        <v>91.6388888888888</v>
      </c>
      <c r="P884">
        <v>2.4402142857142799</v>
      </c>
      <c r="Q884">
        <v>65.933999999999997</v>
      </c>
      <c r="R884">
        <v>6.9980000000000002</v>
      </c>
      <c r="S884">
        <v>-0.92199999999999904</v>
      </c>
      <c r="T884">
        <v>5</v>
      </c>
      <c r="U884">
        <v>1.7010749999999999</v>
      </c>
      <c r="V884">
        <v>2.5999999999999999E-2</v>
      </c>
      <c r="W884">
        <v>14.795999999999999</v>
      </c>
      <c r="X884">
        <v>0.74970000000000003</v>
      </c>
      <c r="Y884">
        <v>73.459549999999993</v>
      </c>
      <c r="Z884">
        <v>2.1953749999999999</v>
      </c>
      <c r="AA884">
        <v>0</v>
      </c>
      <c r="AB884">
        <v>0</v>
      </c>
      <c r="AC884">
        <v>32.691157894736797</v>
      </c>
      <c r="AD884">
        <v>-3.89134210526317</v>
      </c>
      <c r="AE884">
        <v>36.065917811111099</v>
      </c>
      <c r="AF884">
        <v>0.53778855000000003</v>
      </c>
      <c r="AG884">
        <v>1.3510578099999999</v>
      </c>
      <c r="AH884">
        <v>2.39804499999999E-2</v>
      </c>
      <c r="AI884">
        <v>44.9786111111111</v>
      </c>
      <c r="AJ884">
        <v>0.49096295595482198</v>
      </c>
      <c r="AK884">
        <v>0.80184596456340296</v>
      </c>
      <c r="AL884">
        <v>1.19565397133205E-2</v>
      </c>
      <c r="AM884">
        <v>3.0037784107260799E-2</v>
      </c>
      <c r="AN884">
        <v>0.155629527614977</v>
      </c>
      <c r="AO884">
        <v>5.3315230078493999E-4</v>
      </c>
      <c r="AP884">
        <v>36.065917811111099</v>
      </c>
      <c r="AQ884">
        <v>0.32361276213474199</v>
      </c>
      <c r="AR884">
        <v>6.4342557293403102</v>
      </c>
      <c r="AS884">
        <v>1.3829798944181</v>
      </c>
      <c r="AT884">
        <v>0.83516481030084999</v>
      </c>
      <c r="AU884">
        <v>92.901700000000005</v>
      </c>
      <c r="AV884">
        <v>44.2067661970042</v>
      </c>
      <c r="AW884">
        <v>0.77184491410684297</v>
      </c>
      <c r="AX884">
        <v>-3.1922084418102702E-2</v>
      </c>
      <c r="AY884">
        <v>0.21417578786525701</v>
      </c>
      <c r="AZ884">
        <v>0.56574427065968802</v>
      </c>
      <c r="BA884">
        <v>-2.3627474843658E-2</v>
      </c>
      <c r="BB884">
        <v>8.0820610094241199E-2</v>
      </c>
      <c r="BC884">
        <v>0.39825278516111501</v>
      </c>
      <c r="BD884">
        <v>0.74799797410684399</v>
      </c>
      <c r="BE884">
        <v>-2.38469399999993E-2</v>
      </c>
      <c r="BF884">
        <v>-4.0686440505933202E-2</v>
      </c>
      <c r="BG884">
        <v>0.27297874213531997</v>
      </c>
      <c r="BH884">
        <v>0.72107197977067705</v>
      </c>
      <c r="BI884">
        <v>-4.0686440505933202E-2</v>
      </c>
      <c r="BJ884">
        <v>0.46458460325877399</v>
      </c>
      <c r="BK884">
        <v>1.4421439595413501</v>
      </c>
      <c r="BL884">
        <v>-6.7093296621883596</v>
      </c>
      <c r="BM884">
        <v>-17.7226606900036</v>
      </c>
      <c r="BN884">
        <v>2.6414949901601799</v>
      </c>
      <c r="BO884">
        <v>8.3872603256105407</v>
      </c>
      <c r="BP884">
        <v>-0.95613135188943099</v>
      </c>
      <c r="BQ884">
        <v>9.3433916774999695</v>
      </c>
      <c r="BR884">
        <v>1.51131090840144</v>
      </c>
      <c r="BS884">
        <v>0.48085917946114698</v>
      </c>
      <c r="BT884">
        <v>3.1429386667735399</v>
      </c>
    </row>
    <row r="885" spans="1:72" x14ac:dyDescent="0.2">
      <c r="A885">
        <v>883</v>
      </c>
      <c r="B885" s="244">
        <v>44766.986111111109</v>
      </c>
      <c r="C885">
        <v>0</v>
      </c>
      <c r="D885">
        <v>1.41777777777777</v>
      </c>
      <c r="E885">
        <v>31.0822222222222</v>
      </c>
      <c r="F885">
        <v>36.523947368420998</v>
      </c>
      <c r="G885">
        <v>7</v>
      </c>
      <c r="H885">
        <v>2.5625</v>
      </c>
      <c r="I885">
        <v>1.3474999999999999</v>
      </c>
      <c r="J885">
        <v>34.032916666666601</v>
      </c>
      <c r="K885">
        <v>0.64149999999999996</v>
      </c>
      <c r="L885">
        <v>37.983199999999997</v>
      </c>
      <c r="M885">
        <v>-7.49999999999999E-2</v>
      </c>
      <c r="N885">
        <v>1599.8285714285701</v>
      </c>
      <c r="O885">
        <v>92.041379310344794</v>
      </c>
      <c r="P885">
        <v>2.4451818181818101</v>
      </c>
      <c r="Q885">
        <v>65.937250000000006</v>
      </c>
      <c r="R885">
        <v>7.0039999999999996</v>
      </c>
      <c r="S885">
        <v>-1.0542105263157799</v>
      </c>
      <c r="T885">
        <v>5</v>
      </c>
      <c r="U885">
        <v>1.7496400000000001</v>
      </c>
      <c r="V885">
        <v>3.8719999999999997E-2</v>
      </c>
      <c r="W885">
        <v>14.9180999999999</v>
      </c>
      <c r="X885">
        <v>0.72863999999999995</v>
      </c>
      <c r="Y885">
        <v>73.16104</v>
      </c>
      <c r="Z885">
        <v>2.3434400000000002</v>
      </c>
      <c r="AA885">
        <v>4.7800000000000004E-3</v>
      </c>
      <c r="AB885">
        <v>0</v>
      </c>
      <c r="AC885">
        <v>32.5</v>
      </c>
      <c r="AD885">
        <v>-4.0239473684210303</v>
      </c>
      <c r="AE885">
        <v>36.033819166666603</v>
      </c>
      <c r="AF885">
        <v>0.53674124999999995</v>
      </c>
      <c r="AG885">
        <v>1.3485557500000001</v>
      </c>
      <c r="AH885">
        <v>2.39337499999999E-2</v>
      </c>
      <c r="AI885">
        <v>44.942916666666598</v>
      </c>
      <c r="AJ885">
        <v>0.49252743217792699</v>
      </c>
      <c r="AK885">
        <v>0.80176859534780198</v>
      </c>
      <c r="AL885">
        <v>1.19427329111929E-2</v>
      </c>
      <c r="AM885">
        <v>3.0005968682495301E-2</v>
      </c>
      <c r="AN885">
        <v>0.15575313128691001</v>
      </c>
      <c r="AO885">
        <v>5.3253664370544096E-4</v>
      </c>
      <c r="AP885">
        <v>36.033819166666603</v>
      </c>
      <c r="AQ885">
        <v>0.31452207950094502</v>
      </c>
      <c r="AR885">
        <v>6.48735268963717</v>
      </c>
      <c r="AS885">
        <v>1.4762536713660099</v>
      </c>
      <c r="AT885">
        <v>0.86174569643578902</v>
      </c>
      <c r="AU885">
        <v>92.900859999999994</v>
      </c>
      <c r="AV885">
        <v>44.311947607170801</v>
      </c>
      <c r="AW885">
        <v>0.63096905949586102</v>
      </c>
      <c r="AX885">
        <v>-0.12769792136601199</v>
      </c>
      <c r="AY885">
        <v>0.22221917049905399</v>
      </c>
      <c r="AZ885">
        <v>0.51264731036282196</v>
      </c>
      <c r="BA885">
        <v>-9.4692356149170695E-2</v>
      </c>
      <c r="BB885">
        <v>7.3235330051831707E-2</v>
      </c>
      <c r="BC885">
        <v>0.41401545064601403</v>
      </c>
      <c r="BD885">
        <v>0.60716855949586401</v>
      </c>
      <c r="BE885">
        <v>-2.38004999999962E-2</v>
      </c>
      <c r="BF885">
        <v>-0.16371528380257899</v>
      </c>
      <c r="BG885">
        <v>0.28489637243468502</v>
      </c>
      <c r="BH885">
        <v>0.65724014149079701</v>
      </c>
      <c r="BI885">
        <v>-0.16371528380257899</v>
      </c>
      <c r="BJ885">
        <v>0.242362177264212</v>
      </c>
      <c r="BK885">
        <v>1.31448028298159</v>
      </c>
      <c r="BL885">
        <v>-1.74019410904992</v>
      </c>
      <c r="BM885">
        <v>-4.0145313633841697</v>
      </c>
      <c r="BN885">
        <v>2.3069445773356501</v>
      </c>
      <c r="BO885">
        <v>3.2276917135780301</v>
      </c>
      <c r="BP885">
        <v>-3.8473091693606198</v>
      </c>
      <c r="BQ885">
        <v>7.0750008829386504</v>
      </c>
      <c r="BR885">
        <v>1.59279626544597</v>
      </c>
      <c r="BS885">
        <v>0.30784829078524401</v>
      </c>
      <c r="BT885">
        <v>5.1739649467702202</v>
      </c>
    </row>
    <row r="886" spans="1:72" x14ac:dyDescent="0.2">
      <c r="A886">
        <v>884</v>
      </c>
      <c r="B886" s="244">
        <v>44767</v>
      </c>
      <c r="C886">
        <v>0</v>
      </c>
      <c r="D886">
        <v>1.36624999999999</v>
      </c>
      <c r="E886">
        <v>31.039428571428498</v>
      </c>
      <c r="F886">
        <v>36.3825</v>
      </c>
      <c r="G886">
        <v>7</v>
      </c>
      <c r="H886">
        <v>2.56</v>
      </c>
      <c r="I886">
        <v>1.3480000000000001</v>
      </c>
      <c r="J886">
        <v>34.057619047618999</v>
      </c>
      <c r="K886">
        <v>0.64274999999999904</v>
      </c>
      <c r="L886">
        <v>37.966000000000001</v>
      </c>
      <c r="M886">
        <v>-0.188888888888888</v>
      </c>
      <c r="N886">
        <v>1600.0869565217299</v>
      </c>
      <c r="O886">
        <v>92.0833333333333</v>
      </c>
      <c r="P886">
        <v>2.43799999999999</v>
      </c>
      <c r="Q886">
        <v>65.863749999999996</v>
      </c>
      <c r="R886">
        <v>6.9963157894736803</v>
      </c>
      <c r="S886">
        <v>-0.99897435897435904</v>
      </c>
      <c r="T886">
        <v>5</v>
      </c>
      <c r="U886">
        <v>1.6825749999999999</v>
      </c>
      <c r="V886">
        <v>2.50999999999999E-2</v>
      </c>
      <c r="W886">
        <v>14.76225</v>
      </c>
      <c r="X886">
        <v>0.77344999999999997</v>
      </c>
      <c r="Y886">
        <v>73.267224999999996</v>
      </c>
      <c r="Z886">
        <v>2.2101500000000001</v>
      </c>
      <c r="AA886">
        <v>2.64999999999999E-3</v>
      </c>
      <c r="AB886">
        <v>0</v>
      </c>
      <c r="AC886">
        <v>32.405678571428503</v>
      </c>
      <c r="AD886">
        <v>-3.9768214285714198</v>
      </c>
      <c r="AE886">
        <v>36.056569447618998</v>
      </c>
      <c r="AF886">
        <v>0.53621759999999996</v>
      </c>
      <c r="AG886">
        <v>1.34905472</v>
      </c>
      <c r="AH886">
        <v>2.3910399999999998E-2</v>
      </c>
      <c r="AI886">
        <v>44.965619047619001</v>
      </c>
      <c r="AJ886">
        <v>0.49212413118715798</v>
      </c>
      <c r="AK886">
        <v>0.80186974429140501</v>
      </c>
      <c r="AL886">
        <v>1.19250576631034E-2</v>
      </c>
      <c r="AM886">
        <v>3.0001915876468499E-2</v>
      </c>
      <c r="AN886">
        <v>0.155674494163794</v>
      </c>
      <c r="AO886">
        <v>5.3174848932199998E-4</v>
      </c>
      <c r="AP886">
        <v>36.056569447618998</v>
      </c>
      <c r="AQ886">
        <v>0.333864600337623</v>
      </c>
      <c r="AR886">
        <v>6.4195790511255701</v>
      </c>
      <c r="AS886">
        <v>1.39228742863892</v>
      </c>
      <c r="AT886">
        <v>0.828035760032233</v>
      </c>
      <c r="AU886">
        <v>92.695650000000001</v>
      </c>
      <c r="AV886">
        <v>44.2023005277211</v>
      </c>
      <c r="AW886">
        <v>0.76331851989787902</v>
      </c>
      <c r="AX886">
        <v>-4.3232708638920099E-2</v>
      </c>
      <c r="AY886">
        <v>0.20235299966237599</v>
      </c>
      <c r="AZ886">
        <v>0.58042094887442397</v>
      </c>
      <c r="BA886">
        <v>-3.20466679356936E-2</v>
      </c>
      <c r="BB886">
        <v>8.2917278410631998E-2</v>
      </c>
      <c r="BC886">
        <v>0.377371051719258</v>
      </c>
      <c r="BD886">
        <v>0.73954123989788001</v>
      </c>
      <c r="BE886">
        <v>-2.3777279999998398E-2</v>
      </c>
      <c r="BF886">
        <v>-5.5587876550230002E-2</v>
      </c>
      <c r="BG886">
        <v>0.26018202233747101</v>
      </c>
      <c r="BH886">
        <v>0.74629531826633999</v>
      </c>
      <c r="BI886">
        <v>-5.5587876550230002E-2</v>
      </c>
      <c r="BJ886">
        <v>0.409188291574483</v>
      </c>
      <c r="BK886">
        <v>1.49259063653268</v>
      </c>
      <c r="BL886">
        <v>-4.6805533595507498</v>
      </c>
      <c r="BM886">
        <v>-13.4255050665944</v>
      </c>
      <c r="BN886">
        <v>2.8683585113284602</v>
      </c>
      <c r="BO886">
        <v>7.3725487831216503</v>
      </c>
      <c r="BP886">
        <v>-1.3063150989304</v>
      </c>
      <c r="BQ886">
        <v>8.6788638820520507</v>
      </c>
      <c r="BR886">
        <v>1.5870900266680701</v>
      </c>
      <c r="BS886">
        <v>0.43142344219457501</v>
      </c>
      <c r="BT886">
        <v>3.67872922851577</v>
      </c>
    </row>
    <row r="887" spans="1:72" x14ac:dyDescent="0.2">
      <c r="A887">
        <v>885</v>
      </c>
      <c r="B887" s="244">
        <v>44767.013888888891</v>
      </c>
      <c r="C887">
        <v>0</v>
      </c>
      <c r="D887">
        <v>1.24588235294117</v>
      </c>
      <c r="E887">
        <v>31.123823529411698</v>
      </c>
      <c r="F887">
        <v>36.367249999999899</v>
      </c>
      <c r="G887">
        <v>7</v>
      </c>
      <c r="H887">
        <v>2.5649999999999999</v>
      </c>
      <c r="I887">
        <v>1.3474999999999999</v>
      </c>
      <c r="J887">
        <v>34.048484848484797</v>
      </c>
      <c r="K887">
        <v>0.65149999999999997</v>
      </c>
      <c r="L887">
        <v>37.966756756756702</v>
      </c>
      <c r="M887">
        <v>-0.01</v>
      </c>
      <c r="N887">
        <v>1600.3684210526301</v>
      </c>
      <c r="O887">
        <v>92.558333333333294</v>
      </c>
      <c r="P887">
        <v>2.4404285714285701</v>
      </c>
      <c r="Q887">
        <v>65.899249999999995</v>
      </c>
      <c r="R887">
        <v>6.9978947368420998</v>
      </c>
      <c r="S887">
        <v>-0.34975000000000001</v>
      </c>
      <c r="T887">
        <v>5</v>
      </c>
      <c r="U887">
        <v>1.79015999999999</v>
      </c>
      <c r="V887">
        <v>1.976E-2</v>
      </c>
      <c r="W887">
        <v>14.8571399999999</v>
      </c>
      <c r="X887">
        <v>0.69861999999999902</v>
      </c>
      <c r="Y887">
        <v>73.266919999999999</v>
      </c>
      <c r="Z887">
        <v>2.16895999999999</v>
      </c>
      <c r="AA887">
        <v>6.0799999999999899E-3</v>
      </c>
      <c r="AB887">
        <v>5.1999999999999995E-4</v>
      </c>
      <c r="AC887">
        <v>32.369705882352903</v>
      </c>
      <c r="AD887">
        <v>-3.9975441176470499</v>
      </c>
      <c r="AE887">
        <v>36.051339448484804</v>
      </c>
      <c r="AF887">
        <v>0.53726490000000005</v>
      </c>
      <c r="AG887">
        <v>1.34855678</v>
      </c>
      <c r="AH887">
        <v>2.3957099999999999E-2</v>
      </c>
      <c r="AI887">
        <v>44.960984848484799</v>
      </c>
      <c r="AJ887">
        <v>0.49205479701459898</v>
      </c>
      <c r="AK887">
        <v>0.80183607120651701</v>
      </c>
      <c r="AL887">
        <v>1.1949580326377199E-2</v>
      </c>
      <c r="AM887">
        <v>2.9993933285592699E-2</v>
      </c>
      <c r="AN887">
        <v>0.15569053977775299</v>
      </c>
      <c r="AO887">
        <v>5.32841975787088E-4</v>
      </c>
      <c r="AP887">
        <v>36.051339448484804</v>
      </c>
      <c r="AQ887">
        <v>0.30156375601250301</v>
      </c>
      <c r="AR887">
        <v>6.4608433472973097</v>
      </c>
      <c r="AS887">
        <v>1.36633972410047</v>
      </c>
      <c r="AT887">
        <v>0.88085681542365402</v>
      </c>
      <c r="AU887">
        <v>92.781800000000004</v>
      </c>
      <c r="AV887">
        <v>44.1800862758951</v>
      </c>
      <c r="AW887">
        <v>0.78089857258969797</v>
      </c>
      <c r="AX887">
        <v>-1.7782944100477899E-2</v>
      </c>
      <c r="AY887">
        <v>0.235701143987496</v>
      </c>
      <c r="AZ887">
        <v>0.53915665270268398</v>
      </c>
      <c r="BA887">
        <v>-1.31866483964271E-2</v>
      </c>
      <c r="BB887">
        <v>7.7022378957526297E-2</v>
      </c>
      <c r="BC887">
        <v>0.43870564406403001</v>
      </c>
      <c r="BD887">
        <v>0.75707485258970297</v>
      </c>
      <c r="BE887">
        <v>-2.3823719999995701E-2</v>
      </c>
      <c r="BF887">
        <v>-2.2890415096126299E-2</v>
      </c>
      <c r="BG887">
        <v>0.30339728866159099</v>
      </c>
      <c r="BH887">
        <v>0.69400879362100398</v>
      </c>
      <c r="BI887">
        <v>-2.2890415096126299E-2</v>
      </c>
      <c r="BJ887">
        <v>0.561013747130929</v>
      </c>
      <c r="BK887">
        <v>1.388017587242</v>
      </c>
      <c r="BL887">
        <v>-13.254337563888599</v>
      </c>
      <c r="BM887">
        <v>-30.318750914152101</v>
      </c>
      <c r="BN887">
        <v>2.2874587860773499</v>
      </c>
      <c r="BO887">
        <v>10.0895525601833</v>
      </c>
      <c r="BP887">
        <v>-0.53792475475896995</v>
      </c>
      <c r="BQ887">
        <v>10.627477314942301</v>
      </c>
      <c r="BR887">
        <v>1.4269312929054201</v>
      </c>
      <c r="BS887">
        <v>0.57016991316938004</v>
      </c>
      <c r="BT887">
        <v>2.50264221234263</v>
      </c>
    </row>
    <row r="888" spans="1:72" x14ac:dyDescent="0.2">
      <c r="A888">
        <v>886</v>
      </c>
      <c r="B888" s="244">
        <v>44767.027777777781</v>
      </c>
      <c r="C888">
        <v>0</v>
      </c>
      <c r="D888">
        <v>1.194</v>
      </c>
      <c r="E888">
        <v>31.113589743589699</v>
      </c>
      <c r="F888">
        <v>36.252000000000002</v>
      </c>
      <c r="G888">
        <v>7</v>
      </c>
      <c r="H888">
        <v>2.5659999999999998</v>
      </c>
      <c r="I888">
        <v>1.3480000000000001</v>
      </c>
      <c r="J888">
        <v>34.0507142857142</v>
      </c>
      <c r="K888">
        <v>0.63849999999999996</v>
      </c>
      <c r="L888">
        <v>37.971562499999898</v>
      </c>
      <c r="M888">
        <v>-0.1</v>
      </c>
      <c r="N888">
        <v>1599.9032258064501</v>
      </c>
      <c r="O888">
        <v>92.892105263157902</v>
      </c>
      <c r="P888">
        <v>2.4361333333333302</v>
      </c>
      <c r="Q888">
        <v>65.855499999999907</v>
      </c>
      <c r="R888">
        <v>6.9914285714285702</v>
      </c>
      <c r="S888">
        <v>-0.61875000000000002</v>
      </c>
      <c r="T888">
        <v>5</v>
      </c>
      <c r="U888">
        <v>1.66222</v>
      </c>
      <c r="V888">
        <v>0</v>
      </c>
      <c r="W888">
        <v>14.70308</v>
      </c>
      <c r="X888">
        <v>0.75149999999999995</v>
      </c>
      <c r="Y888">
        <v>73.057820000000007</v>
      </c>
      <c r="Z888">
        <v>2.2150799999999999</v>
      </c>
      <c r="AA888">
        <v>1.1979999999999999E-2</v>
      </c>
      <c r="AB888">
        <v>0</v>
      </c>
      <c r="AC888">
        <v>32.307589743589702</v>
      </c>
      <c r="AD888">
        <v>-3.9444102564102601</v>
      </c>
      <c r="AE888">
        <v>36.054349725714196</v>
      </c>
      <c r="AF888">
        <v>0.53747436000000004</v>
      </c>
      <c r="AG888">
        <v>1.3490571920000001</v>
      </c>
      <c r="AH888">
        <v>2.3966439999999901E-2</v>
      </c>
      <c r="AI888">
        <v>44.964714285714201</v>
      </c>
      <c r="AJ888">
        <v>0.49350431925992699</v>
      </c>
      <c r="AK888">
        <v>0.80183651332949901</v>
      </c>
      <c r="AL888">
        <v>1.1953247530603299E-2</v>
      </c>
      <c r="AM888">
        <v>3.0002574539400698E-2</v>
      </c>
      <c r="AN888">
        <v>0.15567762658338399</v>
      </c>
      <c r="AO888">
        <v>5.3300549955044097E-4</v>
      </c>
      <c r="AP888">
        <v>36.054349725714196</v>
      </c>
      <c r="AQ888">
        <v>0.32438974355643402</v>
      </c>
      <c r="AR888">
        <v>6.3938481163117604</v>
      </c>
      <c r="AS888">
        <v>1.39539308980363</v>
      </c>
      <c r="AT888">
        <v>0.82031274956023503</v>
      </c>
      <c r="AU888">
        <v>92.389700000000005</v>
      </c>
      <c r="AV888">
        <v>44.167980675386097</v>
      </c>
      <c r="AW888">
        <v>0.79673361032816803</v>
      </c>
      <c r="AX888">
        <v>-4.6335897803632703E-2</v>
      </c>
      <c r="AY888">
        <v>0.21308461644356499</v>
      </c>
      <c r="AZ888">
        <v>0.60615188368823003</v>
      </c>
      <c r="BA888">
        <v>-3.4346874304816498E-2</v>
      </c>
      <c r="BB888">
        <v>8.6593126241175794E-2</v>
      </c>
      <c r="BC888">
        <v>0.39645540755388903</v>
      </c>
      <c r="BD888">
        <v>0.77290060232816304</v>
      </c>
      <c r="BE888">
        <v>-2.3833008000004399E-2</v>
      </c>
      <c r="BF888">
        <v>-5.9758788068297999E-2</v>
      </c>
      <c r="BG888">
        <v>0.27481238172247702</v>
      </c>
      <c r="BH888">
        <v>0.78174598252167005</v>
      </c>
      <c r="BI888">
        <v>-5.9758788068297999E-2</v>
      </c>
      <c r="BJ888">
        <v>0.43010718730835801</v>
      </c>
      <c r="BK888">
        <v>1.5634919650433401</v>
      </c>
      <c r="BL888">
        <v>-4.5986940265320504</v>
      </c>
      <c r="BM888">
        <v>-13.081690706783</v>
      </c>
      <c r="BN888">
        <v>2.8446534236260299</v>
      </c>
      <c r="BO888">
        <v>7.7281015051574897</v>
      </c>
      <c r="BP888">
        <v>-1.4043315196049999</v>
      </c>
      <c r="BQ888">
        <v>9.1324330247625003</v>
      </c>
      <c r="BR888">
        <v>1.6650819047594401</v>
      </c>
      <c r="BS888">
        <v>0.45401070253567699</v>
      </c>
      <c r="BT888">
        <v>3.6674948309805502</v>
      </c>
    </row>
    <row r="889" spans="1:72" x14ac:dyDescent="0.2">
      <c r="A889">
        <v>887</v>
      </c>
      <c r="B889" s="244">
        <v>44767.041666666664</v>
      </c>
      <c r="C889">
        <v>0</v>
      </c>
      <c r="D889">
        <v>1.1686666666666601</v>
      </c>
      <c r="E889">
        <v>31.085526315789402</v>
      </c>
      <c r="F889">
        <v>36.178749999999901</v>
      </c>
      <c r="G889">
        <v>7</v>
      </c>
      <c r="H889">
        <v>2.56</v>
      </c>
      <c r="I889">
        <v>1.3474999999999999</v>
      </c>
      <c r="J889">
        <v>34.040833333333303</v>
      </c>
      <c r="K889">
        <v>0.64076923076922998</v>
      </c>
      <c r="L889">
        <v>37.952580645161198</v>
      </c>
      <c r="M889">
        <v>-0.16428571428571401</v>
      </c>
      <c r="N889">
        <v>1599.8235294117601</v>
      </c>
      <c r="O889">
        <v>92.358333333333306</v>
      </c>
      <c r="P889">
        <v>2.4377692307692298</v>
      </c>
      <c r="Q889">
        <v>65.825128205128195</v>
      </c>
      <c r="R889">
        <v>6.9827777777777698</v>
      </c>
      <c r="S889">
        <v>-0.99923076923076903</v>
      </c>
      <c r="T889">
        <v>5</v>
      </c>
      <c r="U889">
        <v>1.6398250000000001</v>
      </c>
      <c r="V889">
        <v>0</v>
      </c>
      <c r="W889">
        <v>14.692274999999899</v>
      </c>
      <c r="X889">
        <v>0.71014999999999995</v>
      </c>
      <c r="Y889">
        <v>73.142525000000006</v>
      </c>
      <c r="Z889">
        <v>2.127275</v>
      </c>
      <c r="AA889">
        <v>1.0075000000000001E-2</v>
      </c>
      <c r="AB889">
        <v>0</v>
      </c>
      <c r="AC889">
        <v>32.254192982456097</v>
      </c>
      <c r="AD889">
        <v>-3.9245570175438398</v>
      </c>
      <c r="AE889">
        <v>36.039783733333302</v>
      </c>
      <c r="AF889">
        <v>0.53621759999999996</v>
      </c>
      <c r="AG889">
        <v>1.3485547200000001</v>
      </c>
      <c r="AH889">
        <v>2.3910399999999998E-2</v>
      </c>
      <c r="AI889">
        <v>44.948333333333302</v>
      </c>
      <c r="AJ889">
        <v>0.49273365574039601</v>
      </c>
      <c r="AK889">
        <v>0.80180467351403395</v>
      </c>
      <c r="AL889">
        <v>1.19296436649486E-2</v>
      </c>
      <c r="AM889">
        <v>3.0002329786050601E-2</v>
      </c>
      <c r="AN889">
        <v>0.15573436167451499</v>
      </c>
      <c r="AO889">
        <v>5.3195298305461799E-4</v>
      </c>
      <c r="AP889">
        <v>36.039783733333302</v>
      </c>
      <c r="AQ889">
        <v>0.306540753674786</v>
      </c>
      <c r="AR889">
        <v>6.3891494049603503</v>
      </c>
      <c r="AS889">
        <v>1.34008019354245</v>
      </c>
      <c r="AT889">
        <v>0.80799696702449497</v>
      </c>
      <c r="AU889">
        <v>92.312049999999999</v>
      </c>
      <c r="AV889">
        <v>44.075554085510902</v>
      </c>
      <c r="AW889">
        <v>0.87277924782240701</v>
      </c>
      <c r="AX889">
        <v>8.4745264575440907E-3</v>
      </c>
      <c r="AY889">
        <v>0.22967684632521301</v>
      </c>
      <c r="AZ889">
        <v>0.610850595039646</v>
      </c>
      <c r="BA889">
        <v>6.2841546819428201E-3</v>
      </c>
      <c r="BB889">
        <v>8.72643707199494E-2</v>
      </c>
      <c r="BC889">
        <v>0.42832769070842402</v>
      </c>
      <c r="BD889">
        <v>0.849001967822404</v>
      </c>
      <c r="BE889">
        <v>-2.3777280000003301E-2</v>
      </c>
      <c r="BF889">
        <v>1.0947577242326201E-2</v>
      </c>
      <c r="BG889">
        <v>0.29670153589299803</v>
      </c>
      <c r="BH889">
        <v>0.789110058977322</v>
      </c>
      <c r="BI889">
        <v>1.0947577242326201E-2</v>
      </c>
      <c r="BJ889">
        <v>0.61529822627064901</v>
      </c>
      <c r="BK889">
        <v>1.57822011795464</v>
      </c>
      <c r="BL889">
        <v>27.102027172356401</v>
      </c>
      <c r="BM889">
        <v>72.080793906290893</v>
      </c>
      <c r="BN889">
        <v>2.6596089454080301</v>
      </c>
      <c r="BO889">
        <v>11.554362665192899</v>
      </c>
      <c r="BP889">
        <v>0.25726806519466699</v>
      </c>
      <c r="BQ889">
        <v>11.2970945999982</v>
      </c>
      <c r="BR889">
        <v>1.5596092366426899</v>
      </c>
      <c r="BS889">
        <v>0.61091919537371897</v>
      </c>
      <c r="BT889">
        <v>2.5528895612596099</v>
      </c>
    </row>
    <row r="890" spans="1:72" x14ac:dyDescent="0.2">
      <c r="A890">
        <v>888</v>
      </c>
      <c r="B890" s="244">
        <v>44767.055555555555</v>
      </c>
      <c r="C890">
        <v>0</v>
      </c>
      <c r="D890">
        <v>1.23764705882352</v>
      </c>
      <c r="E890">
        <v>31.0619444444444</v>
      </c>
      <c r="F890">
        <v>36.1641025641025</v>
      </c>
      <c r="G890">
        <v>7</v>
      </c>
      <c r="H890">
        <v>2.5680000000000001</v>
      </c>
      <c r="I890">
        <v>1.35</v>
      </c>
      <c r="J890">
        <v>34.04</v>
      </c>
      <c r="K890">
        <v>0.67051282051282002</v>
      </c>
      <c r="L890">
        <v>37.965000000000003</v>
      </c>
      <c r="M890">
        <v>-0.133333333333333</v>
      </c>
      <c r="N890">
        <v>1600</v>
      </c>
      <c r="O890">
        <v>92.83</v>
      </c>
      <c r="P890">
        <v>2.438625</v>
      </c>
      <c r="Q890">
        <v>65.837948717948706</v>
      </c>
      <c r="R890">
        <v>6.9781818181818096</v>
      </c>
      <c r="S890">
        <v>-0.79179487179487096</v>
      </c>
      <c r="T890">
        <v>5</v>
      </c>
      <c r="U890">
        <v>1.6702600000000001</v>
      </c>
      <c r="V890">
        <v>1.35199999999999E-2</v>
      </c>
      <c r="W890">
        <v>14.73188</v>
      </c>
      <c r="X890">
        <v>0.71086000000000005</v>
      </c>
      <c r="Y890">
        <v>73.146720000000002</v>
      </c>
      <c r="Z890">
        <v>2.1554599999999899</v>
      </c>
      <c r="AA890">
        <v>8.5199999999999998E-3</v>
      </c>
      <c r="AB890">
        <v>0</v>
      </c>
      <c r="AC890">
        <v>32.299591503267898</v>
      </c>
      <c r="AD890">
        <v>-3.8645110608345901</v>
      </c>
      <c r="AE890">
        <v>36.045197119999997</v>
      </c>
      <c r="AF890">
        <v>0.53789328000000003</v>
      </c>
      <c r="AG890">
        <v>1.3510580160000001</v>
      </c>
      <c r="AH890">
        <v>2.3985119999999999E-2</v>
      </c>
      <c r="AI890">
        <v>44.957999999999998</v>
      </c>
      <c r="AJ890">
        <v>0.49277940446270102</v>
      </c>
      <c r="AK890">
        <v>0.80175268294852897</v>
      </c>
      <c r="AL890">
        <v>1.19643507273455E-2</v>
      </c>
      <c r="AM890">
        <v>3.0051559588949599E-2</v>
      </c>
      <c r="AN890">
        <v>0.15570087637350399</v>
      </c>
      <c r="AO890">
        <v>5.3350060056052298E-4</v>
      </c>
      <c r="AP890">
        <v>36.045197119999997</v>
      </c>
      <c r="AQ890">
        <v>0.30684722968000899</v>
      </c>
      <c r="AR890">
        <v>6.4063722150550104</v>
      </c>
      <c r="AS890">
        <v>1.3578353781119099</v>
      </c>
      <c r="AT890">
        <v>0.82306972809787204</v>
      </c>
      <c r="AU890">
        <v>92.415180000000007</v>
      </c>
      <c r="AV890">
        <v>44.116251942846901</v>
      </c>
      <c r="AW890">
        <v>0.841748057153068</v>
      </c>
      <c r="AX890">
        <v>-6.7773621119138197E-3</v>
      </c>
      <c r="AY890">
        <v>0.23104605031999001</v>
      </c>
      <c r="AZ890">
        <v>0.59362778494498902</v>
      </c>
      <c r="BA890">
        <v>-5.0163368498261501E-3</v>
      </c>
      <c r="BB890">
        <v>8.4803969277855606E-2</v>
      </c>
      <c r="BC890">
        <v>0.42953883030475998</v>
      </c>
      <c r="BD890">
        <v>0.81789647315306602</v>
      </c>
      <c r="BE890">
        <v>-2.3851584000002202E-2</v>
      </c>
      <c r="BF890">
        <v>-8.7428377528501501E-3</v>
      </c>
      <c r="BG890">
        <v>0.29805078997234102</v>
      </c>
      <c r="BH890">
        <v>0.76578340121954802</v>
      </c>
      <c r="BI890">
        <v>-8.7428377528501501E-3</v>
      </c>
      <c r="BJ890">
        <v>0.57861590443898203</v>
      </c>
      <c r="BK890">
        <v>1.53156680243909</v>
      </c>
      <c r="BL890">
        <v>-34.090852237899199</v>
      </c>
      <c r="BM890">
        <v>-87.589798972296293</v>
      </c>
      <c r="BN890">
        <v>2.5693050546539702</v>
      </c>
      <c r="BO890">
        <v>10.6845072204286</v>
      </c>
      <c r="BP890">
        <v>-0.20545668719197799</v>
      </c>
      <c r="BQ890">
        <v>10.889963907620499</v>
      </c>
      <c r="BR890">
        <v>1.5464296266189399</v>
      </c>
      <c r="BS890">
        <v>0.58211303954012195</v>
      </c>
      <c r="BT890">
        <v>2.6565796015162899</v>
      </c>
    </row>
    <row r="891" spans="1:72" x14ac:dyDescent="0.2">
      <c r="A891">
        <v>889</v>
      </c>
      <c r="B891" s="244">
        <v>44767.069444444445</v>
      </c>
      <c r="C891">
        <v>0</v>
      </c>
      <c r="D891">
        <v>1.38636363636363</v>
      </c>
      <c r="E891">
        <v>31.152564102564099</v>
      </c>
      <c r="F891">
        <v>36.44</v>
      </c>
      <c r="G891">
        <v>7</v>
      </c>
      <c r="H891">
        <v>2.5649999999999999</v>
      </c>
      <c r="I891">
        <v>1.3474999999999999</v>
      </c>
      <c r="J891">
        <v>34.028076923076902</v>
      </c>
      <c r="K891">
        <v>0.60230769230769199</v>
      </c>
      <c r="L891">
        <v>37.947499999999998</v>
      </c>
      <c r="M891">
        <v>-0.04</v>
      </c>
      <c r="N891">
        <v>1599.6923076922999</v>
      </c>
      <c r="O891">
        <v>92.8333333333333</v>
      </c>
      <c r="P891">
        <v>2.4331999999999998</v>
      </c>
      <c r="Q891">
        <v>65.77225</v>
      </c>
      <c r="R891">
        <v>6.98470588235294</v>
      </c>
      <c r="S891">
        <v>-1.20225</v>
      </c>
      <c r="T891">
        <v>5</v>
      </c>
      <c r="U891">
        <v>1.5862499999999999</v>
      </c>
      <c r="V891">
        <v>4.1799999999999997E-2</v>
      </c>
      <c r="W891">
        <v>14.826374999999899</v>
      </c>
      <c r="X891">
        <v>0.68127499999999996</v>
      </c>
      <c r="Y891">
        <v>73.289024999999995</v>
      </c>
      <c r="Z891">
        <v>2.2289500000000002</v>
      </c>
      <c r="AA891">
        <v>9.1750000000000009E-3</v>
      </c>
      <c r="AB891">
        <v>0</v>
      </c>
      <c r="AC891">
        <v>32.538927738927697</v>
      </c>
      <c r="AD891">
        <v>-3.9010722610722599</v>
      </c>
      <c r="AE891">
        <v>36.030931523076902</v>
      </c>
      <c r="AF891">
        <v>0.53726490000000005</v>
      </c>
      <c r="AG891">
        <v>1.34855678</v>
      </c>
      <c r="AH891">
        <v>2.3957099999999999E-2</v>
      </c>
      <c r="AI891">
        <v>44.940576923076897</v>
      </c>
      <c r="AJ891">
        <v>0.49162792823450602</v>
      </c>
      <c r="AK891">
        <v>0.80174608316109697</v>
      </c>
      <c r="AL891">
        <v>1.1955006739669E-2</v>
      </c>
      <c r="AM891">
        <v>3.0007553803954801E-2</v>
      </c>
      <c r="AN891">
        <v>0.155761240270271</v>
      </c>
      <c r="AO891">
        <v>5.3308394418270203E-4</v>
      </c>
      <c r="AP891">
        <v>36.030931523076902</v>
      </c>
      <c r="AQ891">
        <v>0.29407667670180898</v>
      </c>
      <c r="AR891">
        <v>6.4474647397335696</v>
      </c>
      <c r="AS891">
        <v>1.4041305178674299</v>
      </c>
      <c r="AT891">
        <v>0.77984480116198496</v>
      </c>
      <c r="AU891">
        <v>92.611874999999998</v>
      </c>
      <c r="AV891">
        <v>44.176603457379699</v>
      </c>
      <c r="AW891">
        <v>0.76397346569718305</v>
      </c>
      <c r="AX891">
        <v>-5.5573737867439202E-2</v>
      </c>
      <c r="AY891">
        <v>0.24318822329819001</v>
      </c>
      <c r="AZ891">
        <v>0.55253526026642696</v>
      </c>
      <c r="BA891">
        <v>-4.1209787152928903E-2</v>
      </c>
      <c r="BB891">
        <v>7.89336086094896E-2</v>
      </c>
      <c r="BC891">
        <v>0.45264118928705399</v>
      </c>
      <c r="BD891">
        <v>0.74014974569717895</v>
      </c>
      <c r="BE891">
        <v>-2.3823720000004801E-2</v>
      </c>
      <c r="BF891">
        <v>-7.1163144333520195E-2</v>
      </c>
      <c r="BG891">
        <v>0.31140677771327502</v>
      </c>
      <c r="BH891">
        <v>0.70753107465058096</v>
      </c>
      <c r="BI891">
        <v>-7.1163144333520195E-2</v>
      </c>
      <c r="BJ891">
        <v>0.48048726675950998</v>
      </c>
      <c r="BK891">
        <v>1.4150621493011599</v>
      </c>
      <c r="BL891">
        <v>-4.3759558494746296</v>
      </c>
      <c r="BM891">
        <v>-9.9423807263854904</v>
      </c>
      <c r="BN891">
        <v>2.2720477693071599</v>
      </c>
      <c r="BO891">
        <v>8.2489006854510905</v>
      </c>
      <c r="BP891">
        <v>-1.67233389183772</v>
      </c>
      <c r="BQ891">
        <v>9.9212345772888106</v>
      </c>
      <c r="BR891">
        <v>1.5360394946681399</v>
      </c>
      <c r="BS891">
        <v>0.50895252449291795</v>
      </c>
      <c r="BT891">
        <v>3.0180408206021498</v>
      </c>
    </row>
    <row r="892" spans="1:72" x14ac:dyDescent="0.2">
      <c r="A892">
        <v>890</v>
      </c>
      <c r="B892" s="244">
        <v>44767.083333333336</v>
      </c>
      <c r="C892">
        <v>0</v>
      </c>
      <c r="D892">
        <v>1.4866666666666599</v>
      </c>
      <c r="E892">
        <v>31.1343589743589</v>
      </c>
      <c r="F892">
        <v>36.537500000000001</v>
      </c>
      <c r="G892">
        <v>7</v>
      </c>
      <c r="H892">
        <v>2.5649999999999999</v>
      </c>
      <c r="I892">
        <v>1.35</v>
      </c>
      <c r="J892">
        <v>34.058</v>
      </c>
      <c r="K892">
        <v>0.64074999999999904</v>
      </c>
      <c r="L892">
        <v>37.986896551724101</v>
      </c>
      <c r="M892">
        <v>7.2727272727272696E-2</v>
      </c>
      <c r="N892">
        <v>1599.95454545454</v>
      </c>
      <c r="O892">
        <v>93.518181818181702</v>
      </c>
      <c r="P892">
        <v>2.4325714285714199</v>
      </c>
      <c r="Q892">
        <v>65.746666666666599</v>
      </c>
      <c r="R892">
        <v>6.9933333333333296</v>
      </c>
      <c r="S892">
        <v>-0.82179487179487198</v>
      </c>
      <c r="T892">
        <v>5</v>
      </c>
      <c r="U892">
        <v>1.7170799999999999</v>
      </c>
      <c r="V892">
        <v>5.9360000000000003E-2</v>
      </c>
      <c r="W892">
        <v>14.823119999999999</v>
      </c>
      <c r="X892">
        <v>0.67925999999999997</v>
      </c>
      <c r="Y892">
        <v>72.906199999999998</v>
      </c>
      <c r="Z892">
        <v>2.2511199999999998</v>
      </c>
      <c r="AA892">
        <v>1.36199999999999E-2</v>
      </c>
      <c r="AB892">
        <v>0</v>
      </c>
      <c r="AC892">
        <v>32.621025641025597</v>
      </c>
      <c r="AD892">
        <v>-3.91647435897436</v>
      </c>
      <c r="AE892">
        <v>36.060854599999999</v>
      </c>
      <c r="AF892">
        <v>0.53726490000000005</v>
      </c>
      <c r="AG892">
        <v>1.35105678</v>
      </c>
      <c r="AH892">
        <v>2.3957099999999999E-2</v>
      </c>
      <c r="AI892">
        <v>44.972999999999999</v>
      </c>
      <c r="AJ892">
        <v>0.494619862233938</v>
      </c>
      <c r="AK892">
        <v>0.80183342449914397</v>
      </c>
      <c r="AL892">
        <v>1.19463878326996E-2</v>
      </c>
      <c r="AM892">
        <v>3.0041508905343201E-2</v>
      </c>
      <c r="AN892">
        <v>0.155648944922509</v>
      </c>
      <c r="AO892">
        <v>5.3269961977186304E-4</v>
      </c>
      <c r="AP892">
        <v>36.060854599999999</v>
      </c>
      <c r="AQ892">
        <v>0.29320688916585902</v>
      </c>
      <c r="AR892">
        <v>6.4460492556568596</v>
      </c>
      <c r="AS892">
        <v>1.4180965438353199</v>
      </c>
      <c r="AT892">
        <v>0.84930187304465099</v>
      </c>
      <c r="AU892">
        <v>92.376779999999997</v>
      </c>
      <c r="AV892">
        <v>44.218207288658</v>
      </c>
      <c r="AW892">
        <v>0.75479271134195602</v>
      </c>
      <c r="AX892">
        <v>-6.7039763835325894E-2</v>
      </c>
      <c r="AY892">
        <v>0.24405801083414</v>
      </c>
      <c r="AZ892">
        <v>0.55395074434313696</v>
      </c>
      <c r="BA892">
        <v>-4.96202415973412E-2</v>
      </c>
      <c r="BB892">
        <v>7.9135820620448202E-2</v>
      </c>
      <c r="BC892">
        <v>0.45426010676323803</v>
      </c>
      <c r="BD892">
        <v>0.73096899134195203</v>
      </c>
      <c r="BE892">
        <v>-2.3823720000003899E-2</v>
      </c>
      <c r="BF892">
        <v>-8.5629542243011905E-2</v>
      </c>
      <c r="BG892">
        <v>0.31173402996767702</v>
      </c>
      <c r="BH892">
        <v>0.70755840936127301</v>
      </c>
      <c r="BI892">
        <v>-8.5629542243011905E-2</v>
      </c>
      <c r="BJ892">
        <v>0.45220897544932998</v>
      </c>
      <c r="BK892">
        <v>1.41511681872254</v>
      </c>
      <c r="BL892">
        <v>-3.6404962796950699</v>
      </c>
      <c r="BM892">
        <v>-8.2630175384245401</v>
      </c>
      <c r="BN892">
        <v>2.26975030424056</v>
      </c>
      <c r="BO892">
        <v>7.6229059189956798</v>
      </c>
      <c r="BP892">
        <v>-2.0122942427107802</v>
      </c>
      <c r="BQ892">
        <v>9.6352001617064609</v>
      </c>
      <c r="BR892">
        <v>1.5606870405356601</v>
      </c>
      <c r="BS892">
        <v>0.486460792346535</v>
      </c>
      <c r="BT892">
        <v>3.2082483626427498</v>
      </c>
    </row>
    <row r="893" spans="1:72" x14ac:dyDescent="0.2">
      <c r="A893">
        <v>891</v>
      </c>
      <c r="B893" s="244">
        <v>44767.097222222219</v>
      </c>
      <c r="C893">
        <v>0</v>
      </c>
      <c r="D893">
        <v>1.57894736842105</v>
      </c>
      <c r="E893">
        <v>31.136315789473599</v>
      </c>
      <c r="F893">
        <v>36.701749999999997</v>
      </c>
      <c r="G893">
        <v>7</v>
      </c>
      <c r="H893">
        <v>2.5659999999999998</v>
      </c>
      <c r="I893">
        <v>1.35</v>
      </c>
      <c r="J893">
        <v>34.030384615384598</v>
      </c>
      <c r="K893">
        <v>0.65749999999999997</v>
      </c>
      <c r="L893">
        <v>37.933703703703699</v>
      </c>
      <c r="M893">
        <v>-8.3333333333333301E-2</v>
      </c>
      <c r="N893">
        <v>1599.8709677419299</v>
      </c>
      <c r="O893">
        <v>92.8771428571428</v>
      </c>
      <c r="P893">
        <v>2.4382999999999999</v>
      </c>
      <c r="Q893">
        <v>65.788250000000005</v>
      </c>
      <c r="R893">
        <v>6.9804545454545401</v>
      </c>
      <c r="S893">
        <v>-0.59950000000000003</v>
      </c>
      <c r="T893">
        <v>5</v>
      </c>
      <c r="U893">
        <v>1.6280749999999999</v>
      </c>
      <c r="V893">
        <v>3.1800000000000002E-2</v>
      </c>
      <c r="W893">
        <v>14.7332</v>
      </c>
      <c r="X893">
        <v>0.67745</v>
      </c>
      <c r="Y893">
        <v>73.275799999999904</v>
      </c>
      <c r="Z893">
        <v>2.1574499999999999</v>
      </c>
      <c r="AA893">
        <v>1.0574999999999999E-2</v>
      </c>
      <c r="AB893">
        <v>0</v>
      </c>
      <c r="AC893">
        <v>32.715263157894697</v>
      </c>
      <c r="AD893">
        <v>-3.9864868421052502</v>
      </c>
      <c r="AE893">
        <v>36.034020055384602</v>
      </c>
      <c r="AF893">
        <v>0.53747436000000004</v>
      </c>
      <c r="AG893">
        <v>1.3510571920000001</v>
      </c>
      <c r="AH893">
        <v>2.3966439999999901E-2</v>
      </c>
      <c r="AI893">
        <v>44.946384615384602</v>
      </c>
      <c r="AJ893">
        <v>0.49175880789270898</v>
      </c>
      <c r="AK893">
        <v>0.80171120244119898</v>
      </c>
      <c r="AL893">
        <v>1.1958122207142499E-2</v>
      </c>
      <c r="AM893">
        <v>3.0059307407286899E-2</v>
      </c>
      <c r="AN893">
        <v>0.15574111377145</v>
      </c>
      <c r="AO893">
        <v>5.3322286553380595E-4</v>
      </c>
      <c r="AP893">
        <v>36.034020055384602</v>
      </c>
      <c r="AQ893">
        <v>0.29242559118071298</v>
      </c>
      <c r="AR893">
        <v>6.4069462362473999</v>
      </c>
      <c r="AS893">
        <v>1.3590889817057801</v>
      </c>
      <c r="AT893">
        <v>0.80062022115992304</v>
      </c>
      <c r="AU893">
        <v>92.471974999999901</v>
      </c>
      <c r="AV893">
        <v>44.0924808645185</v>
      </c>
      <c r="AW893">
        <v>0.85390375086610204</v>
      </c>
      <c r="AX893">
        <v>-8.0317897057837692E-3</v>
      </c>
      <c r="AY893">
        <v>0.245048768819286</v>
      </c>
      <c r="AZ893">
        <v>0.593053763752591</v>
      </c>
      <c r="BA893">
        <v>-5.94481843799235E-3</v>
      </c>
      <c r="BB893">
        <v>8.4721966250370095E-2</v>
      </c>
      <c r="BC893">
        <v>0.45592643492665602</v>
      </c>
      <c r="BD893">
        <v>0.83007074286609295</v>
      </c>
      <c r="BE893">
        <v>-2.3833008000008701E-2</v>
      </c>
      <c r="BF893">
        <v>-1.0229411965677501E-2</v>
      </c>
      <c r="BG893">
        <v>0.31209791338653198</v>
      </c>
      <c r="BH893">
        <v>0.75532247350204196</v>
      </c>
      <c r="BI893">
        <v>-1.0229411965677501E-2</v>
      </c>
      <c r="BJ893">
        <v>0.60373700284170995</v>
      </c>
      <c r="BK893">
        <v>1.5106449470040799</v>
      </c>
      <c r="BL893">
        <v>-30.509858673568601</v>
      </c>
      <c r="BM893">
        <v>-73.838308207388295</v>
      </c>
      <c r="BN893">
        <v>2.42014586161803</v>
      </c>
      <c r="BO893">
        <v>11.047684048883299</v>
      </c>
      <c r="BP893">
        <v>-0.24039118119342101</v>
      </c>
      <c r="BQ893">
        <v>11.2880752300767</v>
      </c>
      <c r="BR893">
        <v>1.52803494734573</v>
      </c>
      <c r="BS893">
        <v>0.60782876762798099</v>
      </c>
      <c r="BT893">
        <v>2.5139233756717498</v>
      </c>
    </row>
    <row r="894" spans="1:72" x14ac:dyDescent="0.2">
      <c r="A894">
        <v>892</v>
      </c>
      <c r="B894" s="244">
        <v>44767.111111111109</v>
      </c>
      <c r="C894">
        <v>0</v>
      </c>
      <c r="D894">
        <v>1.6029411764705801</v>
      </c>
      <c r="E894">
        <v>31.098648648648599</v>
      </c>
      <c r="F894">
        <v>36.6879487179487</v>
      </c>
      <c r="G894">
        <v>7</v>
      </c>
      <c r="H894">
        <v>2.5674999999999999</v>
      </c>
      <c r="I894">
        <v>1.3474999999999999</v>
      </c>
      <c r="J894">
        <v>34.041851851851803</v>
      </c>
      <c r="K894">
        <v>0.63774999999999904</v>
      </c>
      <c r="L894">
        <v>37.950714285714199</v>
      </c>
      <c r="M894">
        <v>-0.13636363636363599</v>
      </c>
      <c r="N894">
        <v>1599.7419354838701</v>
      </c>
      <c r="O894">
        <v>93.005555555555503</v>
      </c>
      <c r="P894">
        <v>2.4336428571428499</v>
      </c>
      <c r="Q894">
        <v>65.686750000000004</v>
      </c>
      <c r="R894">
        <v>6.9892857142857103</v>
      </c>
      <c r="S894">
        <v>-0.913333333333333</v>
      </c>
      <c r="T894">
        <v>5</v>
      </c>
      <c r="U894">
        <v>1.7202599999999999</v>
      </c>
      <c r="V894">
        <v>4.4099999999999903E-2</v>
      </c>
      <c r="W894">
        <v>14.73978</v>
      </c>
      <c r="X894">
        <v>0.67735999999999996</v>
      </c>
      <c r="Y894">
        <v>72.82244</v>
      </c>
      <c r="Z894">
        <v>2.2707799999999998</v>
      </c>
      <c r="AA894">
        <v>1.1339999999999999E-2</v>
      </c>
      <c r="AB894">
        <v>0</v>
      </c>
      <c r="AC894">
        <v>32.7015898251192</v>
      </c>
      <c r="AD894">
        <v>-3.98635889282949</v>
      </c>
      <c r="AE894">
        <v>36.046658551851799</v>
      </c>
      <c r="AF894">
        <v>0.53778855000000003</v>
      </c>
      <c r="AG894">
        <v>1.34855781</v>
      </c>
      <c r="AH894">
        <v>2.39804499999999E-2</v>
      </c>
      <c r="AI894">
        <v>44.956851851851802</v>
      </c>
      <c r="AJ894">
        <v>0.49499383091052501</v>
      </c>
      <c r="AK894">
        <v>0.80180566625612204</v>
      </c>
      <c r="AL894">
        <v>1.1962326716563601E-2</v>
      </c>
      <c r="AM894">
        <v>2.99967136142886E-2</v>
      </c>
      <c r="AN894">
        <v>0.15570485280124499</v>
      </c>
      <c r="AO894">
        <v>5.3341034819394699E-4</v>
      </c>
      <c r="AP894">
        <v>36.046658551851799</v>
      </c>
      <c r="AQ894">
        <v>0.29238674210962901</v>
      </c>
      <c r="AR894">
        <v>6.4098076449186001</v>
      </c>
      <c r="AS894">
        <v>1.43048139140089</v>
      </c>
      <c r="AT894">
        <v>0.85151808756213898</v>
      </c>
      <c r="AU894">
        <v>92.230619999999902</v>
      </c>
      <c r="AV894">
        <v>44.179334330280902</v>
      </c>
      <c r="AW894">
        <v>0.77751752157086396</v>
      </c>
      <c r="AX894">
        <v>-8.1923581400894202E-2</v>
      </c>
      <c r="AY894">
        <v>0.24540180789037</v>
      </c>
      <c r="AZ894">
        <v>0.59019235508139101</v>
      </c>
      <c r="BA894">
        <v>-6.0749031886808198E-2</v>
      </c>
      <c r="BB894">
        <v>8.4313193583055904E-2</v>
      </c>
      <c r="BC894">
        <v>0.456316535356453</v>
      </c>
      <c r="BD894">
        <v>0.75367058157086797</v>
      </c>
      <c r="BE894">
        <v>-2.3846939999995698E-2</v>
      </c>
      <c r="BF894">
        <v>-0.10438277088744401</v>
      </c>
      <c r="BG894">
        <v>0.31267823318214299</v>
      </c>
      <c r="BH894">
        <v>0.75199243400398397</v>
      </c>
      <c r="BI894">
        <v>-0.10438277088744401</v>
      </c>
      <c r="BJ894">
        <v>0.416590924589399</v>
      </c>
      <c r="BK894">
        <v>1.5039848680079599</v>
      </c>
      <c r="BL894">
        <v>-2.9954965797880999</v>
      </c>
      <c r="BM894">
        <v>-7.2041815676157599</v>
      </c>
      <c r="BN894">
        <v>2.40500410390232</v>
      </c>
      <c r="BO894">
        <v>6.9168464107890202</v>
      </c>
      <c r="BP894">
        <v>-2.4529951158549301</v>
      </c>
      <c r="BQ894">
        <v>9.3698415266439596</v>
      </c>
      <c r="BR894">
        <v>1.68143557851662</v>
      </c>
      <c r="BS894">
        <v>0.45834403294437698</v>
      </c>
      <c r="BT894">
        <v>3.6685010770515998</v>
      </c>
    </row>
    <row r="895" spans="1:72" x14ac:dyDescent="0.2">
      <c r="A895">
        <v>893</v>
      </c>
      <c r="B895" s="244">
        <v>44767.125</v>
      </c>
      <c r="C895">
        <v>0</v>
      </c>
      <c r="D895">
        <v>1.5536363636363599</v>
      </c>
      <c r="E895">
        <v>31.077631578947301</v>
      </c>
      <c r="F895">
        <v>36.634999999999998</v>
      </c>
      <c r="G895">
        <v>7</v>
      </c>
      <c r="H895">
        <v>2.57</v>
      </c>
      <c r="I895">
        <v>1.3480000000000001</v>
      </c>
      <c r="J895">
        <v>34.020434782608604</v>
      </c>
      <c r="K895">
        <v>0.63049999999999895</v>
      </c>
      <c r="L895">
        <v>37.939</v>
      </c>
      <c r="M895">
        <v>-0.25</v>
      </c>
      <c r="N895">
        <v>1599.76923076923</v>
      </c>
      <c r="O895">
        <v>92.667647058823505</v>
      </c>
      <c r="P895">
        <v>2.4348749999999999</v>
      </c>
      <c r="Q895">
        <v>65.729249999999993</v>
      </c>
      <c r="R895">
        <v>7.0063636363636297</v>
      </c>
      <c r="S895">
        <v>-1.02725</v>
      </c>
      <c r="T895">
        <v>5</v>
      </c>
      <c r="U895">
        <v>1.663025</v>
      </c>
      <c r="V895">
        <v>5.8299999999999998E-2</v>
      </c>
      <c r="W895">
        <v>14.704725</v>
      </c>
      <c r="X895">
        <v>0.72062499999999996</v>
      </c>
      <c r="Y895">
        <v>72.847750000000005</v>
      </c>
      <c r="Z895">
        <v>2.0676999999999999</v>
      </c>
      <c r="AA895">
        <v>7.45E-3</v>
      </c>
      <c r="AB895">
        <v>7.0499999999999998E-3</v>
      </c>
      <c r="AC895">
        <v>32.631267942583698</v>
      </c>
      <c r="AD895">
        <v>-4.0037320574162498</v>
      </c>
      <c r="AE895">
        <v>36.027193582608597</v>
      </c>
      <c r="AF895">
        <v>0.53831220000000002</v>
      </c>
      <c r="AG895">
        <v>1.3490588400000001</v>
      </c>
      <c r="AH895">
        <v>2.4003799999999902E-2</v>
      </c>
      <c r="AI895">
        <v>44.938434782608603</v>
      </c>
      <c r="AJ895">
        <v>0.49455465107170299</v>
      </c>
      <c r="AK895">
        <v>0.80170112192139198</v>
      </c>
      <c r="AL895">
        <v>1.1978881832536099E-2</v>
      </c>
      <c r="AM895">
        <v>3.0020156387869701E-2</v>
      </c>
      <c r="AN895">
        <v>0.15576866514961499</v>
      </c>
      <c r="AO895">
        <v>5.3414855493119E-4</v>
      </c>
      <c r="AP895">
        <v>36.027193582608597</v>
      </c>
      <c r="AQ895">
        <v>0.31106235389268799</v>
      </c>
      <c r="AR895">
        <v>6.3945634684795598</v>
      </c>
      <c r="AS895">
        <v>1.30255082967069</v>
      </c>
      <c r="AT895">
        <v>0.82245674859851903</v>
      </c>
      <c r="AU895">
        <v>92.003825000000006</v>
      </c>
      <c r="AV895">
        <v>44.035370234651602</v>
      </c>
      <c r="AW895">
        <v>0.90306454795704305</v>
      </c>
      <c r="AX895">
        <v>4.6508010329300901E-2</v>
      </c>
      <c r="AY895">
        <v>0.227249846107311</v>
      </c>
      <c r="AZ895">
        <v>0.60543653152043098</v>
      </c>
      <c r="BA895">
        <v>3.4474412049589301E-2</v>
      </c>
      <c r="BB895">
        <v>8.6490933074347298E-2</v>
      </c>
      <c r="BC895">
        <v>0.42215250946813199</v>
      </c>
      <c r="BD895">
        <v>0.87919438795704297</v>
      </c>
      <c r="BE895">
        <v>-2.3870160000000001E-2</v>
      </c>
      <c r="BF895">
        <v>5.9385794236699103E-2</v>
      </c>
      <c r="BG895">
        <v>0.290173940052386</v>
      </c>
      <c r="BH895">
        <v>0.77307820802648197</v>
      </c>
      <c r="BI895">
        <v>5.9385794236699103E-2</v>
      </c>
      <c r="BJ895">
        <v>0.69911946857816998</v>
      </c>
      <c r="BK895">
        <v>1.5461564160529599</v>
      </c>
      <c r="BL895">
        <v>4.8862517338037899</v>
      </c>
      <c r="BM895">
        <v>13.0178979327136</v>
      </c>
      <c r="BN895">
        <v>2.66418896158254</v>
      </c>
      <c r="BO895">
        <v>13.444697444143999</v>
      </c>
      <c r="BP895">
        <v>1.39556616456242</v>
      </c>
      <c r="BQ895">
        <v>12.0491312795816</v>
      </c>
      <c r="BR895">
        <v>1.44520056585057</v>
      </c>
      <c r="BS895">
        <v>0.67536515088349003</v>
      </c>
      <c r="BT895">
        <v>2.1398802765585501</v>
      </c>
    </row>
    <row r="896" spans="1:72" x14ac:dyDescent="0.2">
      <c r="A896">
        <v>894</v>
      </c>
      <c r="B896" s="244">
        <v>44767.138888888891</v>
      </c>
      <c r="C896">
        <v>0</v>
      </c>
      <c r="D896">
        <v>1.47538461538461</v>
      </c>
      <c r="E896">
        <v>31.093333333333302</v>
      </c>
      <c r="F896">
        <v>36.420499999999997</v>
      </c>
      <c r="G896">
        <v>7</v>
      </c>
      <c r="H896">
        <v>2.5724999999999998</v>
      </c>
      <c r="I896">
        <v>1.35</v>
      </c>
      <c r="J896">
        <v>34.0322580645161</v>
      </c>
      <c r="K896">
        <v>0.61774999999999902</v>
      </c>
      <c r="L896">
        <v>37.949285714285701</v>
      </c>
      <c r="M896">
        <v>-0.18124999999999999</v>
      </c>
      <c r="N896">
        <v>1599.96551724137</v>
      </c>
      <c r="O896">
        <v>92.605128205128196</v>
      </c>
      <c r="P896">
        <v>2.4311818181818099</v>
      </c>
      <c r="Q896">
        <v>65.644000000000005</v>
      </c>
      <c r="R896">
        <v>6.9877272727272697</v>
      </c>
      <c r="S896">
        <v>-0.90075000000000005</v>
      </c>
      <c r="T896">
        <v>5</v>
      </c>
      <c r="U896">
        <v>1.7279199999999999</v>
      </c>
      <c r="V896">
        <v>5.0720000000000001E-2</v>
      </c>
      <c r="W896">
        <v>14.672879999999999</v>
      </c>
      <c r="X896">
        <v>0.79293999999999998</v>
      </c>
      <c r="Y896">
        <v>72.896279999999905</v>
      </c>
      <c r="Z896">
        <v>2.17505999999999</v>
      </c>
      <c r="AA896">
        <v>0</v>
      </c>
      <c r="AB896">
        <v>2.844E-2</v>
      </c>
      <c r="AC896">
        <v>32.568717948717897</v>
      </c>
      <c r="AD896">
        <v>-3.8517820512820502</v>
      </c>
      <c r="AE896">
        <v>36.040968964516097</v>
      </c>
      <c r="AF896">
        <v>0.53883585000000001</v>
      </c>
      <c r="AG896">
        <v>1.3510598700000001</v>
      </c>
      <c r="AH896">
        <v>2.40271499999999E-2</v>
      </c>
      <c r="AI896">
        <v>44.954758064516099</v>
      </c>
      <c r="AJ896">
        <v>0.49441437840883101</v>
      </c>
      <c r="AK896">
        <v>0.80171644818536103</v>
      </c>
      <c r="AL896">
        <v>1.19861806224537E-2</v>
      </c>
      <c r="AM896">
        <v>3.0053768014078601E-2</v>
      </c>
      <c r="AN896">
        <v>0.155712104822231</v>
      </c>
      <c r="AO896">
        <v>5.3447401419706904E-4</v>
      </c>
      <c r="AP896">
        <v>36.040968964516097</v>
      </c>
      <c r="AQ896">
        <v>0.34227758250916601</v>
      </c>
      <c r="AR896">
        <v>6.3807152072129503</v>
      </c>
      <c r="AS896">
        <v>1.3701824285841999</v>
      </c>
      <c r="AT896">
        <v>0.85430849274018705</v>
      </c>
      <c r="AU896">
        <v>92.265079999999998</v>
      </c>
      <c r="AV896">
        <v>44.134144182822403</v>
      </c>
      <c r="AW896">
        <v>0.82061388169368099</v>
      </c>
      <c r="AX896">
        <v>-1.9122558584199801E-2</v>
      </c>
      <c r="AY896">
        <v>0.19655826749083299</v>
      </c>
      <c r="AZ896">
        <v>0.61928479278704596</v>
      </c>
      <c r="BA896">
        <v>-1.4153746261592199E-2</v>
      </c>
      <c r="BB896">
        <v>8.8469256112435099E-2</v>
      </c>
      <c r="BC896">
        <v>0.36478320343910497</v>
      </c>
      <c r="BD896">
        <v>0.79672050169367903</v>
      </c>
      <c r="BE896">
        <v>-2.3893380000002001E-2</v>
      </c>
      <c r="BF896">
        <v>-2.4464373316636E-2</v>
      </c>
      <c r="BG896">
        <v>0.25146607935300802</v>
      </c>
      <c r="BH896">
        <v>0.79227966766832203</v>
      </c>
      <c r="BI896">
        <v>-2.4464373316636E-2</v>
      </c>
      <c r="BJ896">
        <v>0.45400341207274297</v>
      </c>
      <c r="BK896">
        <v>1.5845593353366401</v>
      </c>
      <c r="BL896">
        <v>-10.278868626567601</v>
      </c>
      <c r="BM896">
        <v>-32.3850383336638</v>
      </c>
      <c r="BN896">
        <v>3.15064230414997</v>
      </c>
      <c r="BO896">
        <v>8.5550414487009103</v>
      </c>
      <c r="BP896">
        <v>-0.574912772940947</v>
      </c>
      <c r="BQ896">
        <v>9.1299542216418601</v>
      </c>
      <c r="BR896">
        <v>1.62614876997492</v>
      </c>
      <c r="BS896">
        <v>0.46378916139939802</v>
      </c>
      <c r="BT896">
        <v>3.5062241753738301</v>
      </c>
    </row>
    <row r="897" spans="1:72" x14ac:dyDescent="0.2">
      <c r="A897">
        <v>895</v>
      </c>
      <c r="B897" s="244">
        <v>44767.152777777781</v>
      </c>
      <c r="C897">
        <v>0</v>
      </c>
      <c r="D897">
        <v>1.2793333333333301</v>
      </c>
      <c r="E897">
        <v>31.104871794871698</v>
      </c>
      <c r="F897">
        <v>36.259749999999997</v>
      </c>
      <c r="G897">
        <v>7</v>
      </c>
      <c r="H897">
        <v>2.5680000000000001</v>
      </c>
      <c r="I897">
        <v>1.35</v>
      </c>
      <c r="J897">
        <v>34.023478260869503</v>
      </c>
      <c r="K897">
        <v>0.62564102564102497</v>
      </c>
      <c r="L897">
        <v>37.954000000000001</v>
      </c>
      <c r="M897">
        <v>-0.145454545454545</v>
      </c>
      <c r="N897">
        <v>1599.84</v>
      </c>
      <c r="O897">
        <v>92.840540540540502</v>
      </c>
      <c r="P897">
        <v>2.4296153846153801</v>
      </c>
      <c r="Q897">
        <v>65.617999999999995</v>
      </c>
      <c r="R897">
        <v>7.00142857142857</v>
      </c>
      <c r="S897">
        <v>-0.60099999999999998</v>
      </c>
      <c r="T897">
        <v>5</v>
      </c>
      <c r="U897">
        <v>1.7983750000000001</v>
      </c>
      <c r="V897">
        <v>3.2050000000000002E-2</v>
      </c>
      <c r="W897">
        <v>14.7356</v>
      </c>
      <c r="X897">
        <v>0.69564999999999999</v>
      </c>
      <c r="Y897">
        <v>72.802724999999995</v>
      </c>
      <c r="Z897">
        <v>2.2422</v>
      </c>
      <c r="AA897">
        <v>0</v>
      </c>
      <c r="AB897">
        <v>2.5649999999999999E-2</v>
      </c>
      <c r="AC897">
        <v>32.384205128205103</v>
      </c>
      <c r="AD897">
        <v>-3.87554487179486</v>
      </c>
      <c r="AE897">
        <v>36.028675380869501</v>
      </c>
      <c r="AF897">
        <v>0.53789328000000003</v>
      </c>
      <c r="AG897">
        <v>1.3510580160000001</v>
      </c>
      <c r="AH897">
        <v>2.3985119999999999E-2</v>
      </c>
      <c r="AI897">
        <v>44.941478260869502</v>
      </c>
      <c r="AJ897">
        <v>0.49488086305656198</v>
      </c>
      <c r="AK897">
        <v>0.80167980171314501</v>
      </c>
      <c r="AL897">
        <v>1.19687491559071E-2</v>
      </c>
      <c r="AM897">
        <v>3.0062607379258401E-2</v>
      </c>
      <c r="AN897">
        <v>0.15575811635228001</v>
      </c>
      <c r="AO897">
        <v>5.3369673024048598E-4</v>
      </c>
      <c r="AP897">
        <v>36.028675380869501</v>
      </c>
      <c r="AQ897">
        <v>0.30028173666671099</v>
      </c>
      <c r="AR897">
        <v>6.4079899111426704</v>
      </c>
      <c r="AS897">
        <v>1.4124773759673199</v>
      </c>
      <c r="AT897">
        <v>0.88998137209934503</v>
      </c>
      <c r="AU897">
        <v>92.274550000000005</v>
      </c>
      <c r="AV897">
        <v>44.149424404646197</v>
      </c>
      <c r="AW897">
        <v>0.79205385622328295</v>
      </c>
      <c r="AX897">
        <v>-6.1419359967326503E-2</v>
      </c>
      <c r="AY897">
        <v>0.23761154333328799</v>
      </c>
      <c r="AZ897">
        <v>0.59201008885731998</v>
      </c>
      <c r="BA897">
        <v>-4.5460194336559401E-2</v>
      </c>
      <c r="BB897">
        <v>8.4572869836760101E-2</v>
      </c>
      <c r="BC897">
        <v>0.44174477013969898</v>
      </c>
      <c r="BD897">
        <v>0.76820227222328297</v>
      </c>
      <c r="BE897">
        <v>-2.3851584000000401E-2</v>
      </c>
      <c r="BF897">
        <v>-7.9024326473578099E-2</v>
      </c>
      <c r="BG897">
        <v>0.30571943739318402</v>
      </c>
      <c r="BH897">
        <v>0.76170117308940199</v>
      </c>
      <c r="BI897">
        <v>-7.9024326473578099E-2</v>
      </c>
      <c r="BJ897">
        <v>0.45339022183921301</v>
      </c>
      <c r="BK897">
        <v>1.5234023461788</v>
      </c>
      <c r="BL897">
        <v>-3.8686750148437201</v>
      </c>
      <c r="BM897">
        <v>-9.6388189191853293</v>
      </c>
      <c r="BN897">
        <v>2.4915039082378598</v>
      </c>
      <c r="BO897">
        <v>7.8293539779232804</v>
      </c>
      <c r="BP897">
        <v>-1.8570716721290801</v>
      </c>
      <c r="BQ897">
        <v>9.6864256500523709</v>
      </c>
      <c r="BR897">
        <v>1.65774370118388</v>
      </c>
      <c r="BS897">
        <v>0.48499995242864402</v>
      </c>
      <c r="BT897">
        <v>3.4180285851219301</v>
      </c>
    </row>
    <row r="898" spans="1:72" x14ac:dyDescent="0.2">
      <c r="A898">
        <v>896</v>
      </c>
      <c r="B898" s="244">
        <v>44767.166666666664</v>
      </c>
      <c r="C898">
        <v>0</v>
      </c>
      <c r="D898">
        <v>1.2324999999999999</v>
      </c>
      <c r="E898">
        <v>31.1194285714285</v>
      </c>
      <c r="F898">
        <v>36.314999999999998</v>
      </c>
      <c r="G898">
        <v>7</v>
      </c>
      <c r="H898">
        <v>2.5649999999999999</v>
      </c>
      <c r="I898">
        <v>1.3474999999999999</v>
      </c>
      <c r="J898">
        <v>34.037931034482703</v>
      </c>
      <c r="K898">
        <v>0.61699999999999999</v>
      </c>
      <c r="L898">
        <v>37.941666666666599</v>
      </c>
      <c r="M898">
        <v>-3.125E-2</v>
      </c>
      <c r="N898">
        <v>1600.38235294117</v>
      </c>
      <c r="O898">
        <v>92.729411764705802</v>
      </c>
      <c r="P898">
        <v>2.4273571428571401</v>
      </c>
      <c r="Q898">
        <v>65.582105263157899</v>
      </c>
      <c r="R898">
        <v>6.9927777777777704</v>
      </c>
      <c r="S898">
        <v>-1.0502499999999999</v>
      </c>
      <c r="T898">
        <v>5</v>
      </c>
      <c r="U898">
        <v>1.6853199999999999</v>
      </c>
      <c r="V898">
        <v>3.032E-2</v>
      </c>
      <c r="W898">
        <v>14.674719999999899</v>
      </c>
      <c r="X898">
        <v>0.74919999999999998</v>
      </c>
      <c r="Y898">
        <v>72.845059999999904</v>
      </c>
      <c r="Z898">
        <v>2.2404000000000002</v>
      </c>
      <c r="AA898">
        <v>6.0400000000000002E-3</v>
      </c>
      <c r="AB898">
        <v>5.7000000000000002E-3</v>
      </c>
      <c r="AC898">
        <v>32.351928571428502</v>
      </c>
      <c r="AD898">
        <v>-3.9630714285714199</v>
      </c>
      <c r="AE898">
        <v>36.040785634482702</v>
      </c>
      <c r="AF898">
        <v>0.53726490000000005</v>
      </c>
      <c r="AG898">
        <v>1.34855678</v>
      </c>
      <c r="AH898">
        <v>2.3957099999999999E-2</v>
      </c>
      <c r="AI898">
        <v>44.950431034482698</v>
      </c>
      <c r="AJ898">
        <v>0.494759502353114</v>
      </c>
      <c r="AK898">
        <v>0.80178954472838804</v>
      </c>
      <c r="AL898">
        <v>1.1952385942369401E-2</v>
      </c>
      <c r="AM898">
        <v>3.00009754959965E-2</v>
      </c>
      <c r="AN898">
        <v>0.155727094021191</v>
      </c>
      <c r="AO898">
        <v>5.3296708059644203E-4</v>
      </c>
      <c r="AP898">
        <v>36.040785634482702</v>
      </c>
      <c r="AQ898">
        <v>0.32339693396204999</v>
      </c>
      <c r="AR898">
        <v>6.3815153579659896</v>
      </c>
      <c r="AS898">
        <v>1.41134346316885</v>
      </c>
      <c r="AT898">
        <v>0.83382808450574997</v>
      </c>
      <c r="AU898">
        <v>92.194699999999898</v>
      </c>
      <c r="AV898">
        <v>44.157041389579597</v>
      </c>
      <c r="AW898">
        <v>0.79338964490310104</v>
      </c>
      <c r="AX898">
        <v>-6.2786683168851207E-2</v>
      </c>
      <c r="AY898">
        <v>0.21386796603795</v>
      </c>
      <c r="AZ898">
        <v>0.61848464203400599</v>
      </c>
      <c r="BA898">
        <v>-4.65584275723646E-2</v>
      </c>
      <c r="BB898">
        <v>8.8354948862000904E-2</v>
      </c>
      <c r="BC898">
        <v>0.398068003396369</v>
      </c>
      <c r="BD898">
        <v>0.76956592490310505</v>
      </c>
      <c r="BE898">
        <v>-2.3823719999995299E-2</v>
      </c>
      <c r="BF898">
        <v>-8.0864168357880795E-2</v>
      </c>
      <c r="BG898">
        <v>0.27544463792650298</v>
      </c>
      <c r="BH898">
        <v>0.79655818234101805</v>
      </c>
      <c r="BI898">
        <v>-8.0864168357880795E-2</v>
      </c>
      <c r="BJ898">
        <v>0.38916093913724498</v>
      </c>
      <c r="BK898">
        <v>1.5931163646820301</v>
      </c>
      <c r="BL898">
        <v>-3.4062631635246299</v>
      </c>
      <c r="BM898">
        <v>-9.85057038879925</v>
      </c>
      <c r="BN898">
        <v>2.8918993970525602</v>
      </c>
      <c r="BO898">
        <v>6.8493213705833904</v>
      </c>
      <c r="BP898">
        <v>-1.9003079564101999</v>
      </c>
      <c r="BQ898">
        <v>8.7496293269935901</v>
      </c>
      <c r="BR898">
        <v>1.7305854508904299</v>
      </c>
      <c r="BS898">
        <v>0.42150660648039701</v>
      </c>
      <c r="BT898">
        <v>4.1057137048002899</v>
      </c>
    </row>
    <row r="899" spans="1:72" x14ac:dyDescent="0.2">
      <c r="A899">
        <v>897</v>
      </c>
      <c r="B899" s="244">
        <v>44767.180555555555</v>
      </c>
      <c r="C899">
        <v>0</v>
      </c>
      <c r="D899">
        <v>1.2189999999999901</v>
      </c>
      <c r="E899">
        <v>31.099473684210501</v>
      </c>
      <c r="F899">
        <v>36.261842105263099</v>
      </c>
      <c r="G899">
        <v>7</v>
      </c>
      <c r="H899">
        <v>2.5659999999999998</v>
      </c>
      <c r="I899">
        <v>1.3480000000000001</v>
      </c>
      <c r="J899">
        <v>34.065925925925903</v>
      </c>
      <c r="K899">
        <v>0.58299999999999996</v>
      </c>
      <c r="L899">
        <v>37.987878787878699</v>
      </c>
      <c r="M899">
        <v>-0.119999999999999</v>
      </c>
      <c r="N899">
        <v>1599.93103448275</v>
      </c>
      <c r="O899">
        <v>92.479487179487094</v>
      </c>
      <c r="P899">
        <v>2.42933333333333</v>
      </c>
      <c r="Q899">
        <v>65.613749999999996</v>
      </c>
      <c r="R899">
        <v>6.9915384615384601</v>
      </c>
      <c r="S899">
        <v>-0.65149999999999897</v>
      </c>
      <c r="T899">
        <v>5</v>
      </c>
      <c r="U899">
        <v>1.7820199999999999</v>
      </c>
      <c r="V899">
        <v>2.2339999999999999E-2</v>
      </c>
      <c r="W899">
        <v>14.6833399999999</v>
      </c>
      <c r="X899">
        <v>0.78777999999999904</v>
      </c>
      <c r="Y899">
        <v>72.859719999999996</v>
      </c>
      <c r="Z899">
        <v>2.1884000000000001</v>
      </c>
      <c r="AA899">
        <v>3.1199999999999999E-3</v>
      </c>
      <c r="AB899">
        <v>9.5999999999999992E-3</v>
      </c>
      <c r="AC899">
        <v>32.318473684210502</v>
      </c>
      <c r="AD899">
        <v>-3.9433684210526501</v>
      </c>
      <c r="AE899">
        <v>36.0695613659259</v>
      </c>
      <c r="AF899">
        <v>0.53747436000000004</v>
      </c>
      <c r="AG899">
        <v>1.3490571920000001</v>
      </c>
      <c r="AH899">
        <v>2.3966439999999901E-2</v>
      </c>
      <c r="AI899">
        <v>44.979925925925897</v>
      </c>
      <c r="AJ899">
        <v>0.495054899551163</v>
      </c>
      <c r="AK899">
        <v>0.801903529706255</v>
      </c>
      <c r="AL899">
        <v>1.19492050939596E-2</v>
      </c>
      <c r="AM899">
        <v>2.99924280493849E-2</v>
      </c>
      <c r="AN899">
        <v>0.155624978385419</v>
      </c>
      <c r="AO899">
        <v>5.3282524385363597E-4</v>
      </c>
      <c r="AP899">
        <v>36.0695613659259</v>
      </c>
      <c r="AQ899">
        <v>0.34005023576698301</v>
      </c>
      <c r="AR899">
        <v>6.3852638902981704</v>
      </c>
      <c r="AS899">
        <v>1.3785859823240101</v>
      </c>
      <c r="AT899">
        <v>0.88219773209816499</v>
      </c>
      <c r="AU899">
        <v>92.301259999999999</v>
      </c>
      <c r="AV899">
        <v>44.173461474314998</v>
      </c>
      <c r="AW899">
        <v>0.80646445161084301</v>
      </c>
      <c r="AX899">
        <v>-2.9528790324011098E-2</v>
      </c>
      <c r="AY899">
        <v>0.197424124233016</v>
      </c>
      <c r="AZ899">
        <v>0.61473610970182802</v>
      </c>
      <c r="BA899">
        <v>-2.1888464402486998E-2</v>
      </c>
      <c r="BB899">
        <v>8.78194442431183E-2</v>
      </c>
      <c r="BC899">
        <v>0.36731821818070898</v>
      </c>
      <c r="BD899">
        <v>0.78263144361083403</v>
      </c>
      <c r="BE899">
        <v>-2.3833008000008399E-2</v>
      </c>
      <c r="BF899">
        <v>-3.8070060966448702E-2</v>
      </c>
      <c r="BG899">
        <v>0.25452950707862698</v>
      </c>
      <c r="BH899">
        <v>0.792549945928402</v>
      </c>
      <c r="BI899">
        <v>-3.8070060966448702E-2</v>
      </c>
      <c r="BJ899">
        <v>0.43291889222435798</v>
      </c>
      <c r="BK899">
        <v>1.5850998918568</v>
      </c>
      <c r="BL899">
        <v>-6.6858182156037298</v>
      </c>
      <c r="BM899">
        <v>-20.8181948178879</v>
      </c>
      <c r="BN899">
        <v>3.1137841542417699</v>
      </c>
      <c r="BO899">
        <v>8.0549614358491493</v>
      </c>
      <c r="BP899">
        <v>-0.89464643271154498</v>
      </c>
      <c r="BQ899">
        <v>8.9496078685606903</v>
      </c>
      <c r="BR899">
        <v>1.64981899549976</v>
      </c>
      <c r="BS899">
        <v>0.44814691661093697</v>
      </c>
      <c r="BT899">
        <v>3.6814244042474802</v>
      </c>
    </row>
    <row r="900" spans="1:72" x14ac:dyDescent="0.2">
      <c r="A900">
        <v>898</v>
      </c>
      <c r="B900" s="244">
        <v>44767.194444444445</v>
      </c>
      <c r="C900">
        <v>0</v>
      </c>
      <c r="D900">
        <v>1.2155555555555499</v>
      </c>
      <c r="E900">
        <v>31.081025641025601</v>
      </c>
      <c r="F900">
        <v>36.350499999999997</v>
      </c>
      <c r="G900">
        <v>7</v>
      </c>
      <c r="H900">
        <v>2.5649999999999999</v>
      </c>
      <c r="I900">
        <v>1.3474999999999999</v>
      </c>
      <c r="J900">
        <v>34.0703999999999</v>
      </c>
      <c r="K900">
        <v>0.63249999999999995</v>
      </c>
      <c r="L900">
        <v>37.991333333333301</v>
      </c>
      <c r="M900">
        <v>0</v>
      </c>
      <c r="N900">
        <v>1599.72727272727</v>
      </c>
      <c r="O900">
        <v>93.461111111111094</v>
      </c>
      <c r="P900">
        <v>2.4275000000000002</v>
      </c>
      <c r="Q900">
        <v>65.574250000000006</v>
      </c>
      <c r="R900">
        <v>6.9974999999999996</v>
      </c>
      <c r="S900">
        <v>-1.111</v>
      </c>
      <c r="T900">
        <v>5</v>
      </c>
      <c r="U900">
        <v>1.665125</v>
      </c>
      <c r="V900">
        <v>1.9324999999999998E-2</v>
      </c>
      <c r="W900">
        <v>14.73485</v>
      </c>
      <c r="X900">
        <v>0.72985</v>
      </c>
      <c r="Y900">
        <v>73.230175000000003</v>
      </c>
      <c r="Z900">
        <v>2.1597499999999998</v>
      </c>
      <c r="AA900">
        <v>2.8500000000000001E-3</v>
      </c>
      <c r="AB900">
        <v>1.9050000000000001E-2</v>
      </c>
      <c r="AC900">
        <v>32.296581196581201</v>
      </c>
      <c r="AD900">
        <v>-4.0539188034187799</v>
      </c>
      <c r="AE900">
        <v>36.073254599999899</v>
      </c>
      <c r="AF900">
        <v>0.53726490000000005</v>
      </c>
      <c r="AG900">
        <v>1.34855678</v>
      </c>
      <c r="AH900">
        <v>2.3957099999999999E-2</v>
      </c>
      <c r="AI900">
        <v>44.982899999999901</v>
      </c>
      <c r="AJ900">
        <v>0.49260096128406</v>
      </c>
      <c r="AK900">
        <v>0.80193261439346897</v>
      </c>
      <c r="AL900">
        <v>1.19437586282787E-2</v>
      </c>
      <c r="AM900">
        <v>2.9979320586267202E-2</v>
      </c>
      <c r="AN900">
        <v>0.15561468913742699</v>
      </c>
      <c r="AO900">
        <v>5.3258238130489595E-4</v>
      </c>
      <c r="AP900">
        <v>36.073254599999899</v>
      </c>
      <c r="AQ900">
        <v>0.31504438367886001</v>
      </c>
      <c r="AR900">
        <v>6.4076637627378998</v>
      </c>
      <c r="AS900">
        <v>1.36053787028161</v>
      </c>
      <c r="AT900">
        <v>0.82024217565812096</v>
      </c>
      <c r="AU900">
        <v>92.519750000000002</v>
      </c>
      <c r="AV900">
        <v>44.156500616698303</v>
      </c>
      <c r="AW900">
        <v>0.82639938330161999</v>
      </c>
      <c r="AX900">
        <v>-1.1981090281613E-2</v>
      </c>
      <c r="AY900">
        <v>0.22222051632113901</v>
      </c>
      <c r="AZ900">
        <v>0.59233623726209295</v>
      </c>
      <c r="BA900">
        <v>-8.8843795524969193E-3</v>
      </c>
      <c r="BB900">
        <v>8.4619462466013207E-2</v>
      </c>
      <c r="BC900">
        <v>0.41361443176566998</v>
      </c>
      <c r="BD900">
        <v>0.802575663301619</v>
      </c>
      <c r="BE900">
        <v>-2.3823720000000399E-2</v>
      </c>
      <c r="BF900">
        <v>-1.5457118882913101E-2</v>
      </c>
      <c r="BG900">
        <v>0.28669251781447402</v>
      </c>
      <c r="BH900">
        <v>0.764188518975494</v>
      </c>
      <c r="BI900">
        <v>-1.5457118882913101E-2</v>
      </c>
      <c r="BJ900">
        <v>0.54247079786312302</v>
      </c>
      <c r="BK900">
        <v>1.52837703795098</v>
      </c>
      <c r="BL900">
        <v>-18.547603857235998</v>
      </c>
      <c r="BM900">
        <v>-49.439259978795697</v>
      </c>
      <c r="BN900">
        <v>2.6655335297938199</v>
      </c>
      <c r="BO900">
        <v>10.022424377166001</v>
      </c>
      <c r="BP900">
        <v>-0.36324229374845801</v>
      </c>
      <c r="BQ900">
        <v>10.3856666709144</v>
      </c>
      <c r="BR900">
        <v>1.55465414005194</v>
      </c>
      <c r="BS900">
        <v>0.54865364541628803</v>
      </c>
      <c r="BT900">
        <v>2.8335802615005901</v>
      </c>
    </row>
    <row r="901" spans="1:72" x14ac:dyDescent="0.2">
      <c r="A901">
        <v>899</v>
      </c>
      <c r="B901" s="244">
        <v>44767.208333333336</v>
      </c>
      <c r="C901">
        <v>0</v>
      </c>
      <c r="D901">
        <v>1.3557142857142801</v>
      </c>
      <c r="E901">
        <v>31.043513513513499</v>
      </c>
      <c r="F901">
        <v>36.489249999999998</v>
      </c>
      <c r="G901">
        <v>7</v>
      </c>
      <c r="H901">
        <v>2.5674999999999999</v>
      </c>
      <c r="I901">
        <v>1.35</v>
      </c>
      <c r="J901">
        <v>34.049999999999997</v>
      </c>
      <c r="K901">
        <v>0.57350000000000001</v>
      </c>
      <c r="L901">
        <v>37.961999999999897</v>
      </c>
      <c r="M901">
        <v>2.5000000000000001E-2</v>
      </c>
      <c r="N901">
        <v>1599.5625</v>
      </c>
      <c r="O901">
        <v>93.5416666666666</v>
      </c>
      <c r="P901">
        <v>2.4241249999999899</v>
      </c>
      <c r="Q901">
        <v>65.536249999999995</v>
      </c>
      <c r="R901">
        <v>6.9858333333333302</v>
      </c>
      <c r="S901">
        <v>-1.0335897435897401</v>
      </c>
      <c r="T901">
        <v>5</v>
      </c>
      <c r="U901">
        <v>1.7311399999999999</v>
      </c>
      <c r="V901">
        <v>1.8599999999999998E-2</v>
      </c>
      <c r="W901">
        <v>14.773720000000001</v>
      </c>
      <c r="X901">
        <v>0.71603999999999901</v>
      </c>
      <c r="Y901">
        <v>72.763319999999993</v>
      </c>
      <c r="Z901">
        <v>2.27582</v>
      </c>
      <c r="AA901">
        <v>3.2399999999999998E-3</v>
      </c>
      <c r="AB901">
        <v>8.2799999999999992E-3</v>
      </c>
      <c r="AC901">
        <v>32.399227799227802</v>
      </c>
      <c r="AD901">
        <v>-4.0900222007721796</v>
      </c>
      <c r="AE901">
        <v>36.0548067</v>
      </c>
      <c r="AF901">
        <v>0.53778855000000003</v>
      </c>
      <c r="AG901">
        <v>1.3510578099999999</v>
      </c>
      <c r="AH901">
        <v>2.39804499999999E-2</v>
      </c>
      <c r="AI901">
        <v>44.967500000000001</v>
      </c>
      <c r="AJ901">
        <v>0.49550799358797798</v>
      </c>
      <c r="AK901">
        <v>0.80179700227942396</v>
      </c>
      <c r="AL901">
        <v>1.1959494079057E-2</v>
      </c>
      <c r="AM901">
        <v>3.0045206204480999E-2</v>
      </c>
      <c r="AN901">
        <v>0.155667982431756</v>
      </c>
      <c r="AO901">
        <v>5.3328403847222895E-4</v>
      </c>
      <c r="AP901">
        <v>36.0548067</v>
      </c>
      <c r="AQ901">
        <v>0.30908320954910001</v>
      </c>
      <c r="AR901">
        <v>6.4245669473958804</v>
      </c>
      <c r="AS901">
        <v>1.4336563472366199</v>
      </c>
      <c r="AT901">
        <v>0.85779370801989197</v>
      </c>
      <c r="AU901">
        <v>92.260039999999904</v>
      </c>
      <c r="AV901">
        <v>44.222113204181603</v>
      </c>
      <c r="AW901">
        <v>0.74538679581838296</v>
      </c>
      <c r="AX901">
        <v>-8.2598537236625094E-2</v>
      </c>
      <c r="AY901">
        <v>0.22870534045089899</v>
      </c>
      <c r="AZ901">
        <v>0.57543305260411304</v>
      </c>
      <c r="BA901">
        <v>-6.1136197596626203E-2</v>
      </c>
      <c r="BB901">
        <v>8.2204721800587605E-2</v>
      </c>
      <c r="BC901">
        <v>0.42527000705184098</v>
      </c>
      <c r="BD901">
        <v>0.72153985581838698</v>
      </c>
      <c r="BE901">
        <v>-2.3846939999995799E-2</v>
      </c>
      <c r="BF901">
        <v>-0.106224930406358</v>
      </c>
      <c r="BG901">
        <v>0.29412396012973002</v>
      </c>
      <c r="BH901">
        <v>0.74002927910551897</v>
      </c>
      <c r="BI901">
        <v>-0.106224930406358</v>
      </c>
      <c r="BJ901">
        <v>0.37579805944674499</v>
      </c>
      <c r="BK901">
        <v>1.4800585582110299</v>
      </c>
      <c r="BL901">
        <v>-2.7688788216153601</v>
      </c>
      <c r="BM901">
        <v>-6.9666252194713101</v>
      </c>
      <c r="BN901">
        <v>2.5160455434474298</v>
      </c>
      <c r="BO901">
        <v>6.2181283444826603</v>
      </c>
      <c r="BP901">
        <v>-2.4962858645494101</v>
      </c>
      <c r="BQ901">
        <v>8.7144142090320695</v>
      </c>
      <c r="BR901">
        <v>1.66064093990184</v>
      </c>
      <c r="BS901">
        <v>0.41828803160928801</v>
      </c>
      <c r="BT901">
        <v>3.9700895421578899</v>
      </c>
    </row>
    <row r="902" spans="1:72" x14ac:dyDescent="0.2">
      <c r="A902">
        <v>900</v>
      </c>
      <c r="B902" s="244">
        <v>44767.222222222219</v>
      </c>
      <c r="C902">
        <v>0</v>
      </c>
      <c r="D902">
        <v>1.4745454545454499</v>
      </c>
      <c r="E902">
        <v>31.132857142857102</v>
      </c>
      <c r="F902">
        <v>36.411891891891898</v>
      </c>
      <c r="G902">
        <v>7</v>
      </c>
      <c r="H902">
        <v>2.5720000000000001</v>
      </c>
      <c r="I902">
        <v>1.35</v>
      </c>
      <c r="J902">
        <v>34.038620689655097</v>
      </c>
      <c r="K902">
        <v>0.63549999999999995</v>
      </c>
      <c r="L902">
        <v>37.97</v>
      </c>
      <c r="M902">
        <v>-3.1578947368420998E-2</v>
      </c>
      <c r="N902">
        <v>1600.0857142857101</v>
      </c>
      <c r="O902">
        <v>92.5555555555555</v>
      </c>
      <c r="P902">
        <v>2.4267142857142798</v>
      </c>
      <c r="Q902">
        <v>65.515749999999997</v>
      </c>
      <c r="R902">
        <v>6.9850000000000003</v>
      </c>
      <c r="S902">
        <v>-1.03999999999999</v>
      </c>
      <c r="T902">
        <v>5</v>
      </c>
      <c r="U902">
        <v>1.6412499999999901</v>
      </c>
      <c r="V902">
        <v>5.5599999999999997E-2</v>
      </c>
      <c r="W902">
        <v>14.6755</v>
      </c>
      <c r="X902">
        <v>0.73827500000000001</v>
      </c>
      <c r="Y902">
        <v>73.004300000000001</v>
      </c>
      <c r="Z902">
        <v>2.1736249999999999</v>
      </c>
      <c r="AA902">
        <v>2.3249999999999998E-3</v>
      </c>
      <c r="AB902">
        <v>6.025E-3</v>
      </c>
      <c r="AC902">
        <v>32.607402597402498</v>
      </c>
      <c r="AD902">
        <v>-3.8044892944892998</v>
      </c>
      <c r="AE902">
        <v>36.046941169655099</v>
      </c>
      <c r="AF902">
        <v>0.53873112000000001</v>
      </c>
      <c r="AG902">
        <v>1.3510596640000001</v>
      </c>
      <c r="AH902">
        <v>2.4022479999999999E-2</v>
      </c>
      <c r="AI902">
        <v>44.960620689655102</v>
      </c>
      <c r="AJ902">
        <v>0.49376462988693998</v>
      </c>
      <c r="AK902">
        <v>0.80174474054690004</v>
      </c>
      <c r="AL902">
        <v>1.19822883166725E-2</v>
      </c>
      <c r="AM902">
        <v>3.0049844581235E-2</v>
      </c>
      <c r="AN902">
        <v>0.15569180079425801</v>
      </c>
      <c r="AO902">
        <v>5.34300452963436E-4</v>
      </c>
      <c r="AP902">
        <v>36.046941169655099</v>
      </c>
      <c r="AQ902">
        <v>0.318681088388724</v>
      </c>
      <c r="AR902">
        <v>6.3818545523069501</v>
      </c>
      <c r="AS902">
        <v>1.3692784481031901</v>
      </c>
      <c r="AT902">
        <v>0.81039119880194099</v>
      </c>
      <c r="AU902">
        <v>92.232950000000002</v>
      </c>
      <c r="AV902">
        <v>44.116755258453999</v>
      </c>
      <c r="AW902">
        <v>0.84386543120113</v>
      </c>
      <c r="AX902">
        <v>-1.8218784103193299E-2</v>
      </c>
      <c r="AY902">
        <v>0.22005003161127501</v>
      </c>
      <c r="AZ902">
        <v>0.61814544769304303</v>
      </c>
      <c r="BA902">
        <v>-1.34848109144596E-2</v>
      </c>
      <c r="BB902">
        <v>8.8306492527577607E-2</v>
      </c>
      <c r="BC902">
        <v>0.40845984841431698</v>
      </c>
      <c r="BD902">
        <v>0.81997669520112504</v>
      </c>
      <c r="BE902">
        <v>-2.3888736000005E-2</v>
      </c>
      <c r="BF902">
        <v>-2.3280480621912202E-2</v>
      </c>
      <c r="BG902">
        <v>0.28118619045930399</v>
      </c>
      <c r="BH902">
        <v>0.78988383829735398</v>
      </c>
      <c r="BI902">
        <v>-2.3280480621912202E-2</v>
      </c>
      <c r="BJ902">
        <v>0.51581141967478505</v>
      </c>
      <c r="BK902">
        <v>1.5797676765947</v>
      </c>
      <c r="BL902">
        <v>-12.0781952497425</v>
      </c>
      <c r="BM902">
        <v>-33.929017666151303</v>
      </c>
      <c r="BN902">
        <v>2.8091131965162099</v>
      </c>
      <c r="BO902">
        <v>9.55338462392832</v>
      </c>
      <c r="BP902">
        <v>-0.547091294614937</v>
      </c>
      <c r="BQ902">
        <v>10.1004759185432</v>
      </c>
      <c r="BR902">
        <v>1.6193444936519601</v>
      </c>
      <c r="BS902">
        <v>0.52512361192354995</v>
      </c>
      <c r="BT902">
        <v>3.0837396317416199</v>
      </c>
    </row>
    <row r="903" spans="1:72" x14ac:dyDescent="0.2">
      <c r="A903">
        <v>901</v>
      </c>
      <c r="B903" s="244">
        <v>44767.236111111109</v>
      </c>
      <c r="C903">
        <v>0</v>
      </c>
      <c r="D903">
        <v>1.46571428571428</v>
      </c>
      <c r="E903">
        <v>31.0572972972973</v>
      </c>
      <c r="F903">
        <v>36.484871794871701</v>
      </c>
      <c r="G903">
        <v>7</v>
      </c>
      <c r="H903">
        <v>2.5625</v>
      </c>
      <c r="I903">
        <v>1.3474999999999999</v>
      </c>
      <c r="J903">
        <v>34.047333333333299</v>
      </c>
      <c r="K903">
        <v>0.57474999999999998</v>
      </c>
      <c r="L903">
        <v>37.978181818181802</v>
      </c>
      <c r="M903">
        <v>-1.4285714285714299E-2</v>
      </c>
      <c r="N903">
        <v>1600.20512820512</v>
      </c>
      <c r="O903">
        <v>92.897142857142796</v>
      </c>
      <c r="P903">
        <v>2.4249000000000001</v>
      </c>
      <c r="Q903">
        <v>65.502749999999907</v>
      </c>
      <c r="R903">
        <v>6.9894117647058804</v>
      </c>
      <c r="S903">
        <v>-0.66225000000000001</v>
      </c>
      <c r="T903">
        <v>5</v>
      </c>
      <c r="U903">
        <v>1.64211999999999</v>
      </c>
      <c r="V903">
        <v>5.4739999999999997E-2</v>
      </c>
      <c r="W903">
        <v>14.75562</v>
      </c>
      <c r="X903">
        <v>0.73075999999999997</v>
      </c>
      <c r="Y903">
        <v>72.800719999999998</v>
      </c>
      <c r="Z903">
        <v>2.25962</v>
      </c>
      <c r="AA903">
        <v>7.4000000000000003E-3</v>
      </c>
      <c r="AB903">
        <v>0</v>
      </c>
      <c r="AC903">
        <v>32.523011583011503</v>
      </c>
      <c r="AD903">
        <v>-3.96186021186019</v>
      </c>
      <c r="AE903">
        <v>36.048235833333301</v>
      </c>
      <c r="AF903">
        <v>0.53674124999999995</v>
      </c>
      <c r="AG903">
        <v>1.3485557500000001</v>
      </c>
      <c r="AH903">
        <v>2.39337499999999E-2</v>
      </c>
      <c r="AI903">
        <v>44.957333333333303</v>
      </c>
      <c r="AJ903">
        <v>0.49516317741546101</v>
      </c>
      <c r="AK903">
        <v>0.80183216308796401</v>
      </c>
      <c r="AL903">
        <v>1.19389031822765E-2</v>
      </c>
      <c r="AM903">
        <v>2.9996346535974799E-2</v>
      </c>
      <c r="AN903">
        <v>0.155703185242303</v>
      </c>
      <c r="AO903">
        <v>5.3236587282756904E-4</v>
      </c>
      <c r="AP903">
        <v>36.048235833333301</v>
      </c>
      <c r="AQ903">
        <v>0.31543719095315997</v>
      </c>
      <c r="AR903">
        <v>6.4166958992273901</v>
      </c>
      <c r="AS903">
        <v>1.42345113205034</v>
      </c>
      <c r="AT903">
        <v>0.81311735689747699</v>
      </c>
      <c r="AU903">
        <v>92.188839999999999</v>
      </c>
      <c r="AV903">
        <v>44.203820055564201</v>
      </c>
      <c r="AW903">
        <v>0.75351327776910104</v>
      </c>
      <c r="AX903">
        <v>-7.4895382050348402E-2</v>
      </c>
      <c r="AY903">
        <v>0.221304059046839</v>
      </c>
      <c r="AZ903">
        <v>0.58330410077260797</v>
      </c>
      <c r="BA903">
        <v>-5.5537475592201797E-2</v>
      </c>
      <c r="BB903">
        <v>8.3329157253229702E-2</v>
      </c>
      <c r="BC903">
        <v>0.412310510971235</v>
      </c>
      <c r="BD903">
        <v>0.72971277776909904</v>
      </c>
      <c r="BE903">
        <v>-2.3800500000002299E-2</v>
      </c>
      <c r="BF903">
        <v>-9.5951782042059799E-2</v>
      </c>
      <c r="BG903">
        <v>0.28352240495162401</v>
      </c>
      <c r="BH903">
        <v>0.74729664779529104</v>
      </c>
      <c r="BI903">
        <v>-9.5951782042059799E-2</v>
      </c>
      <c r="BJ903">
        <v>0.375141245819129</v>
      </c>
      <c r="BK903">
        <v>1.4945932955905801</v>
      </c>
      <c r="BL903">
        <v>-2.9548425148304598</v>
      </c>
      <c r="BM903">
        <v>-7.78825188955551</v>
      </c>
      <c r="BN903">
        <v>2.6357587081091398</v>
      </c>
      <c r="BO903">
        <v>6.3454318441919302</v>
      </c>
      <c r="BP903">
        <v>-2.2548668779884</v>
      </c>
      <c r="BQ903">
        <v>8.6002987221803409</v>
      </c>
      <c r="BR903">
        <v>1.6577113250620801</v>
      </c>
      <c r="BS903">
        <v>0.41352195863595298</v>
      </c>
      <c r="BT903">
        <v>4.0087625105332299</v>
      </c>
    </row>
    <row r="904" spans="1:72" x14ac:dyDescent="0.2">
      <c r="A904">
        <v>902</v>
      </c>
      <c r="B904" s="244">
        <v>44767.25</v>
      </c>
      <c r="C904">
        <v>0</v>
      </c>
      <c r="D904">
        <v>1.405</v>
      </c>
      <c r="E904">
        <v>31.1518918918918</v>
      </c>
      <c r="F904">
        <v>36.495384615384602</v>
      </c>
      <c r="G904">
        <v>7</v>
      </c>
      <c r="H904">
        <v>2.57</v>
      </c>
      <c r="I904">
        <v>1.35</v>
      </c>
      <c r="J904">
        <v>34.043333333333301</v>
      </c>
      <c r="K904">
        <v>0.63924999999999899</v>
      </c>
      <c r="L904">
        <v>37.944545454545398</v>
      </c>
      <c r="M904">
        <v>-0.19</v>
      </c>
      <c r="N904">
        <v>1599.93333333333</v>
      </c>
      <c r="O904">
        <v>93.1105263157894</v>
      </c>
      <c r="P904">
        <v>2.428375</v>
      </c>
      <c r="Q904">
        <v>65.480999999999995</v>
      </c>
      <c r="R904">
        <v>7.0045454545454504</v>
      </c>
      <c r="S904">
        <v>-0.62769230769230699</v>
      </c>
      <c r="T904">
        <v>5</v>
      </c>
      <c r="U904">
        <v>1.7166999999999999</v>
      </c>
      <c r="V904">
        <v>5.5675000000000002E-2</v>
      </c>
      <c r="W904">
        <v>14.799849999999999</v>
      </c>
      <c r="X904">
        <v>0.68920000000000003</v>
      </c>
      <c r="Y904">
        <v>72.949250000000006</v>
      </c>
      <c r="Z904">
        <v>2.2581249999999899</v>
      </c>
      <c r="AA904">
        <v>2.9999999999999997E-4</v>
      </c>
      <c r="AB904">
        <v>3.875E-3</v>
      </c>
      <c r="AC904">
        <v>32.556891891891802</v>
      </c>
      <c r="AD904">
        <v>-3.9384927234927201</v>
      </c>
      <c r="AE904">
        <v>36.050092133333301</v>
      </c>
      <c r="AF904">
        <v>0.53831220000000002</v>
      </c>
      <c r="AG904">
        <v>1.3510588400000001</v>
      </c>
      <c r="AH904">
        <v>2.4003799999999902E-2</v>
      </c>
      <c r="AI904">
        <v>44.963333333333303</v>
      </c>
      <c r="AJ904">
        <v>0.49418043548540003</v>
      </c>
      <c r="AK904">
        <v>0.80176644969975497</v>
      </c>
      <c r="AL904">
        <v>1.19722484987767E-2</v>
      </c>
      <c r="AM904">
        <v>3.0048013344206301E-2</v>
      </c>
      <c r="AN904">
        <v>0.15568240788790799</v>
      </c>
      <c r="AO904">
        <v>5.3385276892282496E-4</v>
      </c>
      <c r="AP904">
        <v>36.050092133333301</v>
      </c>
      <c r="AQ904">
        <v>0.29749755323898103</v>
      </c>
      <c r="AR904">
        <v>6.4359299578181304</v>
      </c>
      <c r="AS904">
        <v>1.4225093544760501</v>
      </c>
      <c r="AT904">
        <v>0.84835955359778603</v>
      </c>
      <c r="AU904">
        <v>92.413124999999994</v>
      </c>
      <c r="AV904">
        <v>44.206028998866501</v>
      </c>
      <c r="AW904">
        <v>0.75730433446682299</v>
      </c>
      <c r="AX904">
        <v>-7.1450514476058602E-2</v>
      </c>
      <c r="AY904">
        <v>0.24081464676101799</v>
      </c>
      <c r="AZ904">
        <v>0.56407004218185997</v>
      </c>
      <c r="BA904">
        <v>-5.2884828077553299E-2</v>
      </c>
      <c r="BB904">
        <v>8.0581434597408602E-2</v>
      </c>
      <c r="BC904">
        <v>0.447351270807198</v>
      </c>
      <c r="BD904">
        <v>0.73343417446682002</v>
      </c>
      <c r="BE904">
        <v>-2.3870160000002801E-2</v>
      </c>
      <c r="BF904">
        <v>-9.1443150645999102E-2</v>
      </c>
      <c r="BG904">
        <v>0.30819722129375998</v>
      </c>
      <c r="BH904">
        <v>0.72190301525980305</v>
      </c>
      <c r="BI904">
        <v>-9.1443150645999102E-2</v>
      </c>
      <c r="BJ904">
        <v>0.43350814129552301</v>
      </c>
      <c r="BK904">
        <v>1.4438060305196001</v>
      </c>
      <c r="BL904">
        <v>-3.3703696681107802</v>
      </c>
      <c r="BM904">
        <v>-7.8945553621012303</v>
      </c>
      <c r="BN904">
        <v>2.34234108999871</v>
      </c>
      <c r="BO904">
        <v>7.2826184834959804</v>
      </c>
      <c r="BP904">
        <v>-2.1489140401809799</v>
      </c>
      <c r="BQ904">
        <v>9.4315325236769603</v>
      </c>
      <c r="BR904">
        <v>1.5992593866178</v>
      </c>
      <c r="BS904">
        <v>0.47008540155392198</v>
      </c>
      <c r="BT904">
        <v>3.40206137295747</v>
      </c>
    </row>
    <row r="905" spans="1:72" x14ac:dyDescent="0.2">
      <c r="A905">
        <v>903</v>
      </c>
      <c r="B905" s="244">
        <v>44767.263888888891</v>
      </c>
      <c r="C905">
        <v>0</v>
      </c>
      <c r="D905">
        <v>1.37947368421052</v>
      </c>
      <c r="E905">
        <v>31.106944444444402</v>
      </c>
      <c r="F905">
        <v>36.371025641025597</v>
      </c>
      <c r="G905">
        <v>7</v>
      </c>
      <c r="H905">
        <v>2.5649999999999999</v>
      </c>
      <c r="I905">
        <v>1.3474999999999999</v>
      </c>
      <c r="J905">
        <v>34.044516129032203</v>
      </c>
      <c r="K905">
        <v>0.63524999999999898</v>
      </c>
      <c r="L905">
        <v>37.942500000000003</v>
      </c>
      <c r="M905">
        <v>-6.9230769230769207E-2</v>
      </c>
      <c r="N905">
        <v>1600.7037037037001</v>
      </c>
      <c r="O905">
        <v>92.329729729729706</v>
      </c>
      <c r="P905">
        <v>2.4234285714285702</v>
      </c>
      <c r="Q905">
        <v>65.440749999999994</v>
      </c>
      <c r="R905">
        <v>6.9934782608695603</v>
      </c>
      <c r="S905">
        <v>-1.0445</v>
      </c>
      <c r="T905">
        <v>5</v>
      </c>
      <c r="U905">
        <v>1.62426</v>
      </c>
      <c r="V905">
        <v>5.8699999999999898E-2</v>
      </c>
      <c r="W905">
        <v>14.7182599999999</v>
      </c>
      <c r="X905">
        <v>0.71681999999999901</v>
      </c>
      <c r="Y905">
        <v>72.79128</v>
      </c>
      <c r="Z905">
        <v>2.2728999999999999</v>
      </c>
      <c r="AA905">
        <v>2.2000000000000001E-4</v>
      </c>
      <c r="AB905">
        <v>0</v>
      </c>
      <c r="AC905">
        <v>32.486418128654897</v>
      </c>
      <c r="AD905">
        <v>-3.8846075123706498</v>
      </c>
      <c r="AE905">
        <v>36.047370729032203</v>
      </c>
      <c r="AF905">
        <v>0.53726490000000005</v>
      </c>
      <c r="AG905">
        <v>1.34855678</v>
      </c>
      <c r="AH905">
        <v>2.3957099999999999E-2</v>
      </c>
      <c r="AI905">
        <v>44.957016129032198</v>
      </c>
      <c r="AJ905">
        <v>0.49521550835528999</v>
      </c>
      <c r="AK905">
        <v>0.80181857767365605</v>
      </c>
      <c r="AL905">
        <v>1.19506352124879E-2</v>
      </c>
      <c r="AM905">
        <v>2.99965810926924E-2</v>
      </c>
      <c r="AN905">
        <v>0.15570428384101601</v>
      </c>
      <c r="AO905">
        <v>5.3288901405823097E-4</v>
      </c>
      <c r="AP905">
        <v>36.047370729032203</v>
      </c>
      <c r="AQ905">
        <v>0.30941990149850002</v>
      </c>
      <c r="AR905">
        <v>6.4004493600243499</v>
      </c>
      <c r="AS905">
        <v>1.4318168886968701</v>
      </c>
      <c r="AT905">
        <v>0.80435874160116305</v>
      </c>
      <c r="AU905">
        <v>92.123519999999999</v>
      </c>
      <c r="AV905">
        <v>44.189056879251901</v>
      </c>
      <c r="AW905">
        <v>0.76795924978026098</v>
      </c>
      <c r="AX905">
        <v>-8.3260108696876195E-2</v>
      </c>
      <c r="AY905">
        <v>0.227844998501499</v>
      </c>
      <c r="AZ905">
        <v>0.59955063997564895</v>
      </c>
      <c r="BA905">
        <v>-6.1740158020544202E-2</v>
      </c>
      <c r="BB905">
        <v>8.5650091425092695E-2</v>
      </c>
      <c r="BC905">
        <v>0.42408316363399001</v>
      </c>
      <c r="BD905">
        <v>0.74413552978027198</v>
      </c>
      <c r="BE905">
        <v>-2.38237199999893E-2</v>
      </c>
      <c r="BF905">
        <v>-0.106788356351393</v>
      </c>
      <c r="BG905">
        <v>0.29223109690431698</v>
      </c>
      <c r="BH905">
        <v>0.76897602458724201</v>
      </c>
      <c r="BI905">
        <v>-0.106788356351393</v>
      </c>
      <c r="BJ905">
        <v>0.37088548110584701</v>
      </c>
      <c r="BK905">
        <v>1.53795204917448</v>
      </c>
      <c r="BL905">
        <v>-2.7365445717950099</v>
      </c>
      <c r="BM905">
        <v>-7.2009351099747301</v>
      </c>
      <c r="BN905">
        <v>2.6313969756579998</v>
      </c>
      <c r="BO905">
        <v>6.1906594706513198</v>
      </c>
      <c r="BP905">
        <v>-2.5095263742577401</v>
      </c>
      <c r="BQ905">
        <v>8.7001858449090701</v>
      </c>
      <c r="BR905">
        <v>1.7194922549718501</v>
      </c>
      <c r="BS905">
        <v>0.41360082364640399</v>
      </c>
      <c r="BT905">
        <v>4.1573714476977903</v>
      </c>
    </row>
    <row r="906" spans="1:72" x14ac:dyDescent="0.2">
      <c r="A906">
        <v>904</v>
      </c>
      <c r="B906" s="244">
        <v>44767.277777777781</v>
      </c>
      <c r="C906">
        <v>0</v>
      </c>
      <c r="D906">
        <v>1.32615384615384</v>
      </c>
      <c r="E906">
        <v>31.087027027026998</v>
      </c>
      <c r="F906">
        <v>36.394871794871698</v>
      </c>
      <c r="G906">
        <v>7</v>
      </c>
      <c r="H906">
        <v>2.5720000000000001</v>
      </c>
      <c r="I906">
        <v>1.35</v>
      </c>
      <c r="J906">
        <v>34.03</v>
      </c>
      <c r="K906">
        <v>0.60649999999999904</v>
      </c>
      <c r="L906">
        <v>37.959687500000001</v>
      </c>
      <c r="M906">
        <v>-0.17</v>
      </c>
      <c r="N906">
        <v>1599.72727272727</v>
      </c>
      <c r="O906">
        <v>93.473529411764702</v>
      </c>
      <c r="P906">
        <v>2.4243749999999999</v>
      </c>
      <c r="Q906">
        <v>65.453249999999997</v>
      </c>
      <c r="R906">
        <v>6.9908333333333301</v>
      </c>
      <c r="S906">
        <v>-0.66800000000000004</v>
      </c>
      <c r="T906">
        <v>5</v>
      </c>
      <c r="U906">
        <v>1.7508999999999999</v>
      </c>
      <c r="V906">
        <v>6.2774999999999997E-2</v>
      </c>
      <c r="W906">
        <v>14.661725000000001</v>
      </c>
      <c r="X906">
        <v>0.73252499999999998</v>
      </c>
      <c r="Y906">
        <v>72.672024999999906</v>
      </c>
      <c r="Z906">
        <v>2.3320249999999998</v>
      </c>
      <c r="AA906">
        <v>5.7499999999999999E-4</v>
      </c>
      <c r="AB906">
        <v>0</v>
      </c>
      <c r="AC906">
        <v>32.413180873180799</v>
      </c>
      <c r="AD906">
        <v>-3.9816909216909102</v>
      </c>
      <c r="AE906">
        <v>36.038320480000003</v>
      </c>
      <c r="AF906">
        <v>0.53873112000000001</v>
      </c>
      <c r="AG906">
        <v>1.3510596640000001</v>
      </c>
      <c r="AH906">
        <v>2.4022479999999999E-2</v>
      </c>
      <c r="AI906">
        <v>44.951999999999998</v>
      </c>
      <c r="AJ906">
        <v>0.49590362288652301</v>
      </c>
      <c r="AK906">
        <v>0.80170672005694898</v>
      </c>
      <c r="AL906">
        <v>1.19845862253069E-2</v>
      </c>
      <c r="AM906">
        <v>3.0055607403452499E-2</v>
      </c>
      <c r="AN906">
        <v>0.15572165865812401</v>
      </c>
      <c r="AO906">
        <v>5.3440291866880196E-4</v>
      </c>
      <c r="AP906">
        <v>36.038320480000003</v>
      </c>
      <c r="AQ906">
        <v>0.31619906440276302</v>
      </c>
      <c r="AR906">
        <v>6.3758642932726399</v>
      </c>
      <c r="AS906">
        <v>1.4690627743690099</v>
      </c>
      <c r="AT906">
        <v>0.86827765331201401</v>
      </c>
      <c r="AU906">
        <v>92.149199999999993</v>
      </c>
      <c r="AV906">
        <v>44.199446612044397</v>
      </c>
      <c r="AW906">
        <v>0.75255338795557203</v>
      </c>
      <c r="AX906">
        <v>-0.11800311036901399</v>
      </c>
      <c r="AY906">
        <v>0.22253205559723599</v>
      </c>
      <c r="AZ906">
        <v>0.62413570672735297</v>
      </c>
      <c r="BA906">
        <v>-8.7341154142408298E-2</v>
      </c>
      <c r="BB906">
        <v>8.9162243818193404E-2</v>
      </c>
      <c r="BC906">
        <v>0.41306701494659498</v>
      </c>
      <c r="BD906">
        <v>0.72866465195557495</v>
      </c>
      <c r="BE906">
        <v>-2.3888735999996798E-2</v>
      </c>
      <c r="BF906">
        <v>-0.151691260558874</v>
      </c>
      <c r="BG906">
        <v>0.28606168026199702</v>
      </c>
      <c r="BH906">
        <v>0.80231725941129395</v>
      </c>
      <c r="BI906">
        <v>-0.151691260558874</v>
      </c>
      <c r="BJ906">
        <v>0.26874083940624699</v>
      </c>
      <c r="BK906">
        <v>1.6046345188225799</v>
      </c>
      <c r="BL906">
        <v>-1.8858151696285199</v>
      </c>
      <c r="BM906">
        <v>-5.28914623331183</v>
      </c>
      <c r="BN906">
        <v>2.8047002264562901</v>
      </c>
      <c r="BO906">
        <v>4.0841928226160498</v>
      </c>
      <c r="BP906">
        <v>-3.56474462313354</v>
      </c>
      <c r="BQ906">
        <v>7.6489374457495902</v>
      </c>
      <c r="BR906">
        <v>1.86250966177267</v>
      </c>
      <c r="BS906">
        <v>0.32941734362979602</v>
      </c>
      <c r="BT906">
        <v>5.6539514320951598</v>
      </c>
    </row>
    <row r="907" spans="1:72" x14ac:dyDescent="0.2">
      <c r="A907">
        <v>905</v>
      </c>
      <c r="B907" s="244">
        <v>44767.291666666664</v>
      </c>
      <c r="C907">
        <v>0</v>
      </c>
      <c r="D907">
        <v>1.350625</v>
      </c>
      <c r="E907">
        <v>31.106944444444402</v>
      </c>
      <c r="F907">
        <v>36.459487179487098</v>
      </c>
      <c r="G907">
        <v>7</v>
      </c>
      <c r="H907">
        <v>2.5599999999999898</v>
      </c>
      <c r="I907">
        <v>1.3474999999999999</v>
      </c>
      <c r="J907">
        <v>34.066000000000003</v>
      </c>
      <c r="K907">
        <v>0.58674999999999999</v>
      </c>
      <c r="L907">
        <v>37.980312499999997</v>
      </c>
      <c r="M907">
        <v>-0.17272727272727201</v>
      </c>
      <c r="N907">
        <v>1599.9411764705801</v>
      </c>
      <c r="O907">
        <v>92.832352941176396</v>
      </c>
      <c r="P907">
        <v>2.4216153846153801</v>
      </c>
      <c r="Q907">
        <v>65.369249999999994</v>
      </c>
      <c r="R907">
        <v>7.0053846153846102</v>
      </c>
      <c r="S907">
        <v>-1.07615384615384</v>
      </c>
      <c r="T907">
        <v>5</v>
      </c>
      <c r="U907">
        <v>1.61514</v>
      </c>
      <c r="V907">
        <v>6.8580000000000002E-2</v>
      </c>
      <c r="W907">
        <v>14.73006</v>
      </c>
      <c r="X907">
        <v>0.70396000000000003</v>
      </c>
      <c r="Y907">
        <v>72.853539999999995</v>
      </c>
      <c r="Z907">
        <v>2.4698799999999999</v>
      </c>
      <c r="AA907">
        <v>1.1000000000000001E-3</v>
      </c>
      <c r="AB907">
        <v>6.5199999999999998E-3</v>
      </c>
      <c r="AC907">
        <v>32.457569444444403</v>
      </c>
      <c r="AD907">
        <v>-4.0019177350427304</v>
      </c>
      <c r="AE907">
        <v>36.064950400000001</v>
      </c>
      <c r="AF907">
        <v>0.53621759999999996</v>
      </c>
      <c r="AG907">
        <v>1.3485547200000001</v>
      </c>
      <c r="AH907">
        <v>2.3910399999999901E-2</v>
      </c>
      <c r="AI907">
        <v>44.973500000000001</v>
      </c>
      <c r="AJ907">
        <v>0.49503360303425198</v>
      </c>
      <c r="AK907">
        <v>0.80191558139793395</v>
      </c>
      <c r="AL907">
        <v>1.1922967970026699E-2</v>
      </c>
      <c r="AM907">
        <v>2.9985540818481898E-2</v>
      </c>
      <c r="AN907">
        <v>0.15564721447074301</v>
      </c>
      <c r="AO907">
        <v>5.3165530812589602E-4</v>
      </c>
      <c r="AP907">
        <v>36.064950400000001</v>
      </c>
      <c r="AQ907">
        <v>0.30386880089685597</v>
      </c>
      <c r="AR907">
        <v>6.40558076159276</v>
      </c>
      <c r="AS907">
        <v>1.5559047459433499</v>
      </c>
      <c r="AT907">
        <v>0.79954857360474196</v>
      </c>
      <c r="AU907">
        <v>92.3725799999999</v>
      </c>
      <c r="AV907">
        <v>44.330304708432898</v>
      </c>
      <c r="AW907">
        <v>0.64319529156702504</v>
      </c>
      <c r="AX907">
        <v>-0.20735002594335</v>
      </c>
      <c r="AY907">
        <v>0.23234879910314299</v>
      </c>
      <c r="AZ907">
        <v>0.59441923840723598</v>
      </c>
      <c r="BA907">
        <v>-0.15375722087372901</v>
      </c>
      <c r="BB907">
        <v>8.4917034058176605E-2</v>
      </c>
      <c r="BC907">
        <v>0.43331065429993998</v>
      </c>
      <c r="BD907">
        <v>0.61941801156702903</v>
      </c>
      <c r="BE907">
        <v>-2.3777279999995501E-2</v>
      </c>
      <c r="BF907">
        <v>-0.266180880521386</v>
      </c>
      <c r="BG907">
        <v>0.29827248707583198</v>
      </c>
      <c r="BH907">
        <v>0.76307217979957098</v>
      </c>
      <c r="BI907">
        <v>-0.266180880521386</v>
      </c>
      <c r="BJ907">
        <v>6.4183213108891801E-2</v>
      </c>
      <c r="BK907">
        <v>1.52614435959914</v>
      </c>
      <c r="BL907">
        <v>-1.12056315424152</v>
      </c>
      <c r="BM907">
        <v>-2.8667430143926498</v>
      </c>
      <c r="BN907">
        <v>2.5583056194035301</v>
      </c>
      <c r="BO907">
        <v>-0.64109479691522497</v>
      </c>
      <c r="BP907">
        <v>-6.2552506922525799</v>
      </c>
      <c r="BQ907">
        <v>5.6141558953373503</v>
      </c>
      <c r="BR907">
        <v>1.97865185648549</v>
      </c>
      <c r="BS907">
        <v>0.170655565317446</v>
      </c>
      <c r="BT907">
        <v>11.5944174032935</v>
      </c>
    </row>
    <row r="908" spans="1:72" x14ac:dyDescent="0.2">
      <c r="A908">
        <v>906</v>
      </c>
      <c r="B908" s="244">
        <v>44767.305555555555</v>
      </c>
      <c r="C908">
        <v>0</v>
      </c>
      <c r="D908">
        <v>1.3607692307692301</v>
      </c>
      <c r="E908">
        <v>31.096486486486398</v>
      </c>
      <c r="F908">
        <v>36.325000000000003</v>
      </c>
      <c r="G908">
        <v>7</v>
      </c>
      <c r="H908">
        <v>2.57</v>
      </c>
      <c r="I908">
        <v>1.3480000000000001</v>
      </c>
      <c r="J908">
        <v>34.082941176470499</v>
      </c>
      <c r="K908">
        <v>0.60624999999999996</v>
      </c>
      <c r="L908">
        <v>38.003</v>
      </c>
      <c r="M908">
        <v>-7.7777777777777696E-2</v>
      </c>
      <c r="N908">
        <v>1599.74285714285</v>
      </c>
      <c r="O908">
        <v>92.562162162162096</v>
      </c>
      <c r="P908">
        <v>2.4231111111111101</v>
      </c>
      <c r="Q908">
        <v>65.392499999999998</v>
      </c>
      <c r="R908">
        <v>6.99</v>
      </c>
      <c r="S908">
        <v>-0.901249999999999</v>
      </c>
      <c r="T908">
        <v>5</v>
      </c>
      <c r="U908">
        <v>1.6661999999999999</v>
      </c>
      <c r="V908">
        <v>6.8625000000000005E-2</v>
      </c>
      <c r="W908">
        <v>14.691549999999999</v>
      </c>
      <c r="X908">
        <v>0.714224999999999</v>
      </c>
      <c r="Y908">
        <v>72.594975000000005</v>
      </c>
      <c r="Z908">
        <v>2.37575</v>
      </c>
      <c r="AA908">
        <v>2.875E-3</v>
      </c>
      <c r="AB908">
        <v>0</v>
      </c>
      <c r="AC908">
        <v>32.457255717255698</v>
      </c>
      <c r="AD908">
        <v>-3.8677442827442898</v>
      </c>
      <c r="AE908">
        <v>36.089699976470499</v>
      </c>
      <c r="AF908">
        <v>0.53831220000000002</v>
      </c>
      <c r="AG908">
        <v>1.3490588400000001</v>
      </c>
      <c r="AH908">
        <v>2.4003799999999902E-2</v>
      </c>
      <c r="AI908">
        <v>45.000941176470498</v>
      </c>
      <c r="AJ908">
        <v>0.49713771478632701</v>
      </c>
      <c r="AK908">
        <v>0.80197655944450796</v>
      </c>
      <c r="AL908">
        <v>1.1962243142627E-2</v>
      </c>
      <c r="AM908">
        <v>2.9978458332897601E-2</v>
      </c>
      <c r="AN908">
        <v>0.15555230217407201</v>
      </c>
      <c r="AO908">
        <v>5.33406621560856E-4</v>
      </c>
      <c r="AP908">
        <v>36.089699976470499</v>
      </c>
      <c r="AQ908">
        <v>0.30829975328222697</v>
      </c>
      <c r="AR908">
        <v>6.3888341281690701</v>
      </c>
      <c r="AS908">
        <v>1.4966074060986401</v>
      </c>
      <c r="AT908">
        <v>0.82833086037697901</v>
      </c>
      <c r="AU908">
        <v>92.042699999999996</v>
      </c>
      <c r="AV908">
        <v>44.283441264020503</v>
      </c>
      <c r="AW908">
        <v>0.71749991245005795</v>
      </c>
      <c r="AX908">
        <v>-0.147548566098642</v>
      </c>
      <c r="AY908">
        <v>0.23001244671777199</v>
      </c>
      <c r="AZ908">
        <v>0.61116587183092397</v>
      </c>
      <c r="BA908">
        <v>-0.109371483084194</v>
      </c>
      <c r="BB908">
        <v>8.7309410261560597E-2</v>
      </c>
      <c r="BC908">
        <v>0.42728447677346298</v>
      </c>
      <c r="BD908">
        <v>0.69362975245005398</v>
      </c>
      <c r="BE908">
        <v>-2.3870160000004401E-2</v>
      </c>
      <c r="BF908">
        <v>-0.18941394720282201</v>
      </c>
      <c r="BG908">
        <v>0.29527610190034098</v>
      </c>
      <c r="BH908">
        <v>0.78457787317131</v>
      </c>
      <c r="BI908">
        <v>-0.18941394720282201</v>
      </c>
      <c r="BJ908">
        <v>0.211724309395038</v>
      </c>
      <c r="BK908">
        <v>1.56915574634262</v>
      </c>
      <c r="BL908">
        <v>-1.5588931346442101</v>
      </c>
      <c r="BM908">
        <v>-4.1421335902534899</v>
      </c>
      <c r="BN908">
        <v>2.6570991289911801</v>
      </c>
      <c r="BO908">
        <v>2.6837773302293702</v>
      </c>
      <c r="BP908">
        <v>-4.4512277592663096</v>
      </c>
      <c r="BQ908">
        <v>7.1350050894956896</v>
      </c>
      <c r="BR908">
        <v>1.8911594565874099</v>
      </c>
      <c r="BS908">
        <v>0.287489888276167</v>
      </c>
      <c r="BT908">
        <v>6.57817729843332</v>
      </c>
    </row>
    <row r="909" spans="1:72" x14ac:dyDescent="0.2">
      <c r="A909">
        <v>907</v>
      </c>
      <c r="B909" s="244">
        <v>44767.319444444445</v>
      </c>
      <c r="C909">
        <v>0</v>
      </c>
      <c r="D909">
        <v>1.30416666666666</v>
      </c>
      <c r="E909">
        <v>31.0905555555555</v>
      </c>
      <c r="F909">
        <v>36.325499999999998</v>
      </c>
      <c r="G909">
        <v>7</v>
      </c>
      <c r="H909">
        <v>2.5649999999999999</v>
      </c>
      <c r="I909">
        <v>1.3474999999999999</v>
      </c>
      <c r="J909">
        <v>34.050416666666599</v>
      </c>
      <c r="K909">
        <v>0.61024999999999996</v>
      </c>
      <c r="L909">
        <v>37.9657575757575</v>
      </c>
      <c r="M909">
        <v>7.2727272727272696E-2</v>
      </c>
      <c r="N909">
        <v>1599.92</v>
      </c>
      <c r="O909">
        <v>92.997368421052599</v>
      </c>
      <c r="P909">
        <v>2.4237272727272701</v>
      </c>
      <c r="Q909">
        <v>65.385999999999996</v>
      </c>
      <c r="R909">
        <v>6.9989999999999997</v>
      </c>
      <c r="S909">
        <v>-0.62549999999999994</v>
      </c>
      <c r="T909">
        <v>5</v>
      </c>
      <c r="U909">
        <v>1.69218</v>
      </c>
      <c r="V909">
        <v>6.4140000000000003E-2</v>
      </c>
      <c r="W909">
        <v>14.6401799999999</v>
      </c>
      <c r="X909">
        <v>0.74012</v>
      </c>
      <c r="Y909">
        <v>72.958519999999993</v>
      </c>
      <c r="Z909">
        <v>2.3782000000000001</v>
      </c>
      <c r="AA909">
        <v>3.3999999999999998E-3</v>
      </c>
      <c r="AB909">
        <v>1E-3</v>
      </c>
      <c r="AC909">
        <v>32.3947222222222</v>
      </c>
      <c r="AD909">
        <v>-3.9307777777777799</v>
      </c>
      <c r="AE909">
        <v>36.053271266666599</v>
      </c>
      <c r="AF909">
        <v>0.53726490000000005</v>
      </c>
      <c r="AG909">
        <v>1.34855678</v>
      </c>
      <c r="AH909">
        <v>2.3957099999999999E-2</v>
      </c>
      <c r="AI909">
        <v>44.962916666666601</v>
      </c>
      <c r="AJ909">
        <v>0.49416122019288</v>
      </c>
      <c r="AK909">
        <v>0.80184458526007496</v>
      </c>
      <c r="AL909">
        <v>1.1949066916255E-2</v>
      </c>
      <c r="AM909">
        <v>2.9992644605276501E-2</v>
      </c>
      <c r="AN909">
        <v>0.15568385058057099</v>
      </c>
      <c r="AO909">
        <v>5.3281908239197098E-4</v>
      </c>
      <c r="AP909">
        <v>36.053271266666599</v>
      </c>
      <c r="AQ909">
        <v>0.31947749434595801</v>
      </c>
      <c r="AR909">
        <v>6.3664951367648897</v>
      </c>
      <c r="AS909">
        <v>1.49815078740767</v>
      </c>
      <c r="AT909">
        <v>0.83620973358598805</v>
      </c>
      <c r="AU909">
        <v>92.409199999999998</v>
      </c>
      <c r="AV909">
        <v>44.237394685185201</v>
      </c>
      <c r="AW909">
        <v>0.72552198148146296</v>
      </c>
      <c r="AX909">
        <v>-0.149594007407678</v>
      </c>
      <c r="AY909">
        <v>0.21778740565404101</v>
      </c>
      <c r="AZ909">
        <v>0.63350486323510302</v>
      </c>
      <c r="BA909">
        <v>-0.110928964672646</v>
      </c>
      <c r="BB909">
        <v>9.0500694747871896E-2</v>
      </c>
      <c r="BC909">
        <v>0.40536317495157598</v>
      </c>
      <c r="BD909">
        <v>0.70169826148146597</v>
      </c>
      <c r="BE909">
        <v>-2.38237199999973E-2</v>
      </c>
      <c r="BF909">
        <v>-0.192410467335657</v>
      </c>
      <c r="BG909">
        <v>0.28012202646269602</v>
      </c>
      <c r="BH909">
        <v>0.81482519859429603</v>
      </c>
      <c r="BI909">
        <v>-0.192410467335657</v>
      </c>
      <c r="BJ909">
        <v>0.175423118254078</v>
      </c>
      <c r="BK909">
        <v>1.6296503971885901</v>
      </c>
      <c r="BL909">
        <v>-1.4558564840135599</v>
      </c>
      <c r="BM909">
        <v>-4.2348278130463903</v>
      </c>
      <c r="BN909">
        <v>2.9088223046351702</v>
      </c>
      <c r="BO909">
        <v>2.1274946812259601</v>
      </c>
      <c r="BP909">
        <v>-4.5216459823879402</v>
      </c>
      <c r="BQ909">
        <v>6.6491406636139097</v>
      </c>
      <c r="BR909">
        <v>1.95674819165921</v>
      </c>
      <c r="BS909">
        <v>0.25238730518834102</v>
      </c>
      <c r="BT909">
        <v>7.7529580586432596</v>
      </c>
    </row>
    <row r="910" spans="1:72" x14ac:dyDescent="0.2">
      <c r="A910">
        <v>908</v>
      </c>
      <c r="B910" s="244">
        <v>44767.333333333336</v>
      </c>
      <c r="C910">
        <v>0</v>
      </c>
      <c r="D910">
        <v>1.26</v>
      </c>
      <c r="E910">
        <v>31.0654054054054</v>
      </c>
      <c r="F910">
        <v>36.409999999999997</v>
      </c>
      <c r="G910">
        <v>7</v>
      </c>
      <c r="H910">
        <v>2.5649999999999999</v>
      </c>
      <c r="I910">
        <v>1.3474999999999999</v>
      </c>
      <c r="J910">
        <v>34.046190476190397</v>
      </c>
      <c r="K910">
        <v>0.56725000000000003</v>
      </c>
      <c r="L910">
        <v>37.9530769230769</v>
      </c>
      <c r="M910">
        <v>-0.128571428571428</v>
      </c>
      <c r="N910">
        <v>1600.1724137931001</v>
      </c>
      <c r="O910">
        <v>93.468571428571394</v>
      </c>
      <c r="P910">
        <v>2.4215454545454498</v>
      </c>
      <c r="Q910">
        <v>65.435999999999893</v>
      </c>
      <c r="R910">
        <v>6.9881818181818103</v>
      </c>
      <c r="S910">
        <v>-0.95</v>
      </c>
      <c r="T910">
        <v>5</v>
      </c>
      <c r="U910">
        <v>1.6273</v>
      </c>
      <c r="V910">
        <v>3.6059999999999898E-2</v>
      </c>
      <c r="W910">
        <v>14.7234</v>
      </c>
      <c r="X910">
        <v>0.77363999999999999</v>
      </c>
      <c r="Y910">
        <v>72.549260000000004</v>
      </c>
      <c r="Z910">
        <v>2.54761999999999</v>
      </c>
      <c r="AA910">
        <v>8.6E-3</v>
      </c>
      <c r="AB910">
        <v>0</v>
      </c>
      <c r="AC910">
        <v>32.325405405405398</v>
      </c>
      <c r="AD910">
        <v>-4.0845945945945896</v>
      </c>
      <c r="AE910">
        <v>36.049045076190403</v>
      </c>
      <c r="AF910">
        <v>0.53726490000000005</v>
      </c>
      <c r="AG910">
        <v>1.34855678</v>
      </c>
      <c r="AH910">
        <v>2.3957099999999999E-2</v>
      </c>
      <c r="AI910">
        <v>44.958690476190398</v>
      </c>
      <c r="AJ910">
        <v>0.49689059648837802</v>
      </c>
      <c r="AK910">
        <v>0.80182595832682302</v>
      </c>
      <c r="AL910">
        <v>1.1950190148098901E-2</v>
      </c>
      <c r="AM910">
        <v>2.9995463962950102E-2</v>
      </c>
      <c r="AN910">
        <v>0.15569848511729001</v>
      </c>
      <c r="AO910">
        <v>5.3286916825763303E-4</v>
      </c>
      <c r="AP910">
        <v>36.049045076190403</v>
      </c>
      <c r="AQ910">
        <v>0.33394661504324602</v>
      </c>
      <c r="AR910">
        <v>6.40268456375839</v>
      </c>
      <c r="AS910">
        <v>1.6048771798063799</v>
      </c>
      <c r="AT910">
        <v>0.80859006766553798</v>
      </c>
      <c r="AU910">
        <v>92.221220000000002</v>
      </c>
      <c r="AV910">
        <v>44.390553434798399</v>
      </c>
      <c r="AW910">
        <v>0.56813704139197796</v>
      </c>
      <c r="AX910">
        <v>-0.25632039980638599</v>
      </c>
      <c r="AY910">
        <v>0.203318284956753</v>
      </c>
      <c r="AZ910">
        <v>0.59731543624160999</v>
      </c>
      <c r="BA910">
        <v>-0.19007015767358801</v>
      </c>
      <c r="BB910">
        <v>8.5330776605944195E-2</v>
      </c>
      <c r="BC910">
        <v>0.37843210110460102</v>
      </c>
      <c r="BD910">
        <v>0.54431332139197597</v>
      </c>
      <c r="BE910">
        <v>-2.3823720000001099E-2</v>
      </c>
      <c r="BF910">
        <v>-0.33039080329100901</v>
      </c>
      <c r="BG910">
        <v>0.26207235764829001</v>
      </c>
      <c r="BH910">
        <v>0.769925167669265</v>
      </c>
      <c r="BI910">
        <v>-0.33039080329100901</v>
      </c>
      <c r="BJ910">
        <v>-0.13663689128543799</v>
      </c>
      <c r="BK910">
        <v>1.53985033533853</v>
      </c>
      <c r="BL910">
        <v>-0.79321928769747296</v>
      </c>
      <c r="BM910">
        <v>-2.3303468498519599</v>
      </c>
      <c r="BN910">
        <v>2.9378343239943199</v>
      </c>
      <c r="BO910">
        <v>-4.6110295647205897</v>
      </c>
      <c r="BP910">
        <v>-7.76418387733872</v>
      </c>
      <c r="BQ910">
        <v>3.1531543126181298</v>
      </c>
      <c r="BR910">
        <v>2.1015147009332402</v>
      </c>
      <c r="BS910">
        <v>-4.4805699690342498E-3</v>
      </c>
      <c r="BT910">
        <v>-469.02843063651699</v>
      </c>
    </row>
    <row r="911" spans="1:72" x14ac:dyDescent="0.2">
      <c r="A911">
        <v>909</v>
      </c>
      <c r="B911" s="244">
        <v>44767.347222222219</v>
      </c>
      <c r="C911">
        <v>0</v>
      </c>
      <c r="D911">
        <v>1.3282352941176401</v>
      </c>
      <c r="E911">
        <v>31.0971052631578</v>
      </c>
      <c r="F911">
        <v>36.366249999999901</v>
      </c>
      <c r="G911">
        <v>7</v>
      </c>
      <c r="H911">
        <v>2.5599999999999898</v>
      </c>
      <c r="I911">
        <v>1.3480000000000001</v>
      </c>
      <c r="J911">
        <v>34.033333333333303</v>
      </c>
      <c r="K911">
        <v>0.59850000000000003</v>
      </c>
      <c r="L911">
        <v>37.941724137930997</v>
      </c>
      <c r="M911">
        <v>-0.133333333333333</v>
      </c>
      <c r="N911">
        <v>1599.9696969696899</v>
      </c>
      <c r="O911">
        <v>97.654285714285706</v>
      </c>
      <c r="P911">
        <v>2.4212857142857098</v>
      </c>
      <c r="Q911">
        <v>65.400000000000006</v>
      </c>
      <c r="R911">
        <v>6.9730769230769196</v>
      </c>
      <c r="S911">
        <v>-0.82078947368420996</v>
      </c>
      <c r="T911">
        <v>5</v>
      </c>
      <c r="U911">
        <v>1.708475</v>
      </c>
      <c r="V911">
        <v>3.4099999999999998E-2</v>
      </c>
      <c r="W911">
        <v>14.696925</v>
      </c>
      <c r="X911">
        <v>0.76722500000000005</v>
      </c>
      <c r="Y911">
        <v>72.714549999999903</v>
      </c>
      <c r="Z911">
        <v>2.4287000000000001</v>
      </c>
      <c r="AA911">
        <v>5.45E-3</v>
      </c>
      <c r="AB911">
        <v>0</v>
      </c>
      <c r="AC911">
        <v>32.425340557275497</v>
      </c>
      <c r="AD911">
        <v>-3.9409094427244402</v>
      </c>
      <c r="AE911">
        <v>36.032283733333301</v>
      </c>
      <c r="AF911">
        <v>0.53621759999999996</v>
      </c>
      <c r="AG911">
        <v>1.34905472</v>
      </c>
      <c r="AH911">
        <v>2.3910399999999901E-2</v>
      </c>
      <c r="AI911">
        <v>44.941333333333297</v>
      </c>
      <c r="AJ911">
        <v>0.49553058821560902</v>
      </c>
      <c r="AK911">
        <v>0.80176267726814199</v>
      </c>
      <c r="AL911">
        <v>1.1931501809766799E-2</v>
      </c>
      <c r="AM911">
        <v>3.0018128523111601E-2</v>
      </c>
      <c r="AN911">
        <v>0.155758618643564</v>
      </c>
      <c r="AO911">
        <v>5.3203583931644201E-4</v>
      </c>
      <c r="AP911">
        <v>36.032283733333301</v>
      </c>
      <c r="AQ911">
        <v>0.33117753958760499</v>
      </c>
      <c r="AR911">
        <v>6.3911715250699404</v>
      </c>
      <c r="AS911">
        <v>1.5299633409204501</v>
      </c>
      <c r="AT911">
        <v>0.84660162170166298</v>
      </c>
      <c r="AU911">
        <v>92.315874999999906</v>
      </c>
      <c r="AV911">
        <v>44.284596138911297</v>
      </c>
      <c r="AW911">
        <v>0.65673719442199996</v>
      </c>
      <c r="AX911">
        <v>-0.18090862092045601</v>
      </c>
      <c r="AY911">
        <v>0.205040060412394</v>
      </c>
      <c r="AZ911">
        <v>0.60882847493005798</v>
      </c>
      <c r="BA911">
        <v>-0.13410028387911199</v>
      </c>
      <c r="BB911">
        <v>8.6975496418579795E-2</v>
      </c>
      <c r="BC911">
        <v>0.382382190387624</v>
      </c>
      <c r="BD911">
        <v>0.63295991442199695</v>
      </c>
      <c r="BE911">
        <v>-2.3777280000002399E-2</v>
      </c>
      <c r="BF911">
        <v>-0.232468158405437</v>
      </c>
      <c r="BG911">
        <v>0.26347713558861902</v>
      </c>
      <c r="BH911">
        <v>0.78234654397157199</v>
      </c>
      <c r="BI911">
        <v>-0.232468158405437</v>
      </c>
      <c r="BJ911">
        <v>6.2017954366363197E-2</v>
      </c>
      <c r="BK911">
        <v>1.56469308794314</v>
      </c>
      <c r="BL911">
        <v>-1.1333902130764</v>
      </c>
      <c r="BM911">
        <v>-3.3653922728080201</v>
      </c>
      <c r="BN911">
        <v>2.9693147461307201</v>
      </c>
      <c r="BO911">
        <v>-0.23263754306029799</v>
      </c>
      <c r="BP911">
        <v>-5.4630017225277898</v>
      </c>
      <c r="BQ911">
        <v>5.2303641794674904</v>
      </c>
      <c r="BR911">
        <v>1.9598889572323801</v>
      </c>
      <c r="BS911">
        <v>0.15500521772853801</v>
      </c>
      <c r="BT911">
        <v>12.6440192527244</v>
      </c>
    </row>
    <row r="912" spans="1:72" x14ac:dyDescent="0.2">
      <c r="A912">
        <v>910</v>
      </c>
      <c r="B912" s="244">
        <v>44767.361111111109</v>
      </c>
      <c r="C912">
        <v>0</v>
      </c>
      <c r="D912">
        <v>1.45764705882352</v>
      </c>
      <c r="E912">
        <v>31.081250000000001</v>
      </c>
      <c r="F912">
        <v>36.587435897435903</v>
      </c>
      <c r="G912">
        <v>7</v>
      </c>
      <c r="H912">
        <v>2.5674999999999999</v>
      </c>
      <c r="I912">
        <v>1.3474999999999999</v>
      </c>
      <c r="J912">
        <v>34.039166666666603</v>
      </c>
      <c r="K912">
        <v>0.59724999999999995</v>
      </c>
      <c r="L912">
        <v>37.951071428571403</v>
      </c>
      <c r="M912">
        <v>5.83333333333333E-2</v>
      </c>
      <c r="N912">
        <v>1599.9393939393899</v>
      </c>
      <c r="O912">
        <v>96.177777777777706</v>
      </c>
      <c r="P912">
        <v>2.4201052631578901</v>
      </c>
      <c r="Q912">
        <v>65.373249999999999</v>
      </c>
      <c r="R912">
        <v>6.9914814814814799</v>
      </c>
      <c r="S912">
        <v>-0.98124999999999896</v>
      </c>
      <c r="T912">
        <v>5</v>
      </c>
      <c r="U912">
        <v>1.6372599999999999</v>
      </c>
      <c r="V912">
        <v>6.5339999999999995E-2</v>
      </c>
      <c r="W912">
        <v>14.674959999999899</v>
      </c>
      <c r="X912">
        <v>0.72158</v>
      </c>
      <c r="Y912">
        <v>72.698499999999996</v>
      </c>
      <c r="Z912">
        <v>2.42369999999999</v>
      </c>
      <c r="AA912">
        <v>1.2540000000000001E-2</v>
      </c>
      <c r="AB912">
        <v>0</v>
      </c>
      <c r="AC912">
        <v>32.538897058823501</v>
      </c>
      <c r="AD912">
        <v>-4.0485388386123704</v>
      </c>
      <c r="AE912">
        <v>36.043973366666599</v>
      </c>
      <c r="AF912">
        <v>0.53778855000000003</v>
      </c>
      <c r="AG912">
        <v>1.34855781</v>
      </c>
      <c r="AH912">
        <v>2.39804499999999E-2</v>
      </c>
      <c r="AI912">
        <v>44.954166666666602</v>
      </c>
      <c r="AJ912">
        <v>0.49580078497722302</v>
      </c>
      <c r="AK912">
        <v>0.80179382778756103</v>
      </c>
      <c r="AL912">
        <v>1.19630412457132E-2</v>
      </c>
      <c r="AM912">
        <v>2.9998505366577E-2</v>
      </c>
      <c r="AN912">
        <v>0.155714153304291</v>
      </c>
      <c r="AO912">
        <v>5.3344220965798397E-4</v>
      </c>
      <c r="AP912">
        <v>36.043973366666599</v>
      </c>
      <c r="AQ912">
        <v>0.31147458570253</v>
      </c>
      <c r="AR912">
        <v>6.3816197254555203</v>
      </c>
      <c r="AS912">
        <v>1.5268135831469101</v>
      </c>
      <c r="AT912">
        <v>0.81175479321180799</v>
      </c>
      <c r="AU912">
        <v>92.156000000000006</v>
      </c>
      <c r="AV912">
        <v>44.263881260971601</v>
      </c>
      <c r="AW912">
        <v>0.69028540569503605</v>
      </c>
      <c r="AX912">
        <v>-0.17825577314691299</v>
      </c>
      <c r="AY912">
        <v>0.226313964297469</v>
      </c>
      <c r="AZ912">
        <v>0.61838027454447897</v>
      </c>
      <c r="BA912">
        <v>-0.132182522562316</v>
      </c>
      <c r="BB912">
        <v>8.8340039220639904E-2</v>
      </c>
      <c r="BC912">
        <v>0.42082332228432301</v>
      </c>
      <c r="BD912">
        <v>0.66643846569503495</v>
      </c>
      <c r="BE912">
        <v>-2.3846940000000299E-2</v>
      </c>
      <c r="BF912">
        <v>-0.22825985366665399</v>
      </c>
      <c r="BG912">
        <v>0.28979926686966401</v>
      </c>
      <c r="BH912">
        <v>0.79184751487142802</v>
      </c>
      <c r="BI912">
        <v>-0.22825985366665399</v>
      </c>
      <c r="BJ912">
        <v>0.123078826406021</v>
      </c>
      <c r="BK912">
        <v>1.58369502974285</v>
      </c>
      <c r="BL912">
        <v>-1.2696024386876199</v>
      </c>
      <c r="BM912">
        <v>-3.46906169504439</v>
      </c>
      <c r="BN912">
        <v>2.7323999933635301</v>
      </c>
      <c r="BO912">
        <v>0.81383800823934804</v>
      </c>
      <c r="BP912">
        <v>-5.3641065611663699</v>
      </c>
      <c r="BQ912">
        <v>6.17794456940572</v>
      </c>
      <c r="BR912">
        <v>1.9717367809761599</v>
      </c>
      <c r="BS912">
        <v>0.21438276787268201</v>
      </c>
      <c r="BT912">
        <v>9.1972727124557796</v>
      </c>
    </row>
    <row r="913" spans="1:72" x14ac:dyDescent="0.2">
      <c r="A913">
        <v>911</v>
      </c>
      <c r="B913" s="244">
        <v>44767.375</v>
      </c>
      <c r="C913">
        <v>0</v>
      </c>
      <c r="D913">
        <v>1.50416666666666</v>
      </c>
      <c r="E913">
        <v>31.112647058823502</v>
      </c>
      <c r="F913">
        <v>36.517000000000003</v>
      </c>
      <c r="G913">
        <v>7</v>
      </c>
      <c r="H913">
        <v>2.57</v>
      </c>
      <c r="I913">
        <v>1.35</v>
      </c>
      <c r="J913">
        <v>34.043437500000003</v>
      </c>
      <c r="K913">
        <v>0.57949999999999902</v>
      </c>
      <c r="L913">
        <v>37.962857142857104</v>
      </c>
      <c r="M913">
        <v>-6.9230769230769207E-2</v>
      </c>
      <c r="N913">
        <v>1599.6666666666599</v>
      </c>
      <c r="O913">
        <v>94.1388888888889</v>
      </c>
      <c r="P913">
        <v>2.4194444444444398</v>
      </c>
      <c r="Q913">
        <v>65.342249999999893</v>
      </c>
      <c r="R913">
        <v>6.9912000000000001</v>
      </c>
      <c r="S913">
        <v>-0.84724999999999995</v>
      </c>
      <c r="T913">
        <v>5</v>
      </c>
      <c r="U913">
        <v>1.7598750000000001</v>
      </c>
      <c r="V913">
        <v>3.8449999999999998E-2</v>
      </c>
      <c r="W913">
        <v>14.683199999999999</v>
      </c>
      <c r="X913">
        <v>0.75997499999999996</v>
      </c>
      <c r="Y913">
        <v>72.724149999999995</v>
      </c>
      <c r="Z913">
        <v>2.4001250000000001</v>
      </c>
      <c r="AA913">
        <v>6.9499999999999996E-3</v>
      </c>
      <c r="AB913">
        <v>0</v>
      </c>
      <c r="AC913">
        <v>32.616813725490204</v>
      </c>
      <c r="AD913">
        <v>-3.9001862745097902</v>
      </c>
      <c r="AE913">
        <v>36.050196300000003</v>
      </c>
      <c r="AF913">
        <v>0.53831220000000002</v>
      </c>
      <c r="AG913">
        <v>1.3510588400000001</v>
      </c>
      <c r="AH913">
        <v>2.4003799999999999E-2</v>
      </c>
      <c r="AI913">
        <v>44.963437499999998</v>
      </c>
      <c r="AJ913">
        <v>0.49571148373683299</v>
      </c>
      <c r="AK913">
        <v>0.80176690894685199</v>
      </c>
      <c r="AL913">
        <v>1.1972220762703E-2</v>
      </c>
      <c r="AM913">
        <v>3.004794373206E-2</v>
      </c>
      <c r="AN913">
        <v>0.15568204721892001</v>
      </c>
      <c r="AO913">
        <v>5.3385153214764703E-4</v>
      </c>
      <c r="AP913">
        <v>36.050196300000003</v>
      </c>
      <c r="AQ913">
        <v>0.328048031083567</v>
      </c>
      <c r="AR913">
        <v>6.38520300926261</v>
      </c>
      <c r="AS913">
        <v>1.5119624752446601</v>
      </c>
      <c r="AT913">
        <v>0.87239024744135896</v>
      </c>
      <c r="AU913">
        <v>92.327325000000002</v>
      </c>
      <c r="AV913">
        <v>44.275409815590798</v>
      </c>
      <c r="AW913">
        <v>0.68802768440916395</v>
      </c>
      <c r="AX913">
        <v>-0.160903635244661</v>
      </c>
      <c r="AY913">
        <v>0.21026416891643199</v>
      </c>
      <c r="AZ913">
        <v>0.61479699073738503</v>
      </c>
      <c r="BA913">
        <v>-0.119094469079275</v>
      </c>
      <c r="BB913">
        <v>8.7828141533912205E-2</v>
      </c>
      <c r="BC913">
        <v>0.39059892923926298</v>
      </c>
      <c r="BD913">
        <v>0.66415752440915599</v>
      </c>
      <c r="BE913">
        <v>-2.3870160000007301E-2</v>
      </c>
      <c r="BF913">
        <v>-0.20554791745199599</v>
      </c>
      <c r="BG913">
        <v>0.26860401239431603</v>
      </c>
      <c r="BH913">
        <v>0.78537840931730696</v>
      </c>
      <c r="BI913">
        <v>-0.20554791745199599</v>
      </c>
      <c r="BJ913">
        <v>0.12611218988463899</v>
      </c>
      <c r="BK913">
        <v>1.5707568186346099</v>
      </c>
      <c r="BL913">
        <v>-1.3067707798939101</v>
      </c>
      <c r="BM913">
        <v>-3.82090180748594</v>
      </c>
      <c r="BN913">
        <v>2.9239265724904802</v>
      </c>
      <c r="BO913">
        <v>1.1219768473648699</v>
      </c>
      <c r="BP913">
        <v>-4.8303760601219201</v>
      </c>
      <c r="BQ913">
        <v>5.9523529074867998</v>
      </c>
      <c r="BR913">
        <v>1.920188278303</v>
      </c>
      <c r="BS913">
        <v>0.20833135686543799</v>
      </c>
      <c r="BT913">
        <v>9.2169911778727798</v>
      </c>
    </row>
    <row r="914" spans="1:72" x14ac:dyDescent="0.2">
      <c r="A914">
        <v>912</v>
      </c>
      <c r="B914" s="244">
        <v>44767.388888888891</v>
      </c>
      <c r="C914">
        <v>0</v>
      </c>
      <c r="D914">
        <v>1.46538461538461</v>
      </c>
      <c r="E914">
        <v>31.100263157894702</v>
      </c>
      <c r="F914">
        <v>36.536756756756702</v>
      </c>
      <c r="G914">
        <v>7</v>
      </c>
      <c r="H914">
        <v>2.5775000000000001</v>
      </c>
      <c r="I914">
        <v>1.355</v>
      </c>
      <c r="J914">
        <v>34.058461538461501</v>
      </c>
      <c r="K914">
        <v>0.58124999999999905</v>
      </c>
      <c r="L914">
        <v>37.991785714285697</v>
      </c>
      <c r="M914">
        <v>-8.66666666666666E-2</v>
      </c>
      <c r="N914">
        <v>1600</v>
      </c>
      <c r="O914">
        <v>93.792307692307602</v>
      </c>
      <c r="P914">
        <v>2.4214999999999902</v>
      </c>
      <c r="Q914">
        <v>65.381999999999906</v>
      </c>
      <c r="R914">
        <v>7.0025000000000004</v>
      </c>
      <c r="S914">
        <v>-0.73749999999999905</v>
      </c>
      <c r="T914">
        <v>5</v>
      </c>
      <c r="U914">
        <v>1.7379199999999999</v>
      </c>
      <c r="V914">
        <v>4.1700000000000001E-2</v>
      </c>
      <c r="W914">
        <v>14.72532</v>
      </c>
      <c r="X914">
        <v>0.72994000000000003</v>
      </c>
      <c r="Y914">
        <v>72.752039999999994</v>
      </c>
      <c r="Z914">
        <v>2.5535399999999902</v>
      </c>
      <c r="AA914">
        <v>1.468E-2</v>
      </c>
      <c r="AB914">
        <v>3.1199999999999999E-3</v>
      </c>
      <c r="AC914">
        <v>32.565647773279302</v>
      </c>
      <c r="AD914">
        <v>-3.9711089834774</v>
      </c>
      <c r="AE914">
        <v>36.071076638461498</v>
      </c>
      <c r="AF914">
        <v>0.53988314999999998</v>
      </c>
      <c r="AG914">
        <v>1.3560619300000001</v>
      </c>
      <c r="AH914">
        <v>2.4073850000000001E-2</v>
      </c>
      <c r="AI914">
        <v>44.990961538461498</v>
      </c>
      <c r="AJ914">
        <v>0.49580845620908398</v>
      </c>
      <c r="AK914">
        <v>0.80174051420584402</v>
      </c>
      <c r="AL914">
        <v>1.19998135522946E-2</v>
      </c>
      <c r="AM914">
        <v>3.0140763469585701E-2</v>
      </c>
      <c r="AN914">
        <v>0.15558680589691001</v>
      </c>
      <c r="AO914">
        <v>5.3508191816304903E-4</v>
      </c>
      <c r="AP914">
        <v>36.071076638461498</v>
      </c>
      <c r="AQ914">
        <v>0.31508323274994399</v>
      </c>
      <c r="AR914">
        <v>6.4035195036746</v>
      </c>
      <c r="AS914">
        <v>1.6086064930102599</v>
      </c>
      <c r="AT914">
        <v>0.86167543221489096</v>
      </c>
      <c r="AU914">
        <v>92.498759999999905</v>
      </c>
      <c r="AV914">
        <v>44.398285867896298</v>
      </c>
      <c r="AW914">
        <v>0.59267567056519199</v>
      </c>
      <c r="AX914">
        <v>-0.25254456301026001</v>
      </c>
      <c r="AY914">
        <v>0.22479991725005499</v>
      </c>
      <c r="AZ914">
        <v>0.59648049632539402</v>
      </c>
      <c r="BA914">
        <v>-0.18623379760411099</v>
      </c>
      <c r="BB914">
        <v>8.5211499475056296E-2</v>
      </c>
      <c r="BC914">
        <v>0.41638624441243399</v>
      </c>
      <c r="BD914">
        <v>0.56873585056518905</v>
      </c>
      <c r="BE914">
        <v>-2.3939820000002901E-2</v>
      </c>
      <c r="BF914">
        <v>-0.323122395681671</v>
      </c>
      <c r="BG914">
        <v>0.28762404125852498</v>
      </c>
      <c r="BH914">
        <v>0.76317701974135699</v>
      </c>
      <c r="BI914">
        <v>-0.323122395681671</v>
      </c>
      <c r="BJ914">
        <v>-7.09967088462925E-2</v>
      </c>
      <c r="BK914">
        <v>1.52635403948271</v>
      </c>
      <c r="BL914">
        <v>-0.89013960376142398</v>
      </c>
      <c r="BM914">
        <v>-2.3618821534525001</v>
      </c>
      <c r="BN914">
        <v>2.6533839674945301</v>
      </c>
      <c r="BO914">
        <v>-3.4870620502380199</v>
      </c>
      <c r="BP914">
        <v>-7.5933762985192699</v>
      </c>
      <c r="BQ914">
        <v>4.10631424828125</v>
      </c>
      <c r="BR914">
        <v>2.0756621121415502</v>
      </c>
      <c r="BS914">
        <v>5.8252249426376003E-2</v>
      </c>
      <c r="BT914">
        <v>35.632308324246701</v>
      </c>
    </row>
    <row r="915" spans="1:72" x14ac:dyDescent="0.2">
      <c r="A915">
        <v>913</v>
      </c>
      <c r="B915" s="244">
        <v>44767.402777777781</v>
      </c>
      <c r="C915">
        <v>0</v>
      </c>
      <c r="D915">
        <v>1.3927272727272699</v>
      </c>
      <c r="E915">
        <v>31.052424242424198</v>
      </c>
      <c r="F915">
        <v>36.461794871794801</v>
      </c>
      <c r="G915">
        <v>7</v>
      </c>
      <c r="H915">
        <v>2.5659999999999998</v>
      </c>
      <c r="I915">
        <v>1.3480000000000001</v>
      </c>
      <c r="J915">
        <v>34.043703703703699</v>
      </c>
      <c r="K915">
        <v>0.63200000000000001</v>
      </c>
      <c r="L915">
        <v>37.955312499999998</v>
      </c>
      <c r="M915">
        <v>-0.109090909090909</v>
      </c>
      <c r="N915">
        <v>1600.15151515151</v>
      </c>
      <c r="O915">
        <v>94.030303030303003</v>
      </c>
      <c r="P915">
        <v>2.419</v>
      </c>
      <c r="Q915">
        <v>65.380750000000006</v>
      </c>
      <c r="R915">
        <v>6.9933333333333296</v>
      </c>
      <c r="S915">
        <v>-1.2125641025641001</v>
      </c>
      <c r="T915">
        <v>5</v>
      </c>
      <c r="U915">
        <v>1.6707749999999999</v>
      </c>
      <c r="V915">
        <v>1.695E-2</v>
      </c>
      <c r="W915">
        <v>14.703125</v>
      </c>
      <c r="X915">
        <v>0.76485000000000003</v>
      </c>
      <c r="Y915">
        <v>73.241424999999893</v>
      </c>
      <c r="Z915">
        <v>2.3979999999999899</v>
      </c>
      <c r="AA915">
        <v>6.025E-3</v>
      </c>
      <c r="AB915">
        <v>9.5250000000000005E-3</v>
      </c>
      <c r="AC915">
        <v>32.445151515151501</v>
      </c>
      <c r="AD915">
        <v>-4.0166433566433399</v>
      </c>
      <c r="AE915">
        <v>36.047339143703603</v>
      </c>
      <c r="AF915">
        <v>0.53747436000000004</v>
      </c>
      <c r="AG915">
        <v>1.3490571920000001</v>
      </c>
      <c r="AH915">
        <v>2.3966439999999901E-2</v>
      </c>
      <c r="AI915">
        <v>44.9577037037037</v>
      </c>
      <c r="AJ915">
        <v>0.49217146094172298</v>
      </c>
      <c r="AK915">
        <v>0.80180561225448099</v>
      </c>
      <c r="AL915">
        <v>1.19551114875051E-2</v>
      </c>
      <c r="AM915">
        <v>3.0007253059253999E-2</v>
      </c>
      <c r="AN915">
        <v>0.15570190252896099</v>
      </c>
      <c r="AO915">
        <v>5.3308861497802795E-4</v>
      </c>
      <c r="AP915">
        <v>36.047339143703603</v>
      </c>
      <c r="AQ915">
        <v>0.330152355767317</v>
      </c>
      <c r="AR915">
        <v>6.3938676852160503</v>
      </c>
      <c r="AS915">
        <v>1.5106238281908999</v>
      </c>
      <c r="AT915">
        <v>0.82230777265490795</v>
      </c>
      <c r="AU915">
        <v>92.778174999999905</v>
      </c>
      <c r="AV915">
        <v>44.281983012877902</v>
      </c>
      <c r="AW915">
        <v>0.67572069082571995</v>
      </c>
      <c r="AX915">
        <v>-0.161566636190905</v>
      </c>
      <c r="AY915">
        <v>0.20732200423268299</v>
      </c>
      <c r="AZ915">
        <v>0.60613231478394403</v>
      </c>
      <c r="BA915">
        <v>-0.119762629152423</v>
      </c>
      <c r="BB915">
        <v>8.6590330683420605E-2</v>
      </c>
      <c r="BC915">
        <v>0.38573375710923702</v>
      </c>
      <c r="BD915">
        <v>0.65188768282572096</v>
      </c>
      <c r="BE915">
        <v>-2.38330079999985E-2</v>
      </c>
      <c r="BF915">
        <v>-0.20748687739914901</v>
      </c>
      <c r="BG915">
        <v>0.26624677153979098</v>
      </c>
      <c r="BH915">
        <v>0.77840638544109197</v>
      </c>
      <c r="BI915">
        <v>-0.20748687739914901</v>
      </c>
      <c r="BJ915">
        <v>0.117519788281283</v>
      </c>
      <c r="BK915">
        <v>1.55681277088218</v>
      </c>
      <c r="BL915">
        <v>-1.28319812258586</v>
      </c>
      <c r="BM915">
        <v>-3.7515933306165001</v>
      </c>
      <c r="BN915">
        <v>2.9236275089433601</v>
      </c>
      <c r="BO915">
        <v>0.94728685459293405</v>
      </c>
      <c r="BP915">
        <v>-4.8759416188799998</v>
      </c>
      <c r="BQ915">
        <v>5.8232284734729403</v>
      </c>
      <c r="BR915">
        <v>1.9095404624607299</v>
      </c>
      <c r="BS915">
        <v>0.20051453924094301</v>
      </c>
      <c r="BT915">
        <v>9.5232020066444303</v>
      </c>
    </row>
    <row r="916" spans="1:72" x14ac:dyDescent="0.2">
      <c r="A916">
        <v>914</v>
      </c>
      <c r="B916" s="244">
        <v>44767.416666666664</v>
      </c>
      <c r="C916">
        <v>0</v>
      </c>
      <c r="D916">
        <v>1.335</v>
      </c>
      <c r="E916">
        <v>31.084324324324299</v>
      </c>
      <c r="F916">
        <v>36.425897435897397</v>
      </c>
      <c r="G916">
        <v>7</v>
      </c>
      <c r="H916">
        <v>2.5649999999999999</v>
      </c>
      <c r="I916">
        <v>1.3474999999999999</v>
      </c>
      <c r="J916">
        <v>34.037931034482703</v>
      </c>
      <c r="K916">
        <v>0.66125</v>
      </c>
      <c r="L916">
        <v>37.953214285714203</v>
      </c>
      <c r="M916">
        <v>-6.6666666666666596E-2</v>
      </c>
      <c r="N916">
        <v>1599.8076923076901</v>
      </c>
      <c r="O916">
        <v>93.685294117647004</v>
      </c>
      <c r="P916">
        <v>2.4200909090909</v>
      </c>
      <c r="Q916">
        <v>65.392250000000004</v>
      </c>
      <c r="R916">
        <v>6.9886666666666599</v>
      </c>
      <c r="S916">
        <v>-0.73599999999999999</v>
      </c>
      <c r="T916">
        <v>5</v>
      </c>
      <c r="U916">
        <v>1.74257999999999</v>
      </c>
      <c r="V916">
        <v>7.4799999999999997E-3</v>
      </c>
      <c r="W916">
        <v>14.645300000000001</v>
      </c>
      <c r="X916">
        <v>0.75535999999999903</v>
      </c>
      <c r="Y916">
        <v>73.154679999999999</v>
      </c>
      <c r="Z916">
        <v>2.4</v>
      </c>
      <c r="AA916">
        <v>0</v>
      </c>
      <c r="AB916">
        <v>1.3419999999999901E-2</v>
      </c>
      <c r="AC916">
        <v>32.4193243243243</v>
      </c>
      <c r="AD916">
        <v>-4.0065731115731102</v>
      </c>
      <c r="AE916">
        <v>36.040785634482702</v>
      </c>
      <c r="AF916">
        <v>0.53726490000000005</v>
      </c>
      <c r="AG916">
        <v>1.34855678</v>
      </c>
      <c r="AH916">
        <v>2.3957099999999999E-2</v>
      </c>
      <c r="AI916">
        <v>44.950431034482698</v>
      </c>
      <c r="AJ916">
        <v>0.492665481340124</v>
      </c>
      <c r="AK916">
        <v>0.80178954472838804</v>
      </c>
      <c r="AL916">
        <v>1.1952385942369401E-2</v>
      </c>
      <c r="AM916">
        <v>3.00009754959965E-2</v>
      </c>
      <c r="AN916">
        <v>0.155727094021191</v>
      </c>
      <c r="AO916">
        <v>5.3296708059644203E-4</v>
      </c>
      <c r="AP916">
        <v>36.040785634482702</v>
      </c>
      <c r="AQ916">
        <v>0.32605593704961799</v>
      </c>
      <c r="AR916">
        <v>6.3687216432081399</v>
      </c>
      <c r="AS916">
        <v>1.5118837313003199</v>
      </c>
      <c r="AT916">
        <v>0.858509014473673</v>
      </c>
      <c r="AU916">
        <v>92.697919999999996</v>
      </c>
      <c r="AV916">
        <v>44.247446946040803</v>
      </c>
      <c r="AW916">
        <v>0.70298408844192295</v>
      </c>
      <c r="AX916">
        <v>-0.16332695130032199</v>
      </c>
      <c r="AY916">
        <v>0.211208962950381</v>
      </c>
      <c r="AZ916">
        <v>0.63127835679185895</v>
      </c>
      <c r="BA916">
        <v>-0.12111240232711699</v>
      </c>
      <c r="BB916">
        <v>9.0182622398836995E-2</v>
      </c>
      <c r="BC916">
        <v>0.39311885617389403</v>
      </c>
      <c r="BD916">
        <v>0.67916036844191796</v>
      </c>
      <c r="BE916">
        <v>-2.38237200000046E-2</v>
      </c>
      <c r="BF916">
        <v>-0.209914604309239</v>
      </c>
      <c r="BG916">
        <v>0.27145456111998401</v>
      </c>
      <c r="BH916">
        <v>0.81134525208448105</v>
      </c>
      <c r="BI916">
        <v>-0.209914604309239</v>
      </c>
      <c r="BJ916">
        <v>0.12307991362149</v>
      </c>
      <c r="BK916">
        <v>1.6226905041689601</v>
      </c>
      <c r="BL916">
        <v>-1.29316662846424</v>
      </c>
      <c r="BM916">
        <v>-3.86512055582961</v>
      </c>
      <c r="BN916">
        <v>2.98888052842796</v>
      </c>
      <c r="BO916">
        <v>1.07299387040193</v>
      </c>
      <c r="BP916">
        <v>-4.93299320126712</v>
      </c>
      <c r="BQ916">
        <v>6.0059870716690602</v>
      </c>
      <c r="BR916">
        <v>1.9795453314946601</v>
      </c>
      <c r="BS916">
        <v>0.20704575534518599</v>
      </c>
      <c r="BT916">
        <v>9.5609075790729108</v>
      </c>
    </row>
    <row r="917" spans="1:72" x14ac:dyDescent="0.2">
      <c r="A917">
        <v>915</v>
      </c>
      <c r="B917" s="244">
        <v>44767.430555555555</v>
      </c>
      <c r="C917">
        <v>0</v>
      </c>
      <c r="D917">
        <v>1.28181818181818</v>
      </c>
      <c r="E917">
        <v>31.057567567567499</v>
      </c>
      <c r="F917">
        <v>36.357500000000002</v>
      </c>
      <c r="G917">
        <v>7</v>
      </c>
      <c r="H917">
        <v>2.57</v>
      </c>
      <c r="I917">
        <v>1.35</v>
      </c>
      <c r="J917">
        <v>34.068076923076902</v>
      </c>
      <c r="K917">
        <v>0.58549999999999902</v>
      </c>
      <c r="L917">
        <v>37.971538461538401</v>
      </c>
      <c r="M917">
        <v>-3.3333333333333298E-2</v>
      </c>
      <c r="N917">
        <v>1600.0333333333299</v>
      </c>
      <c r="O917">
        <v>93.606250000000003</v>
      </c>
      <c r="P917">
        <v>2.4203999999999999</v>
      </c>
      <c r="Q917">
        <v>65.376499999999993</v>
      </c>
      <c r="R917">
        <v>6.9966666666666599</v>
      </c>
      <c r="S917">
        <v>-1.03574999999999</v>
      </c>
      <c r="T917">
        <v>5</v>
      </c>
      <c r="U917">
        <v>1.6607499999999999</v>
      </c>
      <c r="V917">
        <v>3.1699999999999999E-2</v>
      </c>
      <c r="W917">
        <v>14.651949999999999</v>
      </c>
      <c r="X917">
        <v>0.68182500000000001</v>
      </c>
      <c r="Y917">
        <v>72.830399999999997</v>
      </c>
      <c r="Z917">
        <v>2.3374999999999999</v>
      </c>
      <c r="AA917">
        <v>3.5999999999999999E-3</v>
      </c>
      <c r="AB917">
        <v>2.3199999999999998E-2</v>
      </c>
      <c r="AC917">
        <v>32.339385749385698</v>
      </c>
      <c r="AD917">
        <v>-4.0181142506142402</v>
      </c>
      <c r="AE917">
        <v>36.074835723076902</v>
      </c>
      <c r="AF917">
        <v>0.53831220000000002</v>
      </c>
      <c r="AG917">
        <v>1.3510588400000001</v>
      </c>
      <c r="AH917">
        <v>2.4003799999999902E-2</v>
      </c>
      <c r="AI917">
        <v>44.988076923076903</v>
      </c>
      <c r="AJ917">
        <v>0.495326618047915</v>
      </c>
      <c r="AK917">
        <v>0.80187547880207499</v>
      </c>
      <c r="AL917">
        <v>1.19656637228667E-2</v>
      </c>
      <c r="AM917">
        <v>3.0031486838393E-2</v>
      </c>
      <c r="AN917">
        <v>0.155596782053364</v>
      </c>
      <c r="AO917">
        <v>5.3355914815036401E-4</v>
      </c>
      <c r="AP917">
        <v>36.074835723076902</v>
      </c>
      <c r="AQ917">
        <v>0.29431408769176998</v>
      </c>
      <c r="AR917">
        <v>6.3716134923971097</v>
      </c>
      <c r="AS917">
        <v>1.4725117591310399</v>
      </c>
      <c r="AT917">
        <v>0.82261368092307596</v>
      </c>
      <c r="AU917">
        <v>92.162424999999999</v>
      </c>
      <c r="AV917">
        <v>44.213275062296802</v>
      </c>
      <c r="AW917">
        <v>0.77480186078006597</v>
      </c>
      <c r="AX917">
        <v>-0.121452919131043</v>
      </c>
      <c r="AY917">
        <v>0.24399811230822899</v>
      </c>
      <c r="AZ917">
        <v>0.62838650760288195</v>
      </c>
      <c r="BA917">
        <v>-8.9894618602283302E-2</v>
      </c>
      <c r="BB917">
        <v>8.9769501086125997E-2</v>
      </c>
      <c r="BC917">
        <v>0.45326506125670002</v>
      </c>
      <c r="BD917">
        <v>0.75093170078006799</v>
      </c>
      <c r="BE917">
        <v>-2.3870159999997899E-2</v>
      </c>
      <c r="BF917">
        <v>-0.15648220211550901</v>
      </c>
      <c r="BG917">
        <v>0.314371710447097</v>
      </c>
      <c r="BH917">
        <v>0.80962487516069703</v>
      </c>
      <c r="BI917">
        <v>-0.15648220211550901</v>
      </c>
      <c r="BJ917">
        <v>0.31577901666317498</v>
      </c>
      <c r="BK917">
        <v>1.6192497503213901</v>
      </c>
      <c r="BL917">
        <v>-2.00899339475705</v>
      </c>
      <c r="BM917">
        <v>-5.1739102863791597</v>
      </c>
      <c r="BN917">
        <v>2.5753744635904199</v>
      </c>
      <c r="BO917">
        <v>4.7939275915460904</v>
      </c>
      <c r="BP917">
        <v>-3.6773317497144702</v>
      </c>
      <c r="BQ917">
        <v>8.4712593412605592</v>
      </c>
      <c r="BR917">
        <v>1.8852694939177601</v>
      </c>
      <c r="BS917">
        <v>0.378371897509379</v>
      </c>
      <c r="BT917">
        <v>4.9825832899522497</v>
      </c>
    </row>
    <row r="918" spans="1:72" x14ac:dyDescent="0.2">
      <c r="A918">
        <v>916</v>
      </c>
      <c r="B918" s="244">
        <v>44767.444444444445</v>
      </c>
      <c r="C918">
        <v>0</v>
      </c>
      <c r="D918">
        <v>1.3274999999999999</v>
      </c>
      <c r="E918">
        <v>31.153589743589698</v>
      </c>
      <c r="F918">
        <v>36.322051282051198</v>
      </c>
      <c r="G918">
        <v>7</v>
      </c>
      <c r="H918">
        <v>2.5625</v>
      </c>
      <c r="I918">
        <v>1.3474999999999999</v>
      </c>
      <c r="J918">
        <v>34.068399999999997</v>
      </c>
      <c r="K918">
        <v>0.64849999999999997</v>
      </c>
      <c r="L918">
        <v>37.979130434782597</v>
      </c>
      <c r="M918">
        <v>-5.4545454545454501E-2</v>
      </c>
      <c r="N918">
        <v>1600.1111111111099</v>
      </c>
      <c r="O918">
        <v>93.367567567567505</v>
      </c>
      <c r="P918">
        <v>2.4197272727272701</v>
      </c>
      <c r="Q918">
        <v>65.378249999999994</v>
      </c>
      <c r="R918">
        <v>6.9844444444444402</v>
      </c>
      <c r="S918">
        <v>-0.97350000000000003</v>
      </c>
      <c r="T918">
        <v>5</v>
      </c>
      <c r="U918">
        <v>1.6928399999999999</v>
      </c>
      <c r="V918">
        <v>6.3100000000000003E-2</v>
      </c>
      <c r="W918">
        <v>14.5877</v>
      </c>
      <c r="X918">
        <v>0.71909999999999996</v>
      </c>
      <c r="Y918">
        <v>72.978199999999902</v>
      </c>
      <c r="Z918">
        <v>2.3100200000000002</v>
      </c>
      <c r="AA918">
        <v>1.0059999999999999E-2</v>
      </c>
      <c r="AB918">
        <v>8.6999999999999994E-3</v>
      </c>
      <c r="AC918">
        <v>32.481089743589699</v>
      </c>
      <c r="AD918">
        <v>-3.8409615384615399</v>
      </c>
      <c r="AE918">
        <v>36.069302499999999</v>
      </c>
      <c r="AF918">
        <v>0.53674124999999995</v>
      </c>
      <c r="AG918">
        <v>1.3485557500000001</v>
      </c>
      <c r="AH918">
        <v>2.39337499999999E-2</v>
      </c>
      <c r="AI918">
        <v>44.978399999999901</v>
      </c>
      <c r="AJ918">
        <v>0.49424763148446998</v>
      </c>
      <c r="AK918">
        <v>0.80192497954573705</v>
      </c>
      <c r="AL918">
        <v>1.19333113227682E-2</v>
      </c>
      <c r="AM918">
        <v>2.9982297058143401E-2</v>
      </c>
      <c r="AN918">
        <v>0.15563025807943301</v>
      </c>
      <c r="AO918">
        <v>5.3211652704409198E-4</v>
      </c>
      <c r="AP918">
        <v>36.069302499999999</v>
      </c>
      <c r="AQ918">
        <v>0.31040407796597702</v>
      </c>
      <c r="AR918">
        <v>6.3436734457216497</v>
      </c>
      <c r="AS918">
        <v>1.45520069040765</v>
      </c>
      <c r="AT918">
        <v>0.83668216048217103</v>
      </c>
      <c r="AU918">
        <v>92.287859999999895</v>
      </c>
      <c r="AV918">
        <v>44.178580714095197</v>
      </c>
      <c r="AW918">
        <v>0.79981928590470297</v>
      </c>
      <c r="AX918">
        <v>-0.106644940407655</v>
      </c>
      <c r="AY918">
        <v>0.22633717203402201</v>
      </c>
      <c r="AZ918">
        <v>0.65632655427834097</v>
      </c>
      <c r="BA918">
        <v>-7.9080854023020494E-2</v>
      </c>
      <c r="BB918">
        <v>9.3760936325477301E-2</v>
      </c>
      <c r="BC918">
        <v>0.42168767918251598</v>
      </c>
      <c r="BD918">
        <v>0.77601878590470896</v>
      </c>
      <c r="BE918">
        <v>-2.38004999999945E-2</v>
      </c>
      <c r="BF918">
        <v>-0.13680388246608099</v>
      </c>
      <c r="BG918">
        <v>0.29034479987786699</v>
      </c>
      <c r="BH918">
        <v>0.84193418316559299</v>
      </c>
      <c r="BI918">
        <v>-0.13680388246608099</v>
      </c>
      <c r="BJ918">
        <v>0.30708183482357199</v>
      </c>
      <c r="BK918">
        <v>1.68386836633118</v>
      </c>
      <c r="BL918">
        <v>-2.1223432745035899</v>
      </c>
      <c r="BM918">
        <v>-6.1543149798715602</v>
      </c>
      <c r="BN918">
        <v>2.8997735916735801</v>
      </c>
      <c r="BO918">
        <v>4.9555311339153603</v>
      </c>
      <c r="BP918">
        <v>-3.21489123795291</v>
      </c>
      <c r="BQ918">
        <v>8.1704223718682698</v>
      </c>
      <c r="BR918">
        <v>1.9164349665235201</v>
      </c>
      <c r="BS918">
        <v>0.36180338781000398</v>
      </c>
      <c r="BT918">
        <v>5.2968961350077501</v>
      </c>
    </row>
    <row r="919" spans="1:72" x14ac:dyDescent="0.2">
      <c r="A919">
        <v>917</v>
      </c>
      <c r="B919" s="244">
        <v>44767.458333333336</v>
      </c>
      <c r="C919">
        <v>0</v>
      </c>
      <c r="D919">
        <v>1.3225</v>
      </c>
      <c r="E919">
        <v>31.139210526315701</v>
      </c>
      <c r="F919">
        <v>36.291538461538401</v>
      </c>
      <c r="G919">
        <v>7</v>
      </c>
      <c r="H919">
        <v>2.5674999999999999</v>
      </c>
      <c r="I919">
        <v>1.3474999999999999</v>
      </c>
      <c r="J919">
        <v>34.012258064516097</v>
      </c>
      <c r="K919">
        <v>0.64324999999999899</v>
      </c>
      <c r="L919">
        <v>37.9137837837837</v>
      </c>
      <c r="M919">
        <v>-9.9999999999999895E-2</v>
      </c>
      <c r="N919">
        <v>1600</v>
      </c>
      <c r="O919">
        <v>92.131249999999994</v>
      </c>
      <c r="P919">
        <v>2.4119166666666598</v>
      </c>
      <c r="Q919">
        <v>65.137249999999895</v>
      </c>
      <c r="R919">
        <v>6.9850000000000003</v>
      </c>
      <c r="S919">
        <v>-0.60699999999999998</v>
      </c>
      <c r="T919">
        <v>5</v>
      </c>
      <c r="U919">
        <v>1.73243999999999</v>
      </c>
      <c r="V919">
        <v>4.9339999999999898E-2</v>
      </c>
      <c r="W919">
        <v>14.7553</v>
      </c>
      <c r="X919">
        <v>0.73591999999999902</v>
      </c>
      <c r="Y919">
        <v>72.978340000000003</v>
      </c>
      <c r="Z919">
        <v>2.49952</v>
      </c>
      <c r="AA919">
        <v>2.8799999999999902E-3</v>
      </c>
      <c r="AB919">
        <v>6.4799999999999996E-3</v>
      </c>
      <c r="AC919">
        <v>32.461710526315699</v>
      </c>
      <c r="AD919">
        <v>-3.8298279352226801</v>
      </c>
      <c r="AE919">
        <v>36.0170647645161</v>
      </c>
      <c r="AF919">
        <v>0.53778855000000003</v>
      </c>
      <c r="AG919">
        <v>1.34855781</v>
      </c>
      <c r="AH919">
        <v>2.39804499999999E-2</v>
      </c>
      <c r="AI919">
        <v>44.927258064516103</v>
      </c>
      <c r="AJ919">
        <v>0.49353088552735103</v>
      </c>
      <c r="AK919">
        <v>0.80167511475539299</v>
      </c>
      <c r="AL919">
        <v>1.19702063550757E-2</v>
      </c>
      <c r="AM919">
        <v>3.0016472584715799E-2</v>
      </c>
      <c r="AN919">
        <v>0.155807416289414</v>
      </c>
      <c r="AO919">
        <v>5.3376170799392499E-4</v>
      </c>
      <c r="AP919">
        <v>36.0170647645161</v>
      </c>
      <c r="AQ919">
        <v>0.31766453769534397</v>
      </c>
      <c r="AR919">
        <v>6.4165567425746799</v>
      </c>
      <c r="AS919">
        <v>1.5745765100249001</v>
      </c>
      <c r="AT919">
        <v>0.85501264732300397</v>
      </c>
      <c r="AU919">
        <v>92.701520000000002</v>
      </c>
      <c r="AV919">
        <v>44.325862554811003</v>
      </c>
      <c r="AW919">
        <v>0.60139550970505695</v>
      </c>
      <c r="AX919">
        <v>-0.22601870002490901</v>
      </c>
      <c r="AY919">
        <v>0.220124012304655</v>
      </c>
      <c r="AZ919">
        <v>0.583443257425312</v>
      </c>
      <c r="BA919">
        <v>-0.16760030482112501</v>
      </c>
      <c r="BB919">
        <v>8.3349036775044502E-2</v>
      </c>
      <c r="BC919">
        <v>0.40931331153230299</v>
      </c>
      <c r="BD919">
        <v>0.57754856970505797</v>
      </c>
      <c r="BE919">
        <v>-2.38469399999983E-2</v>
      </c>
      <c r="BF919">
        <v>-0.29010935288627998</v>
      </c>
      <c r="BG919">
        <v>0.28254314690508903</v>
      </c>
      <c r="BH919">
        <v>0.74888646753063504</v>
      </c>
      <c r="BI919">
        <v>-0.29010935288627998</v>
      </c>
      <c r="BJ919">
        <v>-1.51324119623816E-2</v>
      </c>
      <c r="BK919">
        <v>1.4977729350612701</v>
      </c>
      <c r="BL919">
        <v>-0.97391946896604598</v>
      </c>
      <c r="BM919">
        <v>-2.5813937402569298</v>
      </c>
      <c r="BN919">
        <v>2.65052072836931</v>
      </c>
      <c r="BO919">
        <v>-2.2256578909721898</v>
      </c>
      <c r="BP919">
        <v>-6.8175697928275802</v>
      </c>
      <c r="BQ919">
        <v>4.5919119018553802</v>
      </c>
      <c r="BR919">
        <v>1.9909588349679399</v>
      </c>
      <c r="BS919">
        <v>0.10091132919213</v>
      </c>
      <c r="BT919">
        <v>19.7297850588931</v>
      </c>
    </row>
    <row r="920" spans="1:72" x14ac:dyDescent="0.2">
      <c r="A920">
        <v>918</v>
      </c>
      <c r="B920" s="244">
        <v>44767.472222222219</v>
      </c>
      <c r="C920">
        <v>0</v>
      </c>
      <c r="D920">
        <v>1.3288235294117601</v>
      </c>
      <c r="E920">
        <v>31.0681578947368</v>
      </c>
      <c r="F920">
        <v>36.324054054054002</v>
      </c>
      <c r="G920">
        <v>7</v>
      </c>
      <c r="H920">
        <v>2.5640000000000001</v>
      </c>
      <c r="I920">
        <v>1.3480000000000001</v>
      </c>
      <c r="J920">
        <v>34.061379310344797</v>
      </c>
      <c r="K920">
        <v>0.66025</v>
      </c>
      <c r="L920">
        <v>37.967666666666602</v>
      </c>
      <c r="M920">
        <v>-4.7826086956521699E-2</v>
      </c>
      <c r="N920">
        <v>1600</v>
      </c>
      <c r="O920">
        <v>91.7441176470588</v>
      </c>
      <c r="P920">
        <v>2.4156923076923</v>
      </c>
      <c r="Q920">
        <v>65.168499999999995</v>
      </c>
      <c r="R920">
        <v>6.9853846153846098</v>
      </c>
      <c r="S920">
        <v>-0.91</v>
      </c>
      <c r="T920">
        <v>5</v>
      </c>
      <c r="U920">
        <v>1.56087499999999</v>
      </c>
      <c r="V920">
        <v>3.2575E-2</v>
      </c>
      <c r="W920">
        <v>14.720525</v>
      </c>
      <c r="X920">
        <v>0.78349999999999997</v>
      </c>
      <c r="Y920">
        <v>73.378150000000005</v>
      </c>
      <c r="Z920">
        <v>2.4250500000000001</v>
      </c>
      <c r="AA920">
        <v>1.2775E-2</v>
      </c>
      <c r="AB920">
        <v>0</v>
      </c>
      <c r="AC920">
        <v>32.396981424148599</v>
      </c>
      <c r="AD920">
        <v>-3.9270726299054299</v>
      </c>
      <c r="AE920">
        <v>36.063453070344799</v>
      </c>
      <c r="AF920">
        <v>0.53705544000000005</v>
      </c>
      <c r="AG920">
        <v>1.3490563680000001</v>
      </c>
      <c r="AH920">
        <v>2.3947759999999998E-2</v>
      </c>
      <c r="AI920">
        <v>44.973379310344797</v>
      </c>
      <c r="AJ920">
        <v>0.49147400241549799</v>
      </c>
      <c r="AK920">
        <v>0.80188443971452805</v>
      </c>
      <c r="AL920">
        <v>1.19416296537108E-2</v>
      </c>
      <c r="AM920">
        <v>2.9996775618986799E-2</v>
      </c>
      <c r="AN920">
        <v>0.15564763216247399</v>
      </c>
      <c r="AO920">
        <v>5.3248744851360299E-4</v>
      </c>
      <c r="AP920">
        <v>36.063453070344799</v>
      </c>
      <c r="AQ920">
        <v>0.338202746608737</v>
      </c>
      <c r="AR920">
        <v>6.4014343282067596</v>
      </c>
      <c r="AS920">
        <v>1.5276640177457701</v>
      </c>
      <c r="AT920">
        <v>0.76712948352029098</v>
      </c>
      <c r="AU920">
        <v>92.868099999999998</v>
      </c>
      <c r="AV920">
        <v>44.330754162906103</v>
      </c>
      <c r="AW920">
        <v>0.64262514743872801</v>
      </c>
      <c r="AX920">
        <v>-0.17860764974577001</v>
      </c>
      <c r="AY920">
        <v>0.19885269339126199</v>
      </c>
      <c r="AZ920">
        <v>0.59856567179323505</v>
      </c>
      <c r="BA920">
        <v>-0.13239450476821699</v>
      </c>
      <c r="BB920">
        <v>8.5509381684747907E-2</v>
      </c>
      <c r="BC920">
        <v>0.370264740994454</v>
      </c>
      <c r="BD920">
        <v>0.61881071543872801</v>
      </c>
      <c r="BE920">
        <v>-2.3814432000000101E-2</v>
      </c>
      <c r="BF920">
        <v>-0.22971230895377501</v>
      </c>
      <c r="BG920">
        <v>0.25575002753579301</v>
      </c>
      <c r="BH920">
        <v>0.76983210250964196</v>
      </c>
      <c r="BI920">
        <v>-0.22971230895377501</v>
      </c>
      <c r="BJ920">
        <v>5.2075437164036502E-2</v>
      </c>
      <c r="BK920">
        <v>1.5396642050192799</v>
      </c>
      <c r="BL920">
        <v>-1.1133492528136899</v>
      </c>
      <c r="BM920">
        <v>-3.3512879915571001</v>
      </c>
      <c r="BN920">
        <v>3.01009587340865</v>
      </c>
      <c r="BO920">
        <v>-0.38367650780143597</v>
      </c>
      <c r="BP920">
        <v>-5.3982392604137202</v>
      </c>
      <c r="BQ920">
        <v>5.0145627526122798</v>
      </c>
      <c r="BR920">
        <v>1.9301751302407</v>
      </c>
      <c r="BS920">
        <v>0.143960360745546</v>
      </c>
      <c r="BT920">
        <v>13.407684728244901</v>
      </c>
    </row>
    <row r="921" spans="1:72" x14ac:dyDescent="0.2">
      <c r="A921">
        <v>919</v>
      </c>
      <c r="B921" s="244">
        <v>44767.486111111109</v>
      </c>
      <c r="C921">
        <v>0</v>
      </c>
      <c r="D921">
        <v>1.39818181818181</v>
      </c>
      <c r="E921">
        <v>31.085833333333301</v>
      </c>
      <c r="F921">
        <v>36.568205128205101</v>
      </c>
      <c r="G921">
        <v>7</v>
      </c>
      <c r="H921">
        <v>2.57</v>
      </c>
      <c r="I921">
        <v>1.35</v>
      </c>
      <c r="J921">
        <v>34.033200000000001</v>
      </c>
      <c r="K921">
        <v>0.60050000000000003</v>
      </c>
      <c r="L921">
        <v>37.9460714285714</v>
      </c>
      <c r="M921">
        <v>-1.24999999999999E-2</v>
      </c>
      <c r="N921">
        <v>1600.06896551724</v>
      </c>
      <c r="O921">
        <v>91.3241379310344</v>
      </c>
      <c r="P921">
        <v>2.41241176470588</v>
      </c>
      <c r="Q921">
        <v>65.157250000000005</v>
      </c>
      <c r="R921">
        <v>6.9866666666666601</v>
      </c>
      <c r="S921">
        <v>-0.807894736842105</v>
      </c>
      <c r="T921">
        <v>5</v>
      </c>
      <c r="U921">
        <v>1.60456</v>
      </c>
      <c r="V921">
        <v>4.9500000000000002E-2</v>
      </c>
      <c r="W921">
        <v>14.794280000000001</v>
      </c>
      <c r="X921">
        <v>0.73392000000000002</v>
      </c>
      <c r="Y921">
        <v>73.370720000000006</v>
      </c>
      <c r="Z921">
        <v>2.44896</v>
      </c>
      <c r="AA921">
        <v>1.5440000000000001E-2</v>
      </c>
      <c r="AB921">
        <v>0</v>
      </c>
      <c r="AC921">
        <v>32.484015151515102</v>
      </c>
      <c r="AD921">
        <v>-4.0841899766899701</v>
      </c>
      <c r="AE921">
        <v>36.039958800000001</v>
      </c>
      <c r="AF921">
        <v>0.53831220000000002</v>
      </c>
      <c r="AG921">
        <v>1.3510588400000001</v>
      </c>
      <c r="AH921">
        <v>2.4003799999999902E-2</v>
      </c>
      <c r="AI921">
        <v>44.953200000000002</v>
      </c>
      <c r="AJ921">
        <v>0.49120355913094399</v>
      </c>
      <c r="AK921">
        <v>0.80172176396785899</v>
      </c>
      <c r="AL921">
        <v>1.1974947278502899E-2</v>
      </c>
      <c r="AM921">
        <v>3.0054786756003999E-2</v>
      </c>
      <c r="AN921">
        <v>0.155717501757383</v>
      </c>
      <c r="AO921">
        <v>5.3397310981198197E-4</v>
      </c>
      <c r="AP921">
        <v>36.039958800000001</v>
      </c>
      <c r="AQ921">
        <v>0.31680122500457503</v>
      </c>
      <c r="AR921">
        <v>6.43350776233203</v>
      </c>
      <c r="AS921">
        <v>1.5427261594188399</v>
      </c>
      <c r="AT921">
        <v>0.78816558283914895</v>
      </c>
      <c r="AU921">
        <v>92.952439999999996</v>
      </c>
      <c r="AV921">
        <v>44.332993946755401</v>
      </c>
      <c r="AW921">
        <v>0.62020605324454403</v>
      </c>
      <c r="AX921">
        <v>-0.19166731941884901</v>
      </c>
      <c r="AY921">
        <v>0.22151097499542399</v>
      </c>
      <c r="AZ921">
        <v>0.56649223766796597</v>
      </c>
      <c r="BA921">
        <v>-0.14186452413785999</v>
      </c>
      <c r="BB921">
        <v>8.09274625239952E-2</v>
      </c>
      <c r="BC921">
        <v>0.41149164926119902</v>
      </c>
      <c r="BD921">
        <v>0.59633589324454095</v>
      </c>
      <c r="BE921">
        <v>-2.38701600000026E-2</v>
      </c>
      <c r="BF921">
        <v>-0.24584825095878601</v>
      </c>
      <c r="BG921">
        <v>0.28412817550702901</v>
      </c>
      <c r="BH921">
        <v>0.72662948610477696</v>
      </c>
      <c r="BI921">
        <v>-0.24584825095878601</v>
      </c>
      <c r="BJ921">
        <v>7.6559849096485097E-2</v>
      </c>
      <c r="BK921">
        <v>1.4532589722095499</v>
      </c>
      <c r="BL921">
        <v>-1.15570549881463</v>
      </c>
      <c r="BM921">
        <v>-2.9556016090046802</v>
      </c>
      <c r="BN921">
        <v>2.5574003169805302</v>
      </c>
      <c r="BO921">
        <v>-0.27196245375212502</v>
      </c>
      <c r="BP921">
        <v>-5.7774338975314903</v>
      </c>
      <c r="BQ921">
        <v>5.5054714437793599</v>
      </c>
      <c r="BR921">
        <v>1.87120099883949</v>
      </c>
      <c r="BS921">
        <v>0.17489914947999899</v>
      </c>
      <c r="BT921">
        <v>10.6987427005954</v>
      </c>
    </row>
    <row r="922" spans="1:72" x14ac:dyDescent="0.2">
      <c r="A922">
        <v>920</v>
      </c>
      <c r="B922" s="244">
        <v>44767.5</v>
      </c>
      <c r="C922">
        <v>0</v>
      </c>
      <c r="D922">
        <v>1.4764999999999999</v>
      </c>
      <c r="E922">
        <v>31.190789473684202</v>
      </c>
      <c r="F922">
        <v>36.648499999999999</v>
      </c>
      <c r="G922">
        <v>7</v>
      </c>
      <c r="H922">
        <v>2.5659999999999998</v>
      </c>
      <c r="I922">
        <v>1.3480000000000001</v>
      </c>
      <c r="J922">
        <v>34.0542105263157</v>
      </c>
      <c r="K922">
        <v>0.63975000000000004</v>
      </c>
      <c r="L922">
        <v>37.944642857142803</v>
      </c>
      <c r="M922">
        <v>-1.53846153846153E-2</v>
      </c>
      <c r="N922">
        <v>1600.4411764705801</v>
      </c>
      <c r="O922">
        <v>91.454054054053998</v>
      </c>
      <c r="P922">
        <v>2.4138666666666602</v>
      </c>
      <c r="Q922">
        <v>65.168000000000006</v>
      </c>
      <c r="R922">
        <v>6.9914285714285702</v>
      </c>
      <c r="S922">
        <v>-0.862307692307692</v>
      </c>
      <c r="T922">
        <v>5</v>
      </c>
      <c r="U922">
        <v>1.6523249999999901</v>
      </c>
      <c r="V922">
        <v>5.0299999999999997E-2</v>
      </c>
      <c r="W922">
        <v>14.74765</v>
      </c>
      <c r="X922">
        <v>0.71875</v>
      </c>
      <c r="Y922">
        <v>73.310199999999995</v>
      </c>
      <c r="Z922">
        <v>2.4482499999999998</v>
      </c>
      <c r="AA922">
        <v>1.5100000000000001E-2</v>
      </c>
      <c r="AB922">
        <v>0</v>
      </c>
      <c r="AC922">
        <v>32.6672894736842</v>
      </c>
      <c r="AD922">
        <v>-3.98121052631579</v>
      </c>
      <c r="AE922">
        <v>36.057845966315703</v>
      </c>
      <c r="AF922">
        <v>0.53747436000000004</v>
      </c>
      <c r="AG922">
        <v>1.3490571920000001</v>
      </c>
      <c r="AH922">
        <v>2.3966439999999901E-2</v>
      </c>
      <c r="AI922">
        <v>44.968210526315701</v>
      </c>
      <c r="AJ922">
        <v>0.49185305682314001</v>
      </c>
      <c r="AK922">
        <v>0.80185192037415898</v>
      </c>
      <c r="AL922">
        <v>1.1952318175646799E-2</v>
      </c>
      <c r="AM922">
        <v>3.00002418644282E-2</v>
      </c>
      <c r="AN922">
        <v>0.155665522778664</v>
      </c>
      <c r="AO922">
        <v>5.3296405882050004E-4</v>
      </c>
      <c r="AP922">
        <v>36.057845966315703</v>
      </c>
      <c r="AQ922">
        <v>0.310252998245092</v>
      </c>
      <c r="AR922">
        <v>6.4132300288460096</v>
      </c>
      <c r="AS922">
        <v>1.5422788938150001</v>
      </c>
      <c r="AT922">
        <v>0.812701102115295</v>
      </c>
      <c r="AU922">
        <v>92.877174999999994</v>
      </c>
      <c r="AV922">
        <v>44.323607887221897</v>
      </c>
      <c r="AW922">
        <v>0.64460263909388904</v>
      </c>
      <c r="AX922">
        <v>-0.193221701815006</v>
      </c>
      <c r="AY922">
        <v>0.22722136175490701</v>
      </c>
      <c r="AZ922">
        <v>0.58676997115398499</v>
      </c>
      <c r="BA922">
        <v>-0.14322721302019201</v>
      </c>
      <c r="BB922">
        <v>8.3824281593426406E-2</v>
      </c>
      <c r="BC922">
        <v>0.422757583738333</v>
      </c>
      <c r="BD922">
        <v>0.62076963109388605</v>
      </c>
      <c r="BE922">
        <v>-2.3833008000003399E-2</v>
      </c>
      <c r="BF922">
        <v>-0.24645155358780199</v>
      </c>
      <c r="BG922">
        <v>0.289817639979423</v>
      </c>
      <c r="BH922">
        <v>0.74841681669909799</v>
      </c>
      <c r="BI922">
        <v>-0.24645155358780199</v>
      </c>
      <c r="BJ922">
        <v>8.6732172783241995E-2</v>
      </c>
      <c r="BK922">
        <v>1.49683363339819</v>
      </c>
      <c r="BL922">
        <v>-1.17596191121664</v>
      </c>
      <c r="BM922">
        <v>-3.0367705368611602</v>
      </c>
      <c r="BN922">
        <v>2.5823715104168099</v>
      </c>
      <c r="BO922">
        <v>-7.2870245123553404E-2</v>
      </c>
      <c r="BP922">
        <v>-5.7916115093133396</v>
      </c>
      <c r="BQ922">
        <v>5.7187412641897897</v>
      </c>
      <c r="BR922">
        <v>1.91580127449746</v>
      </c>
      <c r="BS922">
        <v>0.185312794218362</v>
      </c>
      <c r="BT922">
        <v>10.3382029426418</v>
      </c>
    </row>
    <row r="923" spans="1:72" x14ac:dyDescent="0.2">
      <c r="A923">
        <v>921</v>
      </c>
      <c r="B923" s="244">
        <v>44767.513888888891</v>
      </c>
      <c r="C923">
        <v>0</v>
      </c>
      <c r="D923">
        <v>1.45473684210526</v>
      </c>
      <c r="E923">
        <v>31.069999999999901</v>
      </c>
      <c r="F923">
        <v>36.490499999999997</v>
      </c>
      <c r="G923">
        <v>7</v>
      </c>
      <c r="H923">
        <v>2.57</v>
      </c>
      <c r="I923">
        <v>1.35</v>
      </c>
      <c r="J923">
        <v>34.037741935483801</v>
      </c>
      <c r="K923">
        <v>0.622</v>
      </c>
      <c r="L923">
        <v>37.960285714285703</v>
      </c>
      <c r="M923">
        <v>-0.15</v>
      </c>
      <c r="N923">
        <v>1599.74285714285</v>
      </c>
      <c r="O923">
        <v>92.012820512820497</v>
      </c>
      <c r="P923">
        <v>2.4131428571428502</v>
      </c>
      <c r="Q923">
        <v>65.162000000000006</v>
      </c>
      <c r="R923">
        <v>7.0024999999999897</v>
      </c>
      <c r="S923">
        <v>-1.077</v>
      </c>
      <c r="T923">
        <v>5</v>
      </c>
      <c r="U923">
        <v>1.6470199999999999</v>
      </c>
      <c r="V923">
        <v>4.5799999999999903E-2</v>
      </c>
      <c r="W923">
        <v>14.835760000000001</v>
      </c>
      <c r="X923">
        <v>0.69047999999999998</v>
      </c>
      <c r="Y923">
        <v>73.155919999999995</v>
      </c>
      <c r="Z923">
        <v>2.5643799999999999</v>
      </c>
      <c r="AA923">
        <v>1.5679999999999999E-2</v>
      </c>
      <c r="AB923">
        <v>0</v>
      </c>
      <c r="AC923">
        <v>32.524736842105199</v>
      </c>
      <c r="AD923">
        <v>-3.9657631578947501</v>
      </c>
      <c r="AE923">
        <v>36.044500735483801</v>
      </c>
      <c r="AF923">
        <v>0.53831220000000002</v>
      </c>
      <c r="AG923">
        <v>1.3510588400000001</v>
      </c>
      <c r="AH923">
        <v>2.4003799999999902E-2</v>
      </c>
      <c r="AI923">
        <v>44.957741935483803</v>
      </c>
      <c r="AJ923">
        <v>0.49270791393893798</v>
      </c>
      <c r="AK923">
        <v>0.80174179537773804</v>
      </c>
      <c r="AL923">
        <v>1.19737374882506E-2</v>
      </c>
      <c r="AM923">
        <v>3.00517504179552E-2</v>
      </c>
      <c r="AN923">
        <v>0.155701770121045</v>
      </c>
      <c r="AO923">
        <v>5.3391916423307895E-4</v>
      </c>
      <c r="AP923">
        <v>36.044500735483801</v>
      </c>
      <c r="AQ923">
        <v>0.29805007336107298</v>
      </c>
      <c r="AR923">
        <v>6.45154594343862</v>
      </c>
      <c r="AS923">
        <v>1.6154351678633001</v>
      </c>
      <c r="AT923">
        <v>0.81149978841571002</v>
      </c>
      <c r="AU923">
        <v>92.893559999999994</v>
      </c>
      <c r="AV923">
        <v>44.409531920146797</v>
      </c>
      <c r="AW923">
        <v>0.54821001533700497</v>
      </c>
      <c r="AX923">
        <v>-0.26437632786330001</v>
      </c>
      <c r="AY923">
        <v>0.24026212663892599</v>
      </c>
      <c r="AZ923">
        <v>0.54845405656138002</v>
      </c>
      <c r="BA923">
        <v>-0.195680839380245</v>
      </c>
      <c r="BB923">
        <v>7.8350579508768503E-2</v>
      </c>
      <c r="BC923">
        <v>0.44632487734613202</v>
      </c>
      <c r="BD923">
        <v>0.524339855337005</v>
      </c>
      <c r="BE923">
        <v>-2.3870159999999599E-2</v>
      </c>
      <c r="BF923">
        <v>-0.33868622461464598</v>
      </c>
      <c r="BG923">
        <v>0.30779409505717598</v>
      </c>
      <c r="BH923">
        <v>0.70261144517979701</v>
      </c>
      <c r="BI923">
        <v>-0.33868622461464598</v>
      </c>
      <c r="BJ923">
        <v>-6.1784259114939302E-2</v>
      </c>
      <c r="BK923">
        <v>1.40522289035959</v>
      </c>
      <c r="BL923">
        <v>-0.90878834947415299</v>
      </c>
      <c r="BM923">
        <v>-2.07452029080669</v>
      </c>
      <c r="BN923">
        <v>2.2827320486745402</v>
      </c>
      <c r="BO923">
        <v>-3.6475599508551899</v>
      </c>
      <c r="BP923">
        <v>-7.9591262784441899</v>
      </c>
      <c r="BQ923">
        <v>4.3115663275890004</v>
      </c>
      <c r="BR923">
        <v>1.9809894722044901</v>
      </c>
      <c r="BS923">
        <v>7.3690230730919196E-2</v>
      </c>
      <c r="BT923">
        <v>26.882660734746501</v>
      </c>
    </row>
    <row r="924" spans="1:72" x14ac:dyDescent="0.2">
      <c r="A924">
        <v>922</v>
      </c>
      <c r="B924" s="244">
        <v>44767.527777777781</v>
      </c>
      <c r="C924">
        <v>0</v>
      </c>
      <c r="D924">
        <v>1.53692307692307</v>
      </c>
      <c r="E924">
        <v>31.105789473684201</v>
      </c>
      <c r="F924">
        <v>36.572162162162101</v>
      </c>
      <c r="G924">
        <v>7</v>
      </c>
      <c r="H924">
        <v>2.5619999999999998</v>
      </c>
      <c r="I924">
        <v>1.3460000000000001</v>
      </c>
      <c r="J924">
        <v>34.031999999999996</v>
      </c>
      <c r="K924">
        <v>0.60999999999999899</v>
      </c>
      <c r="L924">
        <v>37.974210526315701</v>
      </c>
      <c r="M924">
        <v>0.12666666666666601</v>
      </c>
      <c r="N924">
        <v>1600.1818181818101</v>
      </c>
      <c r="O924">
        <v>90.477777777777703</v>
      </c>
      <c r="P924">
        <v>2.41644999999999</v>
      </c>
      <c r="Q924">
        <v>65.176000000000002</v>
      </c>
      <c r="R924">
        <v>6.9888235294117598</v>
      </c>
      <c r="S924">
        <v>-0.9</v>
      </c>
      <c r="T924">
        <v>5</v>
      </c>
      <c r="U924">
        <v>1.7082249999999899</v>
      </c>
      <c r="V924">
        <v>2.0375000000000001E-2</v>
      </c>
      <c r="W924">
        <v>14.759399999999999</v>
      </c>
      <c r="X924">
        <v>0.77742499999999903</v>
      </c>
      <c r="Y924">
        <v>73.674699999999902</v>
      </c>
      <c r="Z924">
        <v>2.3477999999999999</v>
      </c>
      <c r="AA924">
        <v>8.6999999999999994E-3</v>
      </c>
      <c r="AB924">
        <v>0</v>
      </c>
      <c r="AC924">
        <v>32.6427125506072</v>
      </c>
      <c r="AD924">
        <v>-3.9294496115548698</v>
      </c>
      <c r="AE924">
        <v>36.032512079999997</v>
      </c>
      <c r="AF924">
        <v>0.53663651999999995</v>
      </c>
      <c r="AG924">
        <v>1.347055544</v>
      </c>
      <c r="AH924">
        <v>2.3929079999999998E-2</v>
      </c>
      <c r="AI924">
        <v>44.94</v>
      </c>
      <c r="AJ924">
        <v>0.48907578965370702</v>
      </c>
      <c r="AK924">
        <v>0.80179154606141501</v>
      </c>
      <c r="AL924">
        <v>1.19411775700934E-2</v>
      </c>
      <c r="AM924">
        <v>2.9974533689363599E-2</v>
      </c>
      <c r="AN924">
        <v>0.15576323987538901</v>
      </c>
      <c r="AO924">
        <v>5.3246728971962601E-4</v>
      </c>
      <c r="AP924">
        <v>36.032512079999997</v>
      </c>
      <c r="AQ924">
        <v>0.33558043431052598</v>
      </c>
      <c r="AR924">
        <v>6.4183396871874399</v>
      </c>
      <c r="AS924">
        <v>1.47900026014454</v>
      </c>
      <c r="AT924">
        <v>0.83545149078120395</v>
      </c>
      <c r="AU924">
        <v>93.2675499999999</v>
      </c>
      <c r="AV924">
        <v>44.265432461642497</v>
      </c>
      <c r="AW924">
        <v>0.67456753835748595</v>
      </c>
      <c r="AX924">
        <v>-0.13194471614454101</v>
      </c>
      <c r="AY924">
        <v>0.201056085689473</v>
      </c>
      <c r="AZ924">
        <v>0.58166031281255903</v>
      </c>
      <c r="BA924">
        <v>-9.7950464427576003E-2</v>
      </c>
      <c r="BB924">
        <v>8.3094330401794106E-2</v>
      </c>
      <c r="BC924">
        <v>0.37465971508885199</v>
      </c>
      <c r="BD924">
        <v>0.65077168235749105</v>
      </c>
      <c r="BE924">
        <v>-2.37958559999948E-2</v>
      </c>
      <c r="BF924">
        <v>-0.168420332639306</v>
      </c>
      <c r="BG924">
        <v>0.25663727825131899</v>
      </c>
      <c r="BH924">
        <v>0.74245810085838204</v>
      </c>
      <c r="BI924">
        <v>-0.168420332639306</v>
      </c>
      <c r="BJ924">
        <v>0.176433891224026</v>
      </c>
      <c r="BK924">
        <v>1.4849162017167601</v>
      </c>
      <c r="BL924">
        <v>-1.52379035375105</v>
      </c>
      <c r="BM924">
        <v>-4.4083638193996997</v>
      </c>
      <c r="BN924">
        <v>2.8930251517525298</v>
      </c>
      <c r="BO924">
        <v>2.2868144696294999</v>
      </c>
      <c r="BP924">
        <v>-3.9578778170237001</v>
      </c>
      <c r="BQ924">
        <v>6.2446922866532102</v>
      </c>
      <c r="BR924">
        <v>1.7712307672035801</v>
      </c>
      <c r="BS924">
        <v>0.24380202427974901</v>
      </c>
      <c r="BT924">
        <v>7.2650371646266496</v>
      </c>
    </row>
    <row r="925" spans="1:72" x14ac:dyDescent="0.2">
      <c r="A925">
        <v>923</v>
      </c>
      <c r="B925" s="244">
        <v>44767.541666666664</v>
      </c>
      <c r="C925">
        <v>0</v>
      </c>
      <c r="D925">
        <v>1.4973684210526299</v>
      </c>
      <c r="E925">
        <v>31.0613157894736</v>
      </c>
      <c r="F925">
        <v>36.535749999999901</v>
      </c>
      <c r="G925">
        <v>7</v>
      </c>
      <c r="H925">
        <v>2.57</v>
      </c>
      <c r="I925">
        <v>1.35</v>
      </c>
      <c r="J925">
        <v>34.054782608695596</v>
      </c>
      <c r="K925">
        <v>0.63975000000000004</v>
      </c>
      <c r="L925">
        <v>37.974827586206899</v>
      </c>
      <c r="M925">
        <v>-9.9999999999999895E-2</v>
      </c>
      <c r="N925">
        <v>1599.84848484848</v>
      </c>
      <c r="O925">
        <v>90.887500000000003</v>
      </c>
      <c r="P925">
        <v>2.4143076923076898</v>
      </c>
      <c r="Q925">
        <v>65.168249999999901</v>
      </c>
      <c r="R925">
        <v>6.9936363636363597</v>
      </c>
      <c r="S925">
        <v>-0.51249999999999996</v>
      </c>
      <c r="T925">
        <v>5</v>
      </c>
      <c r="U925">
        <v>1.69316</v>
      </c>
      <c r="V925">
        <v>4.2439999999999999E-2</v>
      </c>
      <c r="W925">
        <v>14.822199999999899</v>
      </c>
      <c r="X925">
        <v>0.73831999999999998</v>
      </c>
      <c r="Y925">
        <v>73.455299999999994</v>
      </c>
      <c r="Z925">
        <v>2.5009600000000001</v>
      </c>
      <c r="AA925">
        <v>7.8600000000000007E-3</v>
      </c>
      <c r="AB925">
        <v>1.1999999999999999E-3</v>
      </c>
      <c r="AC925">
        <v>32.558684210526302</v>
      </c>
      <c r="AD925">
        <v>-3.9770657894736798</v>
      </c>
      <c r="AE925">
        <v>36.061541408695597</v>
      </c>
      <c r="AF925">
        <v>0.53831220000000002</v>
      </c>
      <c r="AG925">
        <v>1.3510588400000001</v>
      </c>
      <c r="AH925">
        <v>2.4003799999999999E-2</v>
      </c>
      <c r="AI925">
        <v>44.974782608695598</v>
      </c>
      <c r="AJ925">
        <v>0.49093178312110403</v>
      </c>
      <c r="AK925">
        <v>0.801816914212795</v>
      </c>
      <c r="AL925">
        <v>1.19692007115098E-2</v>
      </c>
      <c r="AM925">
        <v>3.0040363991415402E-2</v>
      </c>
      <c r="AN925">
        <v>0.15564277566172299</v>
      </c>
      <c r="AO925">
        <v>5.3371686548983903E-4</v>
      </c>
      <c r="AP925">
        <v>36.061541408695597</v>
      </c>
      <c r="AQ925">
        <v>0.31870051292426599</v>
      </c>
      <c r="AR925">
        <v>6.4456491802803404</v>
      </c>
      <c r="AS925">
        <v>1.57548364026368</v>
      </c>
      <c r="AT925">
        <v>0.83122605790932902</v>
      </c>
      <c r="AU925">
        <v>93.209940000000003</v>
      </c>
      <c r="AV925">
        <v>44.401374742163902</v>
      </c>
      <c r="AW925">
        <v>0.57340786653170195</v>
      </c>
      <c r="AX925">
        <v>-0.22442480026368899</v>
      </c>
      <c r="AY925">
        <v>0.219611687075733</v>
      </c>
      <c r="AZ925">
        <v>0.55435081971965705</v>
      </c>
      <c r="BA925">
        <v>-0.166110308166659</v>
      </c>
      <c r="BB925">
        <v>7.9192974245665404E-2</v>
      </c>
      <c r="BC925">
        <v>0.40796342173878503</v>
      </c>
      <c r="BD925">
        <v>0.54953770653170098</v>
      </c>
      <c r="BE925">
        <v>-2.38701600000014E-2</v>
      </c>
      <c r="BF925">
        <v>-0.28720550510751802</v>
      </c>
      <c r="BG925">
        <v>0.28104596925113101</v>
      </c>
      <c r="BH925">
        <v>0.70942519274733995</v>
      </c>
      <c r="BI925">
        <v>-0.28720550510751802</v>
      </c>
      <c r="BJ925">
        <v>-1.2319071712774E-2</v>
      </c>
      <c r="BK925">
        <v>1.4188503854946799</v>
      </c>
      <c r="BL925">
        <v>-0.978553559222059</v>
      </c>
      <c r="BM925">
        <v>-2.4700960814861701</v>
      </c>
      <c r="BN925">
        <v>2.52423187081336</v>
      </c>
      <c r="BO925">
        <v>-2.2247208231999198</v>
      </c>
      <c r="BP925">
        <v>-6.7493293700266896</v>
      </c>
      <c r="BQ925">
        <v>4.5246085468267596</v>
      </c>
      <c r="BR925">
        <v>1.90709974417746</v>
      </c>
      <c r="BS925">
        <v>0.102563130330233</v>
      </c>
      <c r="BT925">
        <v>18.594398767246702</v>
      </c>
    </row>
    <row r="926" spans="1:72" x14ac:dyDescent="0.2">
      <c r="A926">
        <v>924</v>
      </c>
      <c r="B926" s="244">
        <v>44767.555555555555</v>
      </c>
      <c r="C926">
        <v>0</v>
      </c>
      <c r="D926">
        <v>1.3968750000000001</v>
      </c>
      <c r="E926">
        <v>31.149189189189201</v>
      </c>
      <c r="F926">
        <v>36.4936111111111</v>
      </c>
      <c r="G926">
        <v>7</v>
      </c>
      <c r="H926">
        <v>2.5659999999999998</v>
      </c>
      <c r="I926">
        <v>1.3520000000000001</v>
      </c>
      <c r="J926">
        <v>34.056666666666601</v>
      </c>
      <c r="K926">
        <v>0.64824999999999999</v>
      </c>
      <c r="L926">
        <v>37.964516129032198</v>
      </c>
      <c r="M926">
        <v>-6.4285714285714196E-2</v>
      </c>
      <c r="N926">
        <v>1600.3225806451601</v>
      </c>
      <c r="O926">
        <v>90.942105263157899</v>
      </c>
      <c r="P926">
        <v>2.4119999999999999</v>
      </c>
      <c r="Q926">
        <v>65.210749999999905</v>
      </c>
      <c r="R926">
        <v>6.9968750000000002</v>
      </c>
      <c r="S926">
        <v>-0.51449999999999996</v>
      </c>
      <c r="T926">
        <v>5</v>
      </c>
      <c r="U926">
        <v>1.6120000000000001</v>
      </c>
      <c r="V926">
        <v>4.5824999999999998E-2</v>
      </c>
      <c r="W926">
        <v>14.86595</v>
      </c>
      <c r="X926">
        <v>0.71855000000000002</v>
      </c>
      <c r="Y926">
        <v>73.682299999999998</v>
      </c>
      <c r="Z926">
        <v>2.456175</v>
      </c>
      <c r="AA926">
        <v>7.5249999999999996E-3</v>
      </c>
      <c r="AB926">
        <v>1.06749999999999E-2</v>
      </c>
      <c r="AC926">
        <v>32.546064189189202</v>
      </c>
      <c r="AD926">
        <v>-3.9475469219219002</v>
      </c>
      <c r="AE926">
        <v>36.060302106666597</v>
      </c>
      <c r="AF926">
        <v>0.53747436000000004</v>
      </c>
      <c r="AG926">
        <v>1.3530571920000001</v>
      </c>
      <c r="AH926">
        <v>2.3966439999999901E-2</v>
      </c>
      <c r="AI926">
        <v>44.9746666666666</v>
      </c>
      <c r="AJ926">
        <v>0.48940250381253902</v>
      </c>
      <c r="AK926">
        <v>0.80179142569149997</v>
      </c>
      <c r="AL926">
        <v>1.1950602413210399E-2</v>
      </c>
      <c r="AM926">
        <v>3.0084874269959299E-2</v>
      </c>
      <c r="AN926">
        <v>0.15564317689958701</v>
      </c>
      <c r="AO926">
        <v>5.32887551510479E-4</v>
      </c>
      <c r="AP926">
        <v>36.060302106666597</v>
      </c>
      <c r="AQ926">
        <v>0.31016666697601503</v>
      </c>
      <c r="AR926">
        <v>6.4646745038920299</v>
      </c>
      <c r="AS926">
        <v>1.5472712598860701</v>
      </c>
      <c r="AT926">
        <v>0.78891683614581298</v>
      </c>
      <c r="AU926">
        <v>93.334974999999901</v>
      </c>
      <c r="AV926">
        <v>44.382414537420701</v>
      </c>
      <c r="AW926">
        <v>0.592252129245878</v>
      </c>
      <c r="AX926">
        <v>-0.19421406788607001</v>
      </c>
      <c r="AY926">
        <v>0.22730769302398399</v>
      </c>
      <c r="AZ926">
        <v>0.53532549610796198</v>
      </c>
      <c r="BA926">
        <v>-0.143537220033542</v>
      </c>
      <c r="BB926">
        <v>7.6475070872565998E-2</v>
      </c>
      <c r="BC926">
        <v>0.42291820771503202</v>
      </c>
      <c r="BD926">
        <v>0.56841912124587501</v>
      </c>
      <c r="BE926">
        <v>-2.3833008000002601E-2</v>
      </c>
      <c r="BF926">
        <v>-0.24863998244292401</v>
      </c>
      <c r="BG926">
        <v>0.29100765674595303</v>
      </c>
      <c r="BH926">
        <v>0.68534336056239697</v>
      </c>
      <c r="BI926">
        <v>-0.24863998244292401</v>
      </c>
      <c r="BJ926">
        <v>8.47353486060589E-2</v>
      </c>
      <c r="BK926">
        <v>1.37068672112479</v>
      </c>
      <c r="BL926">
        <v>-1.1703976725173499</v>
      </c>
      <c r="BM926">
        <v>-2.75636827926385</v>
      </c>
      <c r="BN926">
        <v>2.3550698570130502</v>
      </c>
      <c r="BO926">
        <v>-0.25722749049335097</v>
      </c>
      <c r="BP926">
        <v>-5.8430395874087102</v>
      </c>
      <c r="BQ926">
        <v>5.58581209691536</v>
      </c>
      <c r="BR926">
        <v>1.7933746912777599</v>
      </c>
      <c r="BS926">
        <v>0.184191341583228</v>
      </c>
      <c r="BT926">
        <v>9.7364766218796994</v>
      </c>
    </row>
    <row r="927" spans="1:72" x14ac:dyDescent="0.2">
      <c r="A927">
        <v>925</v>
      </c>
      <c r="B927" s="244">
        <v>44767.569444444445</v>
      </c>
      <c r="C927">
        <v>0</v>
      </c>
      <c r="D927">
        <v>1.3038461538461501</v>
      </c>
      <c r="E927">
        <v>31.123157894736799</v>
      </c>
      <c r="F927">
        <v>36.415750000000003</v>
      </c>
      <c r="G927">
        <v>7</v>
      </c>
      <c r="H927">
        <v>2.5649999999999999</v>
      </c>
      <c r="I927">
        <v>1.35</v>
      </c>
      <c r="J927">
        <v>34.050344827586201</v>
      </c>
      <c r="K927">
        <v>0.60899999999999999</v>
      </c>
      <c r="L927">
        <v>37.983030303030297</v>
      </c>
      <c r="M927">
        <v>-1.6666666666666601E-2</v>
      </c>
      <c r="N927">
        <v>1600.1</v>
      </c>
      <c r="O927">
        <v>90.538235294117598</v>
      </c>
      <c r="P927">
        <v>2.4144615384615302</v>
      </c>
      <c r="Q927">
        <v>65.210250000000002</v>
      </c>
      <c r="R927">
        <v>6.9889473684210497</v>
      </c>
      <c r="S927">
        <v>-0.783249999999999</v>
      </c>
      <c r="T927">
        <v>5</v>
      </c>
      <c r="U927">
        <v>1.71936</v>
      </c>
      <c r="V927">
        <v>3.4880000000000001E-2</v>
      </c>
      <c r="W927">
        <v>14.79044</v>
      </c>
      <c r="X927">
        <v>0.73431999999999997</v>
      </c>
      <c r="Y927">
        <v>73.457799999999907</v>
      </c>
      <c r="Z927">
        <v>2.4328599999999998</v>
      </c>
      <c r="AA927">
        <v>3.47999999999999E-3</v>
      </c>
      <c r="AB927">
        <v>1.6039999999999999E-2</v>
      </c>
      <c r="AC927">
        <v>32.427004048582901</v>
      </c>
      <c r="AD927">
        <v>-3.9887459514170001</v>
      </c>
      <c r="AE927">
        <v>36.0531994275862</v>
      </c>
      <c r="AF927">
        <v>0.53726490000000005</v>
      </c>
      <c r="AG927">
        <v>1.35105678</v>
      </c>
      <c r="AH927">
        <v>2.3957099999999999E-2</v>
      </c>
      <c r="AI927">
        <v>44.9653448275862</v>
      </c>
      <c r="AJ927">
        <v>0.49080151362532198</v>
      </c>
      <c r="AK927">
        <v>0.80179968742211405</v>
      </c>
      <c r="AL927">
        <v>1.1948421658058501E-2</v>
      </c>
      <c r="AM927">
        <v>3.0046623353617099E-2</v>
      </c>
      <c r="AN927">
        <v>0.155675443540811</v>
      </c>
      <c r="AO927">
        <v>5.3279030977879495E-4</v>
      </c>
      <c r="AP927">
        <v>36.0531994275862</v>
      </c>
      <c r="AQ927">
        <v>0.31697388754272898</v>
      </c>
      <c r="AR927">
        <v>6.4318378824996003</v>
      </c>
      <c r="AS927">
        <v>1.5325839393880401</v>
      </c>
      <c r="AT927">
        <v>0.84386449046683398</v>
      </c>
      <c r="AU927">
        <v>93.134779999999907</v>
      </c>
      <c r="AV927">
        <v>44.3345951370165</v>
      </c>
      <c r="AW927">
        <v>0.63074969056962904</v>
      </c>
      <c r="AX927">
        <v>-0.18152715938804201</v>
      </c>
      <c r="AY927">
        <v>0.22029101245727101</v>
      </c>
      <c r="AZ927">
        <v>0.56816211750039802</v>
      </c>
      <c r="BA927">
        <v>-0.13435938598231401</v>
      </c>
      <c r="BB927">
        <v>8.1166016785771206E-2</v>
      </c>
      <c r="BC927">
        <v>0.41002308629741302</v>
      </c>
      <c r="BD927">
        <v>0.60692597056962705</v>
      </c>
      <c r="BE927">
        <v>-2.3823720000002602E-2</v>
      </c>
      <c r="BF927">
        <v>-0.233251016030849</v>
      </c>
      <c r="BG927">
        <v>0.28306013629775101</v>
      </c>
      <c r="BH927">
        <v>0.730052690869883</v>
      </c>
      <c r="BI927">
        <v>-0.233251016030849</v>
      </c>
      <c r="BJ927">
        <v>9.9618240533803401E-2</v>
      </c>
      <c r="BK927">
        <v>1.46010538173976</v>
      </c>
      <c r="BL927">
        <v>-1.2135429937861999</v>
      </c>
      <c r="BM927">
        <v>-3.1299014396290001</v>
      </c>
      <c r="BN927">
        <v>2.57914343015061</v>
      </c>
      <c r="BO927">
        <v>0.25498503791042998</v>
      </c>
      <c r="BP927">
        <v>-5.48139887672495</v>
      </c>
      <c r="BQ927">
        <v>5.7363839146353799</v>
      </c>
      <c r="BR927">
        <v>1.85663210899221</v>
      </c>
      <c r="BS927">
        <v>0.192918646946143</v>
      </c>
      <c r="BT927">
        <v>9.6239121431870895</v>
      </c>
    </row>
    <row r="928" spans="1:72" x14ac:dyDescent="0.2">
      <c r="A928">
        <v>926</v>
      </c>
      <c r="B928" s="244">
        <v>44767.583333333336</v>
      </c>
      <c r="C928">
        <v>0</v>
      </c>
      <c r="D928">
        <v>1.25142857142857</v>
      </c>
      <c r="E928">
        <v>31.067894736842099</v>
      </c>
      <c r="F928">
        <v>36.256923076923002</v>
      </c>
      <c r="G928">
        <v>7</v>
      </c>
      <c r="H928">
        <v>2.5649999999999999</v>
      </c>
      <c r="I928">
        <v>1.35</v>
      </c>
      <c r="J928">
        <v>34.024583333333297</v>
      </c>
      <c r="K928">
        <v>0.59949999999999903</v>
      </c>
      <c r="L928">
        <v>37.9553333333333</v>
      </c>
      <c r="M928">
        <v>-0.17777777777777701</v>
      </c>
      <c r="N928">
        <v>1599.6</v>
      </c>
      <c r="O928">
        <v>91.782857142857097</v>
      </c>
      <c r="P928">
        <v>2.4129230769230698</v>
      </c>
      <c r="Q928">
        <v>65.217999999999904</v>
      </c>
      <c r="R928">
        <v>7.0023076923076903</v>
      </c>
      <c r="S928">
        <v>-0.82815789473684198</v>
      </c>
      <c r="T928">
        <v>5</v>
      </c>
      <c r="U928">
        <v>1.67841999999999</v>
      </c>
      <c r="V928">
        <v>3.134E-2</v>
      </c>
      <c r="W928">
        <v>14.89226</v>
      </c>
      <c r="X928">
        <v>0.69740000000000002</v>
      </c>
      <c r="Y928">
        <v>73.294899999999998</v>
      </c>
      <c r="Z928">
        <v>2.4489399999999999</v>
      </c>
      <c r="AA928">
        <v>9.7800000000000005E-3</v>
      </c>
      <c r="AB928">
        <v>7.3999999999999999E-4</v>
      </c>
      <c r="AC928">
        <v>32.319323308270597</v>
      </c>
      <c r="AD928">
        <v>-3.9375997686523898</v>
      </c>
      <c r="AE928">
        <v>36.027437933333303</v>
      </c>
      <c r="AF928">
        <v>0.53726490000000005</v>
      </c>
      <c r="AG928">
        <v>1.35105678</v>
      </c>
      <c r="AH928">
        <v>2.3957099999999999E-2</v>
      </c>
      <c r="AI928">
        <v>44.939583333333303</v>
      </c>
      <c r="AJ928">
        <v>0.49154085663986602</v>
      </c>
      <c r="AK928">
        <v>0.80168606963052202</v>
      </c>
      <c r="AL928">
        <v>1.1955271058365399E-2</v>
      </c>
      <c r="AM928">
        <v>3.0063847498956901E-2</v>
      </c>
      <c r="AN928">
        <v>0.15576468406657001</v>
      </c>
      <c r="AO928">
        <v>5.3309573037874905E-4</v>
      </c>
      <c r="AP928">
        <v>36.027437933333303</v>
      </c>
      <c r="AQ928">
        <v>0.30103713527113402</v>
      </c>
      <c r="AR928">
        <v>6.4761157899314297</v>
      </c>
      <c r="AS928">
        <v>1.54271356038775</v>
      </c>
      <c r="AT928">
        <v>0.82501200460148405</v>
      </c>
      <c r="AU928">
        <v>93.011920000000003</v>
      </c>
      <c r="AV928">
        <v>44.347304418923599</v>
      </c>
      <c r="AW928">
        <v>0.59227891440967495</v>
      </c>
      <c r="AX928">
        <v>-0.19165678038775499</v>
      </c>
      <c r="AY928">
        <v>0.236227764728865</v>
      </c>
      <c r="AZ928">
        <v>0.52388421006856201</v>
      </c>
      <c r="BA928">
        <v>-0.14185693985988801</v>
      </c>
      <c r="BB928">
        <v>7.4840601438366003E-2</v>
      </c>
      <c r="BC928">
        <v>0.43968583231263703</v>
      </c>
      <c r="BD928">
        <v>0.56845519440967296</v>
      </c>
      <c r="BE928">
        <v>-2.3823720000002199E-2</v>
      </c>
      <c r="BF928">
        <v>-0.247087450026515</v>
      </c>
      <c r="BG928">
        <v>0.30454918367212702</v>
      </c>
      <c r="BH928">
        <v>0.67540116928347704</v>
      </c>
      <c r="BI928">
        <v>-0.247087450026515</v>
      </c>
      <c r="BJ928">
        <v>0.114923467291224</v>
      </c>
      <c r="BK928">
        <v>1.3508023385669501</v>
      </c>
      <c r="BL928">
        <v>-1.23255626151569</v>
      </c>
      <c r="BM928">
        <v>-2.7334499150442402</v>
      </c>
      <c r="BN928">
        <v>2.21770802712313</v>
      </c>
      <c r="BO928">
        <v>0.224528414908367</v>
      </c>
      <c r="BP928">
        <v>-5.8065550756231099</v>
      </c>
      <c r="BQ928">
        <v>6.0310834905314801</v>
      </c>
      <c r="BR928">
        <v>1.77085100361203</v>
      </c>
      <c r="BS928">
        <v>0.21375844730183099</v>
      </c>
      <c r="BT928">
        <v>8.2843556639029696</v>
      </c>
    </row>
    <row r="929" spans="1:72" x14ac:dyDescent="0.2">
      <c r="A929">
        <v>927</v>
      </c>
      <c r="B929" s="244">
        <v>44767.597222222219</v>
      </c>
      <c r="C929">
        <v>0</v>
      </c>
      <c r="D929">
        <v>1.26210526315789</v>
      </c>
      <c r="E929">
        <v>31.103783783783701</v>
      </c>
      <c r="F929">
        <v>36.384250000000002</v>
      </c>
      <c r="G929">
        <v>7</v>
      </c>
      <c r="H929">
        <v>2.57</v>
      </c>
      <c r="I929">
        <v>1.35</v>
      </c>
      <c r="J929">
        <v>34.036785714285699</v>
      </c>
      <c r="K929">
        <v>0.64149999999999996</v>
      </c>
      <c r="L929">
        <v>37.939310344827497</v>
      </c>
      <c r="M929">
        <v>-0.115384615384615</v>
      </c>
      <c r="N929">
        <v>1599.8064516129</v>
      </c>
      <c r="O929">
        <v>90.454285714285703</v>
      </c>
      <c r="P929">
        <v>2.41146666666666</v>
      </c>
      <c r="Q929">
        <v>65.175249999999906</v>
      </c>
      <c r="R929">
        <v>6.9863636363636301</v>
      </c>
      <c r="S929">
        <v>-1.0225</v>
      </c>
      <c r="T929">
        <v>5</v>
      </c>
      <c r="U929">
        <v>1.58375</v>
      </c>
      <c r="V929">
        <v>4.2700000000000002E-2</v>
      </c>
      <c r="W929">
        <v>14.75995</v>
      </c>
      <c r="X929">
        <v>0.81992500000000001</v>
      </c>
      <c r="Y929">
        <v>73.684624999999997</v>
      </c>
      <c r="Z929">
        <v>2.1519249999999999</v>
      </c>
      <c r="AA929">
        <v>1.2749999999999999E-2</v>
      </c>
      <c r="AB929">
        <v>0</v>
      </c>
      <c r="AC929">
        <v>32.365889046941597</v>
      </c>
      <c r="AD929">
        <v>-4.01836095305831</v>
      </c>
      <c r="AE929">
        <v>36.043544514285699</v>
      </c>
      <c r="AF929">
        <v>0.53831220000000002</v>
      </c>
      <c r="AG929">
        <v>1.3510588400000001</v>
      </c>
      <c r="AH929">
        <v>2.4003799999999902E-2</v>
      </c>
      <c r="AI929">
        <v>44.956785714285701</v>
      </c>
      <c r="AJ929">
        <v>0.48915963831376902</v>
      </c>
      <c r="AK929">
        <v>0.80173757846821103</v>
      </c>
      <c r="AL929">
        <v>1.1973992167080999E-2</v>
      </c>
      <c r="AM929">
        <v>3.0052389612246599E-2</v>
      </c>
      <c r="AN929">
        <v>0.15570508186432999</v>
      </c>
      <c r="AO929">
        <v>5.3393052057928601E-4</v>
      </c>
      <c r="AP929">
        <v>36.043544514285699</v>
      </c>
      <c r="AQ929">
        <v>0.35392582898936698</v>
      </c>
      <c r="AR929">
        <v>6.4185788626842699</v>
      </c>
      <c r="AS929">
        <v>1.35560849936601</v>
      </c>
      <c r="AT929">
        <v>0.77470657717943103</v>
      </c>
      <c r="AU929">
        <v>93.000174999999999</v>
      </c>
      <c r="AV929">
        <v>44.171657705325302</v>
      </c>
      <c r="AW929">
        <v>0.78512800896034196</v>
      </c>
      <c r="AX929">
        <v>-4.5496593660194701E-3</v>
      </c>
      <c r="AY929">
        <v>0.18438637101063199</v>
      </c>
      <c r="AZ929">
        <v>0.58142113731572598</v>
      </c>
      <c r="BA929">
        <v>-3.3674768495052898E-3</v>
      </c>
      <c r="BB929">
        <v>8.3060162473675203E-2</v>
      </c>
      <c r="BC929">
        <v>0.34252682924636002</v>
      </c>
      <c r="BD929">
        <v>0.76125784896033999</v>
      </c>
      <c r="BE929">
        <v>-2.3870160000002E-2</v>
      </c>
      <c r="BF929">
        <v>-5.8570657514110201E-3</v>
      </c>
      <c r="BG929">
        <v>0.23737229796572901</v>
      </c>
      <c r="BH929">
        <v>0.74850039454663897</v>
      </c>
      <c r="BI929">
        <v>-5.8570657514110201E-3</v>
      </c>
      <c r="BJ929">
        <v>0.46303046442863599</v>
      </c>
      <c r="BK929">
        <v>1.4970007890932699</v>
      </c>
      <c r="BL929">
        <v>-40.527511221560601</v>
      </c>
      <c r="BM929">
        <v>-127.794432624615</v>
      </c>
      <c r="BN929">
        <v>3.15327610239803</v>
      </c>
      <c r="BO929">
        <v>8.83520343093452</v>
      </c>
      <c r="BP929">
        <v>-0.137641045158159</v>
      </c>
      <c r="BQ929">
        <v>8.9728444760926802</v>
      </c>
      <c r="BR929">
        <v>1.5069578008706701</v>
      </c>
      <c r="BS929">
        <v>0.46537329072919997</v>
      </c>
      <c r="BT929">
        <v>3.2381699398979298</v>
      </c>
    </row>
    <row r="930" spans="1:72" x14ac:dyDescent="0.2">
      <c r="A930">
        <v>928</v>
      </c>
      <c r="B930" s="244">
        <v>44767.611111111109</v>
      </c>
      <c r="C930">
        <v>0</v>
      </c>
      <c r="D930">
        <v>1.34</v>
      </c>
      <c r="E930">
        <v>31.055945945945901</v>
      </c>
      <c r="F930">
        <v>36.445999999999998</v>
      </c>
      <c r="G930">
        <v>7</v>
      </c>
      <c r="H930">
        <v>2.5674999999999999</v>
      </c>
      <c r="I930">
        <v>1.35</v>
      </c>
      <c r="J930">
        <v>34.055862068965503</v>
      </c>
      <c r="K930">
        <v>0.66849999999999998</v>
      </c>
      <c r="L930">
        <v>37.986896551724101</v>
      </c>
      <c r="M930">
        <v>-0.185714285714285</v>
      </c>
      <c r="N930">
        <v>1599.77419354838</v>
      </c>
      <c r="O930">
        <v>90.1388888888889</v>
      </c>
      <c r="P930">
        <v>2.4137142857142799</v>
      </c>
      <c r="Q930">
        <v>65.222999999999999</v>
      </c>
      <c r="R930">
        <v>6.9888235294117598</v>
      </c>
      <c r="S930">
        <v>-0.95299999999999896</v>
      </c>
      <c r="T930">
        <v>5</v>
      </c>
      <c r="U930">
        <v>1.7136</v>
      </c>
      <c r="V930">
        <v>3.7080000000000002E-2</v>
      </c>
      <c r="W930">
        <v>14.833019999999999</v>
      </c>
      <c r="X930">
        <v>0.80188000000000004</v>
      </c>
      <c r="Y930">
        <v>73.612200000000001</v>
      </c>
      <c r="Z930">
        <v>2.1989799999999899</v>
      </c>
      <c r="AA930">
        <v>3.3999999999999998E-3</v>
      </c>
      <c r="AB930">
        <v>1.4399999999999899E-3</v>
      </c>
      <c r="AC930">
        <v>32.395945945945897</v>
      </c>
      <c r="AD930">
        <v>-4.0500540540540504</v>
      </c>
      <c r="AE930">
        <v>36.060668768965499</v>
      </c>
      <c r="AF930">
        <v>0.53778855000000003</v>
      </c>
      <c r="AG930">
        <v>1.3510578099999999</v>
      </c>
      <c r="AH930">
        <v>2.39804499999999E-2</v>
      </c>
      <c r="AI930">
        <v>44.9733620689655</v>
      </c>
      <c r="AJ930">
        <v>0.48987353684532597</v>
      </c>
      <c r="AK930">
        <v>0.80182283712005697</v>
      </c>
      <c r="AL930">
        <v>1.1957935214523501E-2</v>
      </c>
      <c r="AM930">
        <v>3.0041289951331301E-2</v>
      </c>
      <c r="AN930">
        <v>0.155647691832904</v>
      </c>
      <c r="AO930">
        <v>5.3321452737348305E-4</v>
      </c>
      <c r="AP930">
        <v>36.060668768965499</v>
      </c>
      <c r="AQ930">
        <v>0.34613659023690402</v>
      </c>
      <c r="AR930">
        <v>6.4503544145998504</v>
      </c>
      <c r="AS930">
        <v>1.3852508697728201</v>
      </c>
      <c r="AT930">
        <v>0.83944729273815</v>
      </c>
      <c r="AU930">
        <v>93.159679999999994</v>
      </c>
      <c r="AV930">
        <v>44.242410643574999</v>
      </c>
      <c r="AW930">
        <v>0.73095142539042202</v>
      </c>
      <c r="AX930">
        <v>-3.4193059772826301E-2</v>
      </c>
      <c r="AY930">
        <v>0.19165195976309499</v>
      </c>
      <c r="AZ930">
        <v>0.54964558540014696</v>
      </c>
      <c r="BA930">
        <v>-2.5308361729411401E-2</v>
      </c>
      <c r="BB930">
        <v>7.8520797914306703E-2</v>
      </c>
      <c r="BC930">
        <v>0.35637047267573002</v>
      </c>
      <c r="BD930">
        <v>0.70710448539041604</v>
      </c>
      <c r="BE930">
        <v>-2.3846940000005999E-2</v>
      </c>
      <c r="BF930">
        <v>-4.3978059052356598E-2</v>
      </c>
      <c r="BG930">
        <v>0.246496840585747</v>
      </c>
      <c r="BH930">
        <v>0.70693720226245604</v>
      </c>
      <c r="BI930">
        <v>-4.3978059052356598E-2</v>
      </c>
      <c r="BJ930">
        <v>0.40503756306678101</v>
      </c>
      <c r="BK930">
        <v>1.4138744045249101</v>
      </c>
      <c r="BL930">
        <v>-5.6049958978928096</v>
      </c>
      <c r="BM930">
        <v>-16.074770408144499</v>
      </c>
      <c r="BN930">
        <v>2.86793615927315</v>
      </c>
      <c r="BO930">
        <v>7.3667387049651296</v>
      </c>
      <c r="BP930">
        <v>-1.0334843877303801</v>
      </c>
      <c r="BQ930">
        <v>8.4002230926955104</v>
      </c>
      <c r="BR930">
        <v>1.48863710491391</v>
      </c>
      <c r="BS930">
        <v>0.42262878668772302</v>
      </c>
      <c r="BT930">
        <v>3.52232775382112</v>
      </c>
    </row>
    <row r="931" spans="1:72" x14ac:dyDescent="0.2">
      <c r="A931">
        <v>929</v>
      </c>
      <c r="B931" s="244">
        <v>44767.625</v>
      </c>
      <c r="C931">
        <v>0</v>
      </c>
      <c r="D931">
        <v>1.3739999999999899</v>
      </c>
      <c r="E931">
        <v>31.011794871794802</v>
      </c>
      <c r="F931">
        <v>36.417000000000002</v>
      </c>
      <c r="G931">
        <v>7</v>
      </c>
      <c r="H931">
        <v>2.57</v>
      </c>
      <c r="I931">
        <v>1.35</v>
      </c>
      <c r="J931">
        <v>34.006363636363602</v>
      </c>
      <c r="K931">
        <v>0.62724999999999898</v>
      </c>
      <c r="L931">
        <v>37.910833333333301</v>
      </c>
      <c r="M931">
        <v>-0.107692307692307</v>
      </c>
      <c r="N931">
        <v>1600.0588235294099</v>
      </c>
      <c r="O931">
        <v>91.291428571428497</v>
      </c>
      <c r="P931">
        <v>2.4153181818181801</v>
      </c>
      <c r="Q931">
        <v>65.2379999999999</v>
      </c>
      <c r="R931">
        <v>6.9933333333333296</v>
      </c>
      <c r="S931">
        <v>-0.48374999999999901</v>
      </c>
      <c r="T931">
        <v>5</v>
      </c>
      <c r="U931">
        <v>1.740775</v>
      </c>
      <c r="V931">
        <v>3.4875000000000003E-2</v>
      </c>
      <c r="W931">
        <v>14.8294</v>
      </c>
      <c r="X931">
        <v>0.827075</v>
      </c>
      <c r="Y931">
        <v>73.476249999999993</v>
      </c>
      <c r="Z931">
        <v>2.1321500000000002</v>
      </c>
      <c r="AA931">
        <v>8.5249999999999996E-3</v>
      </c>
      <c r="AB931">
        <v>6.2500000000000001E-4</v>
      </c>
      <c r="AC931">
        <v>32.385794871794801</v>
      </c>
      <c r="AD931">
        <v>-4.03120512820513</v>
      </c>
      <c r="AE931">
        <v>36.013122436363602</v>
      </c>
      <c r="AF931">
        <v>0.53831220000000002</v>
      </c>
      <c r="AG931">
        <v>1.3510588400000001</v>
      </c>
      <c r="AH931">
        <v>2.4003799999999902E-2</v>
      </c>
      <c r="AI931">
        <v>44.926363636363597</v>
      </c>
      <c r="AJ931">
        <v>0.49013283117148199</v>
      </c>
      <c r="AK931">
        <v>0.80160332422752301</v>
      </c>
      <c r="AL931">
        <v>1.19821004067261E-2</v>
      </c>
      <c r="AM931">
        <v>3.0072739715493998E-2</v>
      </c>
      <c r="AN931">
        <v>0.155810518221736</v>
      </c>
      <c r="AO931">
        <v>5.3429207389870195E-4</v>
      </c>
      <c r="AP931">
        <v>36.013122436363602</v>
      </c>
      <c r="AQ931">
        <v>0.35701217185886602</v>
      </c>
      <c r="AR931">
        <v>6.44878020496615</v>
      </c>
      <c r="AS931">
        <v>1.3431512073716501</v>
      </c>
      <c r="AT931">
        <v>0.85321097918253697</v>
      </c>
      <c r="AU931">
        <v>93.005650000000003</v>
      </c>
      <c r="AV931">
        <v>44.162066020560303</v>
      </c>
      <c r="AW931">
        <v>0.76429761580331501</v>
      </c>
      <c r="AX931">
        <v>7.9076326283402595E-3</v>
      </c>
      <c r="AY931">
        <v>0.181300028141133</v>
      </c>
      <c r="AZ931">
        <v>0.55121979503384699</v>
      </c>
      <c r="BA931">
        <v>5.8529150576005001E-3</v>
      </c>
      <c r="BB931">
        <v>7.8745685004835295E-2</v>
      </c>
      <c r="BC931">
        <v>0.336793459522436</v>
      </c>
      <c r="BD931">
        <v>0.74042745580332103</v>
      </c>
      <c r="BE931">
        <v>-2.38701599999935E-2</v>
      </c>
      <c r="BF931">
        <v>1.0173741115567301E-2</v>
      </c>
      <c r="BG931">
        <v>0.23325559459381701</v>
      </c>
      <c r="BH931">
        <v>0.70918412071294401</v>
      </c>
      <c r="BI931">
        <v>1.0173741115567301E-2</v>
      </c>
      <c r="BJ931">
        <v>0.48685867141876898</v>
      </c>
      <c r="BK931">
        <v>1.41836824142588</v>
      </c>
      <c r="BL931">
        <v>22.927219391979602</v>
      </c>
      <c r="BM931">
        <v>69.707309499725994</v>
      </c>
      <c r="BN931">
        <v>3.0403734664880799</v>
      </c>
      <c r="BO931">
        <v>9.3301918775130108</v>
      </c>
      <c r="BP931">
        <v>0.239082916215833</v>
      </c>
      <c r="BQ931">
        <v>9.0911089612971701</v>
      </c>
      <c r="BR931">
        <v>1.40107288152942</v>
      </c>
      <c r="BS931">
        <v>0.48278917497254198</v>
      </c>
      <c r="BT931">
        <v>2.9020387244786598</v>
      </c>
    </row>
    <row r="932" spans="1:72" x14ac:dyDescent="0.2">
      <c r="A932">
        <v>930</v>
      </c>
      <c r="B932" s="244">
        <v>44767.638888888891</v>
      </c>
      <c r="C932">
        <v>0</v>
      </c>
      <c r="D932">
        <v>1.4524999999999999</v>
      </c>
      <c r="E932">
        <v>31.084324324324299</v>
      </c>
      <c r="F932">
        <v>36.534999999999997</v>
      </c>
      <c r="G932">
        <v>7</v>
      </c>
      <c r="H932">
        <v>2.5674999999999999</v>
      </c>
      <c r="I932">
        <v>1.35</v>
      </c>
      <c r="J932">
        <v>34.033000000000001</v>
      </c>
      <c r="K932">
        <v>0.67549999999999999</v>
      </c>
      <c r="L932">
        <v>37.9345454545454</v>
      </c>
      <c r="M932">
        <v>-0.1</v>
      </c>
      <c r="N932">
        <v>1599.67857142857</v>
      </c>
      <c r="O932">
        <v>90.994444444444397</v>
      </c>
      <c r="P932">
        <v>2.41747368421052</v>
      </c>
      <c r="Q932">
        <v>65.295128205128194</v>
      </c>
      <c r="R932">
        <v>6.9884615384615296</v>
      </c>
      <c r="S932">
        <v>-0.68897435897435799</v>
      </c>
      <c r="T932">
        <v>5</v>
      </c>
      <c r="U932">
        <v>1.6355999999999999</v>
      </c>
      <c r="V932">
        <v>3.7659999999999999E-2</v>
      </c>
      <c r="W932">
        <v>14.817959999999999</v>
      </c>
      <c r="X932">
        <v>0.73069999999999902</v>
      </c>
      <c r="Y932">
        <v>73.627679999999998</v>
      </c>
      <c r="Z932">
        <v>2.1629999999999998</v>
      </c>
      <c r="AA932">
        <v>3.5199999999999902E-3</v>
      </c>
      <c r="AB932">
        <v>0</v>
      </c>
      <c r="AC932">
        <v>32.5368243243243</v>
      </c>
      <c r="AD932">
        <v>-3.9981756756756699</v>
      </c>
      <c r="AE932">
        <v>36.037806699999997</v>
      </c>
      <c r="AF932">
        <v>0.53778855000000003</v>
      </c>
      <c r="AG932">
        <v>1.3510578099999999</v>
      </c>
      <c r="AH932">
        <v>2.39804499999999E-2</v>
      </c>
      <c r="AI932">
        <v>44.950499999999998</v>
      </c>
      <c r="AJ932">
        <v>0.48946003323749898</v>
      </c>
      <c r="AK932">
        <v>0.80172204313633799</v>
      </c>
      <c r="AL932">
        <v>1.1964017085460601E-2</v>
      </c>
      <c r="AM932">
        <v>3.0056569114915201E-2</v>
      </c>
      <c r="AN932">
        <v>0.15572685509616099</v>
      </c>
      <c r="AO932">
        <v>5.3348572318439105E-4</v>
      </c>
      <c r="AP932">
        <v>36.037806699999997</v>
      </c>
      <c r="AQ932">
        <v>0.31541129157243702</v>
      </c>
      <c r="AR932">
        <v>6.4438053546320297</v>
      </c>
      <c r="AS932">
        <v>1.36258521283441</v>
      </c>
      <c r="AT932">
        <v>0.80056083036325398</v>
      </c>
      <c r="AU932">
        <v>92.974939999999904</v>
      </c>
      <c r="AV932">
        <v>44.159608559038801</v>
      </c>
      <c r="AW932">
        <v>0.79089144096111097</v>
      </c>
      <c r="AX932">
        <v>-1.15274028344156E-2</v>
      </c>
      <c r="AY932">
        <v>0.22237725842756201</v>
      </c>
      <c r="AZ932">
        <v>0.55619464536796803</v>
      </c>
      <c r="BA932">
        <v>-8.5321314521809109E-3</v>
      </c>
      <c r="BB932">
        <v>7.9456377909709705E-2</v>
      </c>
      <c r="BC932">
        <v>0.41350314808220201</v>
      </c>
      <c r="BD932">
        <v>0.76704450096111498</v>
      </c>
      <c r="BE932">
        <v>-2.3846939999995601E-2</v>
      </c>
      <c r="BF932">
        <v>-1.47619954131451E-2</v>
      </c>
      <c r="BG932">
        <v>0.28477638164033903</v>
      </c>
      <c r="BH932">
        <v>0.71226302417617005</v>
      </c>
      <c r="BI932">
        <v>-1.47619954131451E-2</v>
      </c>
      <c r="BJ932">
        <v>0.54002877245438796</v>
      </c>
      <c r="BK932">
        <v>1.4245260483523401</v>
      </c>
      <c r="BL932">
        <v>-19.291184807356899</v>
      </c>
      <c r="BM932">
        <v>-48.249779534677103</v>
      </c>
      <c r="BN932">
        <v>2.5011309578184302</v>
      </c>
      <c r="BO932">
        <v>9.8878424626647998</v>
      </c>
      <c r="BP932">
        <v>-0.34690689220891102</v>
      </c>
      <c r="BQ932">
        <v>10.234749354873699</v>
      </c>
      <c r="BR932">
        <v>1.4496214405546799</v>
      </c>
      <c r="BS932">
        <v>0.54593357061964598</v>
      </c>
      <c r="BT932">
        <v>2.6553073827449998</v>
      </c>
    </row>
    <row r="933" spans="1:72" x14ac:dyDescent="0.2">
      <c r="A933">
        <v>931</v>
      </c>
      <c r="B933" s="244">
        <v>44767.652777777781</v>
      </c>
      <c r="C933">
        <v>0</v>
      </c>
      <c r="D933">
        <v>1.45571428571428</v>
      </c>
      <c r="E933">
        <v>31.064242424242401</v>
      </c>
      <c r="F933">
        <v>36.686216216216202</v>
      </c>
      <c r="G933">
        <v>7</v>
      </c>
      <c r="H933">
        <v>2.5680000000000001</v>
      </c>
      <c r="I933">
        <v>1.35</v>
      </c>
      <c r="J933">
        <v>34.056538461538402</v>
      </c>
      <c r="K933">
        <v>0.67674999999999996</v>
      </c>
      <c r="L933">
        <v>37.954444444444398</v>
      </c>
      <c r="M933">
        <v>-0.15</v>
      </c>
      <c r="N933">
        <v>1599.78260869565</v>
      </c>
      <c r="O933">
        <v>91.06</v>
      </c>
      <c r="P933">
        <v>2.4187857142857099</v>
      </c>
      <c r="Q933">
        <v>65.318250000000006</v>
      </c>
      <c r="R933">
        <v>6.9993333333333299</v>
      </c>
      <c r="S933">
        <v>-0.90589743589743499</v>
      </c>
      <c r="T933">
        <v>5</v>
      </c>
      <c r="U933">
        <v>1.7285249999999901</v>
      </c>
      <c r="V933">
        <v>2.6374999999999999E-2</v>
      </c>
      <c r="W933">
        <v>14.788625</v>
      </c>
      <c r="X933">
        <v>0.68784999999999996</v>
      </c>
      <c r="Y933">
        <v>73.434849999999997</v>
      </c>
      <c r="Z933">
        <v>2.179875</v>
      </c>
      <c r="AA933">
        <v>8.7500000000000008E-3</v>
      </c>
      <c r="AB933">
        <v>0</v>
      </c>
      <c r="AC933">
        <v>32.519956709956702</v>
      </c>
      <c r="AD933">
        <v>-4.1662595062594896</v>
      </c>
      <c r="AE933">
        <v>36.0617355815384</v>
      </c>
      <c r="AF933">
        <v>0.53789328000000003</v>
      </c>
      <c r="AG933">
        <v>1.3510580160000001</v>
      </c>
      <c r="AH933">
        <v>2.3985119999999999E-2</v>
      </c>
      <c r="AI933">
        <v>44.974538461538401</v>
      </c>
      <c r="AJ933">
        <v>0.49107114103914501</v>
      </c>
      <c r="AK933">
        <v>0.80182558432206896</v>
      </c>
      <c r="AL933">
        <v>1.19599510834335E-2</v>
      </c>
      <c r="AM933">
        <v>3.00405087459742E-2</v>
      </c>
      <c r="AN933">
        <v>0.155643620578481</v>
      </c>
      <c r="AO933">
        <v>5.33304416687048E-4</v>
      </c>
      <c r="AP933">
        <v>36.0617355815384</v>
      </c>
      <c r="AQ933">
        <v>0.29691481717271201</v>
      </c>
      <c r="AR933">
        <v>6.4310486033600496</v>
      </c>
      <c r="AS933">
        <v>1.3732156453201201</v>
      </c>
      <c r="AT933">
        <v>0.848828744064688</v>
      </c>
      <c r="AU933">
        <v>92.819724999999906</v>
      </c>
      <c r="AV933">
        <v>44.162914647391297</v>
      </c>
      <c r="AW933">
        <v>0.81162381414711104</v>
      </c>
      <c r="AX933">
        <v>-2.2157629320121299E-2</v>
      </c>
      <c r="AY933">
        <v>0.24097846282728699</v>
      </c>
      <c r="AZ933">
        <v>0.56895139663994598</v>
      </c>
      <c r="BA933">
        <v>-1.64002056593558E-2</v>
      </c>
      <c r="BB933">
        <v>8.12787709485637E-2</v>
      </c>
      <c r="BC933">
        <v>0.44800422646530802</v>
      </c>
      <c r="BD933">
        <v>0.78777223014711195</v>
      </c>
      <c r="BE933">
        <v>-2.3851583999998999E-2</v>
      </c>
      <c r="BF933">
        <v>-2.8389784255843899E-2</v>
      </c>
      <c r="BG933">
        <v>0.30875715407690302</v>
      </c>
      <c r="BH933">
        <v>0.72897723710907802</v>
      </c>
      <c r="BI933">
        <v>-2.8389784255843899E-2</v>
      </c>
      <c r="BJ933">
        <v>0.56073473964211795</v>
      </c>
      <c r="BK933">
        <v>1.4579544742181501</v>
      </c>
      <c r="BL933">
        <v>-10.8756428472451</v>
      </c>
      <c r="BM933">
        <v>-25.677448991498402</v>
      </c>
      <c r="BN933">
        <v>2.3610051701911599</v>
      </c>
      <c r="BO933">
        <v>10.0890328974219</v>
      </c>
      <c r="BP933">
        <v>-0.66715993001233198</v>
      </c>
      <c r="BQ933">
        <v>10.7561928274342</v>
      </c>
      <c r="BR933">
        <v>1.5062171074530899</v>
      </c>
      <c r="BS933">
        <v>0.57209065334445497</v>
      </c>
      <c r="BT933">
        <v>2.6328294277274198</v>
      </c>
    </row>
    <row r="934" spans="1:72" x14ac:dyDescent="0.2">
      <c r="A934">
        <v>932</v>
      </c>
      <c r="B934" s="244">
        <v>44767.666666666664</v>
      </c>
      <c r="C934">
        <v>0</v>
      </c>
      <c r="D934">
        <v>1.5208333333333299</v>
      </c>
      <c r="E934">
        <v>31.1183333333333</v>
      </c>
      <c r="F934">
        <v>36.5443589743589</v>
      </c>
      <c r="G934">
        <v>7</v>
      </c>
      <c r="H934">
        <v>2.57</v>
      </c>
      <c r="I934">
        <v>1.3525</v>
      </c>
      <c r="J934">
        <v>34.047272727272698</v>
      </c>
      <c r="K934">
        <v>0.67589743589743501</v>
      </c>
      <c r="L934">
        <v>37.96125</v>
      </c>
      <c r="M934">
        <v>-0.06</v>
      </c>
      <c r="N934">
        <v>1599.9696969696899</v>
      </c>
      <c r="O934">
        <v>91.116216216216202</v>
      </c>
      <c r="P934">
        <v>2.418625</v>
      </c>
      <c r="Q934">
        <v>65.337179487179398</v>
      </c>
      <c r="R934">
        <v>6.9935294117647002</v>
      </c>
      <c r="S934">
        <v>-0.79487179487179505</v>
      </c>
      <c r="T934">
        <v>5</v>
      </c>
      <c r="U934">
        <v>1.7779</v>
      </c>
      <c r="V934">
        <v>3.7219999999999899E-2</v>
      </c>
      <c r="W934">
        <v>14.8053399999999</v>
      </c>
      <c r="X934">
        <v>0.77273999999999998</v>
      </c>
      <c r="Y934">
        <v>73.306899999999999</v>
      </c>
      <c r="Z934">
        <v>2.2790999999999899</v>
      </c>
      <c r="AA934">
        <v>6.1799999999999997E-3</v>
      </c>
      <c r="AB934">
        <v>0</v>
      </c>
      <c r="AC934">
        <v>32.639166666666597</v>
      </c>
      <c r="AD934">
        <v>-3.9051923076923098</v>
      </c>
      <c r="AE934">
        <v>36.054031527272699</v>
      </c>
      <c r="AF934">
        <v>0.53831220000000002</v>
      </c>
      <c r="AG934">
        <v>1.35355884</v>
      </c>
      <c r="AH934">
        <v>2.4003799999999999E-2</v>
      </c>
      <c r="AI934">
        <v>44.969772727272698</v>
      </c>
      <c r="AJ934">
        <v>0.49182316435796197</v>
      </c>
      <c r="AK934">
        <v>0.80173924262256901</v>
      </c>
      <c r="AL934">
        <v>1.19705341466742E-2</v>
      </c>
      <c r="AM934">
        <v>3.00993035523862E-2</v>
      </c>
      <c r="AN934">
        <v>0.15566011512783801</v>
      </c>
      <c r="AO934">
        <v>5.3377632450080103E-4</v>
      </c>
      <c r="AP934">
        <v>36.054031527272699</v>
      </c>
      <c r="AQ934">
        <v>0.33355812433240001</v>
      </c>
      <c r="AR934">
        <v>6.43831736414106</v>
      </c>
      <c r="AS934">
        <v>1.43572258833606</v>
      </c>
      <c r="AT934">
        <v>0.87441240391202102</v>
      </c>
      <c r="AU934">
        <v>92.941980000000001</v>
      </c>
      <c r="AV934">
        <v>44.261629604082202</v>
      </c>
      <c r="AW934">
        <v>0.70814312319046002</v>
      </c>
      <c r="AX934">
        <v>-8.2163748336068806E-2</v>
      </c>
      <c r="AY934">
        <v>0.20475407566759901</v>
      </c>
      <c r="AZ934">
        <v>0.56168263585893097</v>
      </c>
      <c r="BA934">
        <v>-6.0702014502796803E-2</v>
      </c>
      <c r="BB934">
        <v>8.0240376551275805E-2</v>
      </c>
      <c r="BC934">
        <v>0.38036306007480303</v>
      </c>
      <c r="BD934">
        <v>0.68427296319046105</v>
      </c>
      <c r="BE934">
        <v>-2.3870159999998398E-2</v>
      </c>
      <c r="BF934">
        <v>-0.10488899882052299</v>
      </c>
      <c r="BG934">
        <v>0.26138595714198098</v>
      </c>
      <c r="BH934">
        <v>0.71703556036833405</v>
      </c>
      <c r="BI934">
        <v>-0.10488899882052299</v>
      </c>
      <c r="BJ934">
        <v>0.31299391664291498</v>
      </c>
      <c r="BK934">
        <v>1.4340711207366601</v>
      </c>
      <c r="BL934">
        <v>-2.4920245219352402</v>
      </c>
      <c r="BM934">
        <v>-6.8361369488830697</v>
      </c>
      <c r="BN934">
        <v>2.74320613168537</v>
      </c>
      <c r="BO934">
        <v>5.1833058011770303</v>
      </c>
      <c r="BP934">
        <v>-2.4648914722823001</v>
      </c>
      <c r="BQ934">
        <v>7.6481972734593304</v>
      </c>
      <c r="BR934">
        <v>1.6123824187315501</v>
      </c>
      <c r="BS934">
        <v>0.35494951617112402</v>
      </c>
      <c r="BT934">
        <v>4.5425682956959204</v>
      </c>
    </row>
    <row r="935" spans="1:72" x14ac:dyDescent="0.2">
      <c r="A935">
        <v>933</v>
      </c>
      <c r="B935" s="244">
        <v>44767.680555555555</v>
      </c>
      <c r="C935">
        <v>0</v>
      </c>
      <c r="D935">
        <v>1.5093749999999999</v>
      </c>
      <c r="E935">
        <v>31.086111111111101</v>
      </c>
      <c r="F935">
        <v>36.612631578947301</v>
      </c>
      <c r="G935">
        <v>7</v>
      </c>
      <c r="H935">
        <v>2.5674999999999999</v>
      </c>
      <c r="I935">
        <v>1.35</v>
      </c>
      <c r="J935">
        <v>34.044137931034399</v>
      </c>
      <c r="K935">
        <v>0.66249999999999898</v>
      </c>
      <c r="L935">
        <v>37.981785714285699</v>
      </c>
      <c r="M935">
        <v>-0.13571428571428501</v>
      </c>
      <c r="N935">
        <v>1600.27272727272</v>
      </c>
      <c r="O935">
        <v>90.681578947368394</v>
      </c>
      <c r="P935">
        <v>2.4197333333333302</v>
      </c>
      <c r="Q935">
        <v>65.332750000000004</v>
      </c>
      <c r="R935">
        <v>6.9960000000000004</v>
      </c>
      <c r="S935">
        <v>-0.88849999999999996</v>
      </c>
      <c r="T935">
        <v>5</v>
      </c>
      <c r="U935">
        <v>1.7071750000000001</v>
      </c>
      <c r="V935">
        <v>2.1874999999999999E-2</v>
      </c>
      <c r="W935">
        <v>14.752124999999999</v>
      </c>
      <c r="X935">
        <v>0.81277500000000003</v>
      </c>
      <c r="Y935">
        <v>73.729050000000001</v>
      </c>
      <c r="Z935">
        <v>2.0762499999999999</v>
      </c>
      <c r="AA935">
        <v>1.15E-3</v>
      </c>
      <c r="AB935">
        <v>1.18E-2</v>
      </c>
      <c r="AC935">
        <v>32.5954861111111</v>
      </c>
      <c r="AD935">
        <v>-4.0171454678362499</v>
      </c>
      <c r="AE935">
        <v>36.048944631034402</v>
      </c>
      <c r="AF935">
        <v>0.53778855000000003</v>
      </c>
      <c r="AG935">
        <v>1.3510578099999999</v>
      </c>
      <c r="AH935">
        <v>2.39804499999999E-2</v>
      </c>
      <c r="AI935">
        <v>44.961637931034403</v>
      </c>
      <c r="AJ935">
        <v>0.48893814081470499</v>
      </c>
      <c r="AK935">
        <v>0.80177116070213095</v>
      </c>
      <c r="AL935">
        <v>1.1961053350078099E-2</v>
      </c>
      <c r="AM935">
        <v>3.00491234788277E-2</v>
      </c>
      <c r="AN935">
        <v>0.15568827832155699</v>
      </c>
      <c r="AO935">
        <v>5.3335356769659901E-4</v>
      </c>
      <c r="AP935">
        <v>36.048944631034402</v>
      </c>
      <c r="AQ935">
        <v>0.35083948611986798</v>
      </c>
      <c r="AR935">
        <v>6.4151760476611503</v>
      </c>
      <c r="AS935">
        <v>1.3079369154634499</v>
      </c>
      <c r="AT935">
        <v>0.83470297054534504</v>
      </c>
      <c r="AU935">
        <v>93.077375000000004</v>
      </c>
      <c r="AV935">
        <v>44.122897080278896</v>
      </c>
      <c r="AW935">
        <v>0.83874085075551996</v>
      </c>
      <c r="AX935">
        <v>4.3120894536543698E-2</v>
      </c>
      <c r="AY935">
        <v>0.18694906388013099</v>
      </c>
      <c r="AZ935">
        <v>0.58482395233884599</v>
      </c>
      <c r="BA935">
        <v>3.1916394855482699E-2</v>
      </c>
      <c r="BB935">
        <v>8.3546278905549401E-2</v>
      </c>
      <c r="BC935">
        <v>0.34762559351650701</v>
      </c>
      <c r="BD935">
        <v>0.81489391075552098</v>
      </c>
      <c r="BE935">
        <v>-2.3846939999998901E-2</v>
      </c>
      <c r="BF935">
        <v>5.5121250006767E-2</v>
      </c>
      <c r="BG935">
        <v>0.238976166877399</v>
      </c>
      <c r="BH935">
        <v>0.74757788847575501</v>
      </c>
      <c r="BI935">
        <v>5.5121250006767E-2</v>
      </c>
      <c r="BJ935">
        <v>0.58819483376833204</v>
      </c>
      <c r="BK935">
        <v>1.49515577695151</v>
      </c>
      <c r="BL935">
        <v>4.3354634890910599</v>
      </c>
      <c r="BM935">
        <v>13.5624262581849</v>
      </c>
      <c r="BN935">
        <v>3.1282529059028801</v>
      </c>
      <c r="BO935">
        <v>11.567728117326</v>
      </c>
      <c r="BP935">
        <v>1.2953493751590199</v>
      </c>
      <c r="BQ935">
        <v>10.272378742167</v>
      </c>
      <c r="BR935">
        <v>1.4014496519399999</v>
      </c>
      <c r="BS935">
        <v>0.56614633376562495</v>
      </c>
      <c r="BT935">
        <v>2.47541946022772</v>
      </c>
    </row>
    <row r="936" spans="1:72" x14ac:dyDescent="0.2">
      <c r="A936">
        <v>934</v>
      </c>
      <c r="B936" s="244">
        <v>44767.694444444445</v>
      </c>
      <c r="C936">
        <v>0</v>
      </c>
      <c r="D936">
        <v>1.5122222222222199</v>
      </c>
      <c r="E936">
        <v>31.1191891891891</v>
      </c>
      <c r="F936">
        <v>36.58</v>
      </c>
      <c r="G936">
        <v>7</v>
      </c>
      <c r="H936">
        <v>2.5680000000000001</v>
      </c>
      <c r="I936">
        <v>1.35</v>
      </c>
      <c r="J936">
        <v>34.0544444444444</v>
      </c>
      <c r="K936">
        <v>0.67774999999999996</v>
      </c>
      <c r="L936">
        <v>37.993181818181803</v>
      </c>
      <c r="M936">
        <v>-6.6666666666666596E-2</v>
      </c>
      <c r="N936">
        <v>1600</v>
      </c>
      <c r="O936">
        <v>91.062162162162096</v>
      </c>
      <c r="P936">
        <v>2.4211999999999998</v>
      </c>
      <c r="Q936">
        <v>65.397750000000002</v>
      </c>
      <c r="R936">
        <v>7.00058823529411</v>
      </c>
      <c r="S936">
        <v>-0.85743589743589699</v>
      </c>
      <c r="T936">
        <v>5</v>
      </c>
      <c r="U936">
        <v>1.63978</v>
      </c>
      <c r="V936">
        <v>1.8499999999999999E-2</v>
      </c>
      <c r="W936">
        <v>14.814299999999999</v>
      </c>
      <c r="X936">
        <v>0.78922000000000003</v>
      </c>
      <c r="Y936">
        <v>73.420760000000001</v>
      </c>
      <c r="Z936">
        <v>2.0649600000000001</v>
      </c>
      <c r="AA936">
        <v>2.5399999999999902E-3</v>
      </c>
      <c r="AB936">
        <v>2.5219999999999999E-2</v>
      </c>
      <c r="AC936">
        <v>32.631411411411399</v>
      </c>
      <c r="AD936">
        <v>-3.9485885885885801</v>
      </c>
      <c r="AE936">
        <v>36.059641564444398</v>
      </c>
      <c r="AF936">
        <v>0.53789328000000003</v>
      </c>
      <c r="AG936">
        <v>1.3510580160000001</v>
      </c>
      <c r="AH936">
        <v>2.3985119999999999E-2</v>
      </c>
      <c r="AI936">
        <v>44.972444444444399</v>
      </c>
      <c r="AJ936">
        <v>0.49113686053432898</v>
      </c>
      <c r="AK936">
        <v>0.80181635688026198</v>
      </c>
      <c r="AL936">
        <v>1.1960507965371301E-2</v>
      </c>
      <c r="AM936">
        <v>3.00419074989129E-2</v>
      </c>
      <c r="AN936">
        <v>0.15565086769182099</v>
      </c>
      <c r="AO936">
        <v>5.3332924852749299E-4</v>
      </c>
      <c r="AP936">
        <v>36.059641564444398</v>
      </c>
      <c r="AQ936">
        <v>0.34067182090433601</v>
      </c>
      <c r="AR936">
        <v>6.44221375041674</v>
      </c>
      <c r="AS936">
        <v>1.30082476241079</v>
      </c>
      <c r="AT936">
        <v>0.80535640116698104</v>
      </c>
      <c r="AU936">
        <v>92.729020000000006</v>
      </c>
      <c r="AV936">
        <v>44.143351898176299</v>
      </c>
      <c r="AW936">
        <v>0.82909254626812101</v>
      </c>
      <c r="AX936">
        <v>5.0233253589202199E-2</v>
      </c>
      <c r="AY936">
        <v>0.19722145909566299</v>
      </c>
      <c r="AZ936">
        <v>0.55778624958325296</v>
      </c>
      <c r="BA936">
        <v>3.7180678397456902E-2</v>
      </c>
      <c r="BB936">
        <v>7.9683749940464801E-2</v>
      </c>
      <c r="BC936">
        <v>0.36665536906440399</v>
      </c>
      <c r="BD936">
        <v>0.80524096226811903</v>
      </c>
      <c r="BE936">
        <v>-2.3851584000002202E-2</v>
      </c>
      <c r="BF936">
        <v>6.4142252582782E-2</v>
      </c>
      <c r="BG936">
        <v>0.25182976893175002</v>
      </c>
      <c r="BH936">
        <v>0.71223072271118504</v>
      </c>
      <c r="BI936">
        <v>6.4142252582782E-2</v>
      </c>
      <c r="BJ936">
        <v>0.63194404302906604</v>
      </c>
      <c r="BK936">
        <v>1.4244614454223701</v>
      </c>
      <c r="BL936">
        <v>3.9261135802291798</v>
      </c>
      <c r="BM936">
        <v>11.103924387313601</v>
      </c>
      <c r="BN936">
        <v>2.8282229131704</v>
      </c>
      <c r="BO936">
        <v>12.3052731648808</v>
      </c>
      <c r="BP936">
        <v>1.50734293569537</v>
      </c>
      <c r="BQ936">
        <v>10.7979302291854</v>
      </c>
      <c r="BR936">
        <v>1.31541961603164</v>
      </c>
      <c r="BS936">
        <v>0.60628714199595302</v>
      </c>
      <c r="BT936">
        <v>2.16963139231546</v>
      </c>
    </row>
    <row r="937" spans="1:72" x14ac:dyDescent="0.2">
      <c r="A937">
        <v>935</v>
      </c>
      <c r="B937" s="244">
        <v>44767.708333333336</v>
      </c>
      <c r="C937">
        <v>0</v>
      </c>
      <c r="D937">
        <v>1.42</v>
      </c>
      <c r="E937">
        <v>31.167027027027</v>
      </c>
      <c r="F937">
        <v>36.537948717948701</v>
      </c>
      <c r="G937">
        <v>7</v>
      </c>
      <c r="H937">
        <v>2.5724999999999998</v>
      </c>
      <c r="I937">
        <v>1.3474999999999999</v>
      </c>
      <c r="J937">
        <v>34.024137931034403</v>
      </c>
      <c r="K937">
        <v>0.64375000000000004</v>
      </c>
      <c r="L937">
        <v>37.949687499999897</v>
      </c>
      <c r="M937">
        <v>-4.7619047619047603E-2</v>
      </c>
      <c r="N937">
        <v>1600.1666666666599</v>
      </c>
      <c r="O937">
        <v>91.256249999999994</v>
      </c>
      <c r="P937">
        <v>2.4179090909090899</v>
      </c>
      <c r="Q937">
        <v>65.400000000000006</v>
      </c>
      <c r="R937">
        <v>7.0023529411764702</v>
      </c>
      <c r="S937">
        <v>-0.64717948717948703</v>
      </c>
      <c r="T937">
        <v>5</v>
      </c>
      <c r="U937">
        <v>1.7716000000000001</v>
      </c>
      <c r="V937">
        <v>2.1174999999999999E-2</v>
      </c>
      <c r="W937">
        <v>14.777699999999999</v>
      </c>
      <c r="X937">
        <v>0.80302499999999999</v>
      </c>
      <c r="Y937">
        <v>73.408600000000007</v>
      </c>
      <c r="Z937">
        <v>2.07557499999999</v>
      </c>
      <c r="AA937">
        <v>0</v>
      </c>
      <c r="AB937">
        <v>3.0775E-2</v>
      </c>
      <c r="AC937">
        <v>32.587027027026998</v>
      </c>
      <c r="AD937">
        <v>-3.95092169092168</v>
      </c>
      <c r="AE937">
        <v>36.0328488310344</v>
      </c>
      <c r="AF937">
        <v>0.53883585000000001</v>
      </c>
      <c r="AG937">
        <v>1.3485598700000001</v>
      </c>
      <c r="AH937">
        <v>2.4027150000000001E-2</v>
      </c>
      <c r="AI937">
        <v>44.944137931034398</v>
      </c>
      <c r="AJ937">
        <v>0.49085323560229199</v>
      </c>
      <c r="AK937">
        <v>0.80172521912258798</v>
      </c>
      <c r="AL937">
        <v>1.19890129125811E-2</v>
      </c>
      <c r="AM937">
        <v>3.0005245001457698E-2</v>
      </c>
      <c r="AN937">
        <v>0.15574889901640299</v>
      </c>
      <c r="AO937">
        <v>5.3460030842885395E-4</v>
      </c>
      <c r="AP937">
        <v>36.0328488310344</v>
      </c>
      <c r="AQ937">
        <v>0.346630836752369</v>
      </c>
      <c r="AR937">
        <v>6.4262977082638697</v>
      </c>
      <c r="AS937">
        <v>1.30751169816402</v>
      </c>
      <c r="AT937">
        <v>0.86959559219302196</v>
      </c>
      <c r="AU937">
        <v>92.836500000000001</v>
      </c>
      <c r="AV937">
        <v>44.113289074214698</v>
      </c>
      <c r="AW937">
        <v>0.83084885681973397</v>
      </c>
      <c r="AX937">
        <v>4.1048171835972001E-2</v>
      </c>
      <c r="AY937">
        <v>0.19220501324763001</v>
      </c>
      <c r="AZ937">
        <v>0.57370229173612397</v>
      </c>
      <c r="BA937">
        <v>3.0438523901776801E-2</v>
      </c>
      <c r="BB937">
        <v>8.1957470248017694E-2</v>
      </c>
      <c r="BC937">
        <v>0.356704204532104</v>
      </c>
      <c r="BD937">
        <v>0.80695547681972601</v>
      </c>
      <c r="BE937">
        <v>-2.3893380000007802E-2</v>
      </c>
      <c r="BF937">
        <v>5.2485318520986299E-2</v>
      </c>
      <c r="BG937">
        <v>0.24575860240362299</v>
      </c>
      <c r="BH937">
        <v>0.73355148770847101</v>
      </c>
      <c r="BI937">
        <v>5.2485318520986299E-2</v>
      </c>
      <c r="BJ937">
        <v>0.59648784184921999</v>
      </c>
      <c r="BK937">
        <v>1.46710297541694</v>
      </c>
      <c r="BL937">
        <v>4.6824256635759296</v>
      </c>
      <c r="BM937">
        <v>13.9763177280739</v>
      </c>
      <c r="BN937">
        <v>2.9848456189692798</v>
      </c>
      <c r="BO937">
        <v>11.640732267256301</v>
      </c>
      <c r="BP937">
        <v>1.2334049852431701</v>
      </c>
      <c r="BQ937">
        <v>10.4073272820131</v>
      </c>
      <c r="BR937">
        <v>1.3778779339312599</v>
      </c>
      <c r="BS937">
        <v>0.57549371444082498</v>
      </c>
      <c r="BT937">
        <v>2.39425366317001</v>
      </c>
    </row>
    <row r="938" spans="1:72" x14ac:dyDescent="0.2">
      <c r="A938">
        <v>936</v>
      </c>
      <c r="B938" s="244">
        <v>44767.722222222219</v>
      </c>
      <c r="C938">
        <v>0</v>
      </c>
      <c r="D938">
        <v>1.38105263157894</v>
      </c>
      <c r="E938">
        <v>31.125833333333301</v>
      </c>
      <c r="F938">
        <v>36.528974358974303</v>
      </c>
      <c r="G938">
        <v>7</v>
      </c>
      <c r="H938">
        <v>2.5659999999999998</v>
      </c>
      <c r="I938">
        <v>1.3480000000000001</v>
      </c>
      <c r="J938">
        <v>34.026399999999903</v>
      </c>
      <c r="K938">
        <v>0.60324999999999995</v>
      </c>
      <c r="L938">
        <v>37.9419354838709</v>
      </c>
      <c r="M938">
        <v>-0.21249999999999999</v>
      </c>
      <c r="N938">
        <v>1599.6129032258</v>
      </c>
      <c r="O938">
        <v>91.117647058823493</v>
      </c>
      <c r="P938">
        <v>2.42523076923076</v>
      </c>
      <c r="Q938">
        <v>65.422564102564095</v>
      </c>
      <c r="R938">
        <v>6.9894117647058804</v>
      </c>
      <c r="S938">
        <v>-1.0155000000000001</v>
      </c>
      <c r="T938">
        <v>5</v>
      </c>
      <c r="U938">
        <v>1.62262</v>
      </c>
      <c r="V938">
        <v>2.682E-2</v>
      </c>
      <c r="W938">
        <v>14.809199999999899</v>
      </c>
      <c r="X938">
        <v>0.80147999999999997</v>
      </c>
      <c r="Y938">
        <v>73.210920000000002</v>
      </c>
      <c r="Z938">
        <v>2.16588</v>
      </c>
      <c r="AA938">
        <v>6.3600000000000002E-3</v>
      </c>
      <c r="AB938">
        <v>4.6600000000000001E-3</v>
      </c>
      <c r="AC938">
        <v>32.5068859649122</v>
      </c>
      <c r="AD938">
        <v>-4.02208839406208</v>
      </c>
      <c r="AE938">
        <v>36.030035439999899</v>
      </c>
      <c r="AF938">
        <v>0.53747436000000004</v>
      </c>
      <c r="AG938">
        <v>1.3490571920000001</v>
      </c>
      <c r="AH938">
        <v>2.3966439999999901E-2</v>
      </c>
      <c r="AI938">
        <v>44.940399999999997</v>
      </c>
      <c r="AJ938">
        <v>0.49214018127350301</v>
      </c>
      <c r="AK938">
        <v>0.80172930013973998</v>
      </c>
      <c r="AL938">
        <v>1.19597146442844E-2</v>
      </c>
      <c r="AM938">
        <v>3.0018806953209101E-2</v>
      </c>
      <c r="AN938">
        <v>0.15576185347704899</v>
      </c>
      <c r="AO938">
        <v>5.3329387366378499E-4</v>
      </c>
      <c r="AP938">
        <v>36.030035439999899</v>
      </c>
      <c r="AQ938">
        <v>0.34596392769875001</v>
      </c>
      <c r="AR938">
        <v>6.4399959412642902</v>
      </c>
      <c r="AS938">
        <v>1.36439947331197</v>
      </c>
      <c r="AT938">
        <v>0.798556500938013</v>
      </c>
      <c r="AU938">
        <v>92.610100000000003</v>
      </c>
      <c r="AV938">
        <v>44.180394782275002</v>
      </c>
      <c r="AW938">
        <v>0.76000521772498697</v>
      </c>
      <c r="AX938">
        <v>-1.53422813119763E-2</v>
      </c>
      <c r="AY938">
        <v>0.19151043230124901</v>
      </c>
      <c r="AZ938">
        <v>0.56000405873570402</v>
      </c>
      <c r="BA938">
        <v>-1.1372595174583401E-2</v>
      </c>
      <c r="BB938">
        <v>8.0000579819386297E-2</v>
      </c>
      <c r="BC938">
        <v>0.35631547577683398</v>
      </c>
      <c r="BD938">
        <v>0.73617220972497699</v>
      </c>
      <c r="BE938">
        <v>-2.3833008000010002E-2</v>
      </c>
      <c r="BF938">
        <v>-1.9665424797144899E-2</v>
      </c>
      <c r="BG938">
        <v>0.24547418520797401</v>
      </c>
      <c r="BH938">
        <v>0.71780183658647101</v>
      </c>
      <c r="BI938">
        <v>-1.9665424797144899E-2</v>
      </c>
      <c r="BJ938">
        <v>0.45161752082166001</v>
      </c>
      <c r="BK938">
        <v>1.43560367317294</v>
      </c>
      <c r="BL938">
        <v>-12.4825264513794</v>
      </c>
      <c r="BM938">
        <v>-36.5007033405494</v>
      </c>
      <c r="BN938">
        <v>2.9241438808660098</v>
      </c>
      <c r="BO938">
        <v>8.4254989087537595</v>
      </c>
      <c r="BP938">
        <v>-0.462137482732905</v>
      </c>
      <c r="BQ938">
        <v>8.8876363914866694</v>
      </c>
      <c r="BR938">
        <v>1.4690348953280801</v>
      </c>
      <c r="BS938">
        <v>0.45948369074051798</v>
      </c>
      <c r="BT938">
        <v>3.1971426297210801</v>
      </c>
    </row>
    <row r="939" spans="1:72" x14ac:dyDescent="0.2">
      <c r="A939">
        <v>937</v>
      </c>
      <c r="B939" s="244">
        <v>44767.736111111109</v>
      </c>
      <c r="C939">
        <v>0</v>
      </c>
      <c r="D939">
        <v>1.4762500000000001</v>
      </c>
      <c r="E939">
        <v>31.094615384615299</v>
      </c>
      <c r="F939">
        <v>36.418974358974303</v>
      </c>
      <c r="G939">
        <v>7</v>
      </c>
      <c r="H939">
        <v>2.5674999999999999</v>
      </c>
      <c r="I939">
        <v>1.3474999999999999</v>
      </c>
      <c r="J939">
        <v>34.054666666666598</v>
      </c>
      <c r="K939">
        <v>0.63274999999999904</v>
      </c>
      <c r="L939">
        <v>37.972424242424196</v>
      </c>
      <c r="M939">
        <v>-8.3333333333333301E-2</v>
      </c>
      <c r="N939">
        <v>1600.0588235294099</v>
      </c>
      <c r="O939">
        <v>91.0138888888888</v>
      </c>
      <c r="P939">
        <v>2.4276363636363598</v>
      </c>
      <c r="Q939">
        <v>65.539749999999998</v>
      </c>
      <c r="R939">
        <v>6.9829411764705798</v>
      </c>
      <c r="S939">
        <v>-0.89820512820512799</v>
      </c>
      <c r="T939">
        <v>5</v>
      </c>
      <c r="U939">
        <v>1.7343</v>
      </c>
      <c r="V939">
        <v>4.6219999999999997E-2</v>
      </c>
      <c r="W939">
        <v>14.778779999999999</v>
      </c>
      <c r="X939">
        <v>0.74953999999999998</v>
      </c>
      <c r="Y939">
        <v>72.910020000000003</v>
      </c>
      <c r="Z939">
        <v>2.1804000000000001</v>
      </c>
      <c r="AA939">
        <v>7.3999999999999999E-4</v>
      </c>
      <c r="AB939">
        <v>0</v>
      </c>
      <c r="AC939">
        <v>32.570865384615303</v>
      </c>
      <c r="AD939">
        <v>-3.8481089743589698</v>
      </c>
      <c r="AE939">
        <v>36.059473366666602</v>
      </c>
      <c r="AF939">
        <v>0.53778855000000003</v>
      </c>
      <c r="AG939">
        <v>1.34855781</v>
      </c>
      <c r="AH939">
        <v>2.398045E-2</v>
      </c>
      <c r="AI939">
        <v>44.969666666666598</v>
      </c>
      <c r="AJ939">
        <v>0.49457500308828101</v>
      </c>
      <c r="AK939">
        <v>0.80186214485319696</v>
      </c>
      <c r="AL939">
        <v>1.19589178631522E-2</v>
      </c>
      <c r="AM939">
        <v>2.9988165578278599E-2</v>
      </c>
      <c r="AN939">
        <v>0.15566048225099799</v>
      </c>
      <c r="AO939">
        <v>5.3325834451370901E-4</v>
      </c>
      <c r="AP939">
        <v>36.059473366666602</v>
      </c>
      <c r="AQ939">
        <v>0.32354369711948</v>
      </c>
      <c r="AR939">
        <v>6.42676736196674</v>
      </c>
      <c r="AS939">
        <v>1.3735463698863399</v>
      </c>
      <c r="AT939">
        <v>0.85774142785600604</v>
      </c>
      <c r="AU939">
        <v>92.353039999999993</v>
      </c>
      <c r="AV939">
        <v>44.183330795639201</v>
      </c>
      <c r="AW939">
        <v>0.78633587102743197</v>
      </c>
      <c r="AX939">
        <v>-2.4988559886343201E-2</v>
      </c>
      <c r="AY939">
        <v>0.214244852880519</v>
      </c>
      <c r="AZ939">
        <v>0.57323263803325197</v>
      </c>
      <c r="BA939">
        <v>-1.8529839581992599E-2</v>
      </c>
      <c r="BB939">
        <v>8.1890376861893099E-2</v>
      </c>
      <c r="BC939">
        <v>0.39838120926992399</v>
      </c>
      <c r="BD939">
        <v>0.76248893102742799</v>
      </c>
      <c r="BE939">
        <v>-2.38469400000045E-2</v>
      </c>
      <c r="BF939">
        <v>-3.1966912237956703E-2</v>
      </c>
      <c r="BG939">
        <v>0.274075274470238</v>
      </c>
      <c r="BH939">
        <v>0.73331466540238899</v>
      </c>
      <c r="BI939">
        <v>-3.1966912237956703E-2</v>
      </c>
      <c r="BJ939">
        <v>0.48421672446456199</v>
      </c>
      <c r="BK939">
        <v>1.46662933080477</v>
      </c>
      <c r="BL939">
        <v>-8.5737174873213906</v>
      </c>
      <c r="BM939">
        <v>-22.939802879418099</v>
      </c>
      <c r="BN939">
        <v>2.6755958443161898</v>
      </c>
      <c r="BO939">
        <v>8.8304939753823</v>
      </c>
      <c r="BP939">
        <v>-0.75122243759198404</v>
      </c>
      <c r="BQ939">
        <v>9.5817164129742807</v>
      </c>
      <c r="BR939">
        <v>1.5209730816092999</v>
      </c>
      <c r="BS939">
        <v>0.49700348935974498</v>
      </c>
      <c r="BT939">
        <v>3.0602865254903202</v>
      </c>
    </row>
    <row r="940" spans="1:72" x14ac:dyDescent="0.2">
      <c r="A940">
        <v>938</v>
      </c>
      <c r="B940" s="244">
        <v>44767.75</v>
      </c>
      <c r="C940">
        <v>0</v>
      </c>
      <c r="D940">
        <v>1.4414285714285699</v>
      </c>
      <c r="E940">
        <v>31.084615384615301</v>
      </c>
      <c r="F940">
        <v>36.538749999999901</v>
      </c>
      <c r="G940">
        <v>7</v>
      </c>
      <c r="H940">
        <v>2.5680000000000001</v>
      </c>
      <c r="I940">
        <v>1.35</v>
      </c>
      <c r="J940">
        <v>34.037500000000001</v>
      </c>
      <c r="K940">
        <v>0.65999999999999903</v>
      </c>
      <c r="L940">
        <v>37.965172413793098</v>
      </c>
      <c r="M940">
        <v>-0.188888888888888</v>
      </c>
      <c r="N940">
        <v>1600.1666666666599</v>
      </c>
      <c r="O940">
        <v>91.490322580645099</v>
      </c>
      <c r="P940">
        <v>2.4270769230769198</v>
      </c>
      <c r="Q940">
        <v>65.5</v>
      </c>
      <c r="R940">
        <v>7.00285714285714</v>
      </c>
      <c r="S940">
        <v>-0.68524999999999903</v>
      </c>
      <c r="T940">
        <v>5</v>
      </c>
      <c r="U940">
        <v>1.704</v>
      </c>
      <c r="V940">
        <v>4.795E-2</v>
      </c>
      <c r="W940">
        <v>14.845199999999901</v>
      </c>
      <c r="X940">
        <v>0.70252499999999996</v>
      </c>
      <c r="Y940">
        <v>73.286474999999996</v>
      </c>
      <c r="Z940">
        <v>2.1637</v>
      </c>
      <c r="AA940">
        <v>3.3249999999999998E-3</v>
      </c>
      <c r="AB940">
        <v>0</v>
      </c>
      <c r="AC940">
        <v>32.5260439560439</v>
      </c>
      <c r="AD940">
        <v>-4.0127060439560296</v>
      </c>
      <c r="AE940">
        <v>36.04269712</v>
      </c>
      <c r="AF940">
        <v>0.53789328000000003</v>
      </c>
      <c r="AG940">
        <v>1.3510580160000001</v>
      </c>
      <c r="AH940">
        <v>2.3985119999999999E-2</v>
      </c>
      <c r="AI940">
        <v>44.955500000000001</v>
      </c>
      <c r="AJ940">
        <v>0.49180557694990701</v>
      </c>
      <c r="AK940">
        <v>0.80174165830654698</v>
      </c>
      <c r="AL940">
        <v>1.1965016071448399E-2</v>
      </c>
      <c r="AM940">
        <v>3.00532307726529E-2</v>
      </c>
      <c r="AN940">
        <v>0.155709534984595</v>
      </c>
      <c r="AO940">
        <v>5.3353026882139E-4</v>
      </c>
      <c r="AP940">
        <v>36.04269712</v>
      </c>
      <c r="AQ940">
        <v>0.30324937404122898</v>
      </c>
      <c r="AR940">
        <v>6.45565106469334</v>
      </c>
      <c r="AS940">
        <v>1.3630261789227101</v>
      </c>
      <c r="AT940">
        <v>0.838036703122643</v>
      </c>
      <c r="AU940">
        <v>92.701899999999995</v>
      </c>
      <c r="AV940">
        <v>44.164623737657202</v>
      </c>
      <c r="AW940">
        <v>0.79087626234271302</v>
      </c>
      <c r="AX940">
        <v>-1.19681629227117E-2</v>
      </c>
      <c r="AY940">
        <v>0.23464390595876999</v>
      </c>
      <c r="AZ940">
        <v>0.54434893530665196</v>
      </c>
      <c r="BA940">
        <v>-8.8583634314573691E-3</v>
      </c>
      <c r="BB940">
        <v>7.7764133615236097E-2</v>
      </c>
      <c r="BC940">
        <v>0.436227621134754</v>
      </c>
      <c r="BD940">
        <v>0.76702467834271104</v>
      </c>
      <c r="BE940">
        <v>-2.38515840000019E-2</v>
      </c>
      <c r="BF940">
        <v>-1.5331512672949099E-2</v>
      </c>
      <c r="BG940">
        <v>0.30058464620417003</v>
      </c>
      <c r="BH940">
        <v>0.697324447708083</v>
      </c>
      <c r="BI940">
        <v>-1.5331512672949099E-2</v>
      </c>
      <c r="BJ940">
        <v>0.57050626706244301</v>
      </c>
      <c r="BK940">
        <v>1.39464889541616</v>
      </c>
      <c r="BL940">
        <v>-19.605674444278399</v>
      </c>
      <c r="BM940">
        <v>-45.483081975233802</v>
      </c>
      <c r="BN940">
        <v>2.3198937687403598</v>
      </c>
      <c r="BO940">
        <v>10.3387710163398</v>
      </c>
      <c r="BP940">
        <v>-0.36029054781430497</v>
      </c>
      <c r="BQ940">
        <v>10.6990615641541</v>
      </c>
      <c r="BR940">
        <v>1.4207124669601801</v>
      </c>
      <c r="BS940">
        <v>0.57663887213162202</v>
      </c>
      <c r="BT940">
        <v>2.4637819883843801</v>
      </c>
    </row>
    <row r="941" spans="1:72" x14ac:dyDescent="0.2">
      <c r="A941">
        <v>939</v>
      </c>
      <c r="B941" s="244">
        <v>44767.763888888891</v>
      </c>
      <c r="C941">
        <v>0</v>
      </c>
      <c r="D941">
        <v>1.42625</v>
      </c>
      <c r="E941">
        <v>31.083888888888801</v>
      </c>
      <c r="F941">
        <v>36.532894736842103</v>
      </c>
      <c r="G941">
        <v>7</v>
      </c>
      <c r="H941">
        <v>2.5649999999999999</v>
      </c>
      <c r="I941">
        <v>1.3474999999999999</v>
      </c>
      <c r="J941">
        <v>34.040666666666603</v>
      </c>
      <c r="K941">
        <v>0.68025000000000002</v>
      </c>
      <c r="L941">
        <v>37.954166666666602</v>
      </c>
      <c r="M941" s="245">
        <v>-2.1350442781253E-18</v>
      </c>
      <c r="N941">
        <v>1600.1818181818101</v>
      </c>
      <c r="O941">
        <v>91.175675675675606</v>
      </c>
      <c r="P941">
        <v>2.4267500000000002</v>
      </c>
      <c r="Q941">
        <v>65.516000000000005</v>
      </c>
      <c r="R941">
        <v>6.9978571428571401</v>
      </c>
      <c r="S941">
        <v>-0.91674999999999995</v>
      </c>
      <c r="T941">
        <v>5</v>
      </c>
      <c r="U941">
        <v>1.64608</v>
      </c>
      <c r="V941">
        <v>3.1259999999999899E-2</v>
      </c>
      <c r="W941">
        <v>14.81072</v>
      </c>
      <c r="X941">
        <v>0.68089999999999995</v>
      </c>
      <c r="Y941">
        <v>73.436779999999999</v>
      </c>
      <c r="Z941">
        <v>2.2347199999999998</v>
      </c>
      <c r="AA941">
        <v>5.9800000000000001E-3</v>
      </c>
      <c r="AB941">
        <v>0</v>
      </c>
      <c r="AC941">
        <v>32.510138888888797</v>
      </c>
      <c r="AD941">
        <v>-4.0227558479532197</v>
      </c>
      <c r="AE941">
        <v>36.043521266666602</v>
      </c>
      <c r="AF941">
        <v>0.53726490000000005</v>
      </c>
      <c r="AG941">
        <v>1.34855678</v>
      </c>
      <c r="AH941">
        <v>2.3957099999999999E-2</v>
      </c>
      <c r="AI941">
        <v>44.953166666666597</v>
      </c>
      <c r="AJ941">
        <v>0.49081020800022301</v>
      </c>
      <c r="AK941">
        <v>0.80180160685750701</v>
      </c>
      <c r="AL941">
        <v>1.19516585780015E-2</v>
      </c>
      <c r="AM941">
        <v>2.9999149781809901E-2</v>
      </c>
      <c r="AN941">
        <v>0.155717617223851</v>
      </c>
      <c r="AO941">
        <v>5.3293464679907599E-4</v>
      </c>
      <c r="AP941">
        <v>36.043521266666602</v>
      </c>
      <c r="AQ941">
        <v>0.29391480557228999</v>
      </c>
      <c r="AR941">
        <v>6.4406569353646299</v>
      </c>
      <c r="AS941">
        <v>1.4077653383380999</v>
      </c>
      <c r="AT941">
        <v>0.80791286718500699</v>
      </c>
      <c r="AU941">
        <v>92.809200000000004</v>
      </c>
      <c r="AV941">
        <v>44.185858345941597</v>
      </c>
      <c r="AW941">
        <v>0.76730832072496402</v>
      </c>
      <c r="AX941">
        <v>-5.9208558338107203E-2</v>
      </c>
      <c r="AY941">
        <v>0.243350094427709</v>
      </c>
      <c r="AZ941">
        <v>0.55934306463536598</v>
      </c>
      <c r="BA941">
        <v>-4.3905128220190402E-2</v>
      </c>
      <c r="BB941">
        <v>7.9906152090766597E-2</v>
      </c>
      <c r="BC941">
        <v>0.45294247665855297</v>
      </c>
      <c r="BD941">
        <v>0.74348460072496902</v>
      </c>
      <c r="BE941">
        <v>-2.38237199999955E-2</v>
      </c>
      <c r="BF941">
        <v>-7.5884734682907296E-2</v>
      </c>
      <c r="BG941">
        <v>0.31189000153077401</v>
      </c>
      <c r="BH941">
        <v>0.71688285018182296</v>
      </c>
      <c r="BI941">
        <v>-7.5884734682907296E-2</v>
      </c>
      <c r="BJ941">
        <v>0.47201053369573398</v>
      </c>
      <c r="BK941">
        <v>1.4337657003636399</v>
      </c>
      <c r="BL941">
        <v>-4.1100493114200196</v>
      </c>
      <c r="BM941">
        <v>-9.4469968588201105</v>
      </c>
      <c r="BN941">
        <v>2.2985118043647401</v>
      </c>
      <c r="BO941">
        <v>8.0753174233005005</v>
      </c>
      <c r="BP941">
        <v>-1.7832912650483199</v>
      </c>
      <c r="BQ941">
        <v>9.85860868834882</v>
      </c>
      <c r="BR941">
        <v>1.56276974932458</v>
      </c>
      <c r="BS941">
        <v>0.50236442756889599</v>
      </c>
      <c r="BT941">
        <v>3.11082883970772</v>
      </c>
    </row>
    <row r="942" spans="1:72" x14ac:dyDescent="0.2">
      <c r="A942">
        <v>940</v>
      </c>
      <c r="B942" s="244">
        <v>44767.777777777781</v>
      </c>
      <c r="C942">
        <v>0</v>
      </c>
      <c r="D942">
        <v>1.4170588235294099</v>
      </c>
      <c r="E942">
        <v>31.0902631578947</v>
      </c>
      <c r="F942">
        <v>36.486842105263101</v>
      </c>
      <c r="G942">
        <v>7</v>
      </c>
      <c r="H942">
        <v>2.5625</v>
      </c>
      <c r="I942">
        <v>1.345</v>
      </c>
      <c r="J942">
        <v>34.018095238095199</v>
      </c>
      <c r="K942">
        <v>0.61049999999999904</v>
      </c>
      <c r="L942">
        <v>37.958181818181799</v>
      </c>
      <c r="M942">
        <v>-0.246153846153846</v>
      </c>
      <c r="N942">
        <v>1600.22727272727</v>
      </c>
      <c r="O942">
        <v>90.964705882352902</v>
      </c>
      <c r="P942">
        <v>2.4238461538461502</v>
      </c>
      <c r="Q942">
        <v>65.479749999999996</v>
      </c>
      <c r="R942">
        <v>6.9873333333333303</v>
      </c>
      <c r="S942">
        <v>-0.47025</v>
      </c>
      <c r="T942">
        <v>5</v>
      </c>
      <c r="U942">
        <v>1.7121</v>
      </c>
      <c r="V942">
        <v>0</v>
      </c>
      <c r="W942">
        <v>14.782425</v>
      </c>
      <c r="X942">
        <v>0.69577500000000003</v>
      </c>
      <c r="Y942">
        <v>73.155600000000007</v>
      </c>
      <c r="Z942">
        <v>2.2871999999999999</v>
      </c>
      <c r="AA942">
        <v>5.0499999999999998E-3</v>
      </c>
      <c r="AB942">
        <v>0</v>
      </c>
      <c r="AC942">
        <v>32.507321981424099</v>
      </c>
      <c r="AD942">
        <v>-3.9795201238390101</v>
      </c>
      <c r="AE942">
        <v>36.018997738095202</v>
      </c>
      <c r="AF942">
        <v>0.53674124999999995</v>
      </c>
      <c r="AG942">
        <v>1.3460557499999899</v>
      </c>
      <c r="AH942">
        <v>2.39337499999999E-2</v>
      </c>
      <c r="AI942">
        <v>44.925595238095198</v>
      </c>
      <c r="AJ942">
        <v>0.49236145610309001</v>
      </c>
      <c r="AK942">
        <v>0.80174781318317301</v>
      </c>
      <c r="AL942">
        <v>1.1947337528983099E-2</v>
      </c>
      <c r="AM942">
        <v>2.99618901623054E-2</v>
      </c>
      <c r="AN942">
        <v>0.155813183173236</v>
      </c>
      <c r="AO942">
        <v>5.3274196753891995E-4</v>
      </c>
      <c r="AP942">
        <v>36.018997738095202</v>
      </c>
      <c r="AQ942">
        <v>0.300335693709884</v>
      </c>
      <c r="AR942">
        <v>6.4283524432139298</v>
      </c>
      <c r="AS942">
        <v>1.4408251959292</v>
      </c>
      <c r="AT942">
        <v>0.84297204899410005</v>
      </c>
      <c r="AU942">
        <v>92.633099999999999</v>
      </c>
      <c r="AV942">
        <v>44.188511070948202</v>
      </c>
      <c r="AW942">
        <v>0.73708416714696701</v>
      </c>
      <c r="AX942">
        <v>-9.4769445929207594E-2</v>
      </c>
      <c r="AY942">
        <v>0.236405556290115</v>
      </c>
      <c r="AZ942">
        <v>0.57164755678606105</v>
      </c>
      <c r="BA942">
        <v>-7.0405290367213699E-2</v>
      </c>
      <c r="BB942">
        <v>8.1663936683723001E-2</v>
      </c>
      <c r="BC942">
        <v>0.440446036689216</v>
      </c>
      <c r="BD942">
        <v>0.713283667146969</v>
      </c>
      <c r="BE942">
        <v>-2.3800499999998299E-2</v>
      </c>
      <c r="BF942">
        <v>-0.121471923032399</v>
      </c>
      <c r="BG942">
        <v>0.30301577957473402</v>
      </c>
      <c r="BH942">
        <v>0.73271640810738103</v>
      </c>
      <c r="BI942">
        <v>-0.121471923032399</v>
      </c>
      <c r="BJ942">
        <v>0.36308771308467003</v>
      </c>
      <c r="BK942">
        <v>1.4654328162147601</v>
      </c>
      <c r="BL942">
        <v>-2.4945334856838701</v>
      </c>
      <c r="BM942">
        <v>-6.0319816284784302</v>
      </c>
      <c r="BN942">
        <v>2.4180800390517798</v>
      </c>
      <c r="BO942">
        <v>5.8171731491806904</v>
      </c>
      <c r="BP942">
        <v>-2.8545901912613898</v>
      </c>
      <c r="BQ942">
        <v>8.6717633404420802</v>
      </c>
      <c r="BR942">
        <v>1.67193508536984</v>
      </c>
      <c r="BS942">
        <v>0.41167648229762999</v>
      </c>
      <c r="BT942">
        <v>4.0612839383938297</v>
      </c>
    </row>
    <row r="943" spans="1:72" x14ac:dyDescent="0.2">
      <c r="A943">
        <v>941</v>
      </c>
      <c r="B943" s="244">
        <v>44767.791666666664</v>
      </c>
      <c r="C943">
        <v>0</v>
      </c>
      <c r="D943">
        <v>1.4583333333333299</v>
      </c>
      <c r="E943">
        <v>31.0358974358974</v>
      </c>
      <c r="F943">
        <v>36.554749999999899</v>
      </c>
      <c r="G943">
        <v>7</v>
      </c>
      <c r="H943">
        <v>2.556</v>
      </c>
      <c r="I943">
        <v>1.3420000000000001</v>
      </c>
      <c r="J943">
        <v>34.029642857142797</v>
      </c>
      <c r="K943">
        <v>0.62424999999999997</v>
      </c>
      <c r="L943">
        <v>37.941600000000001</v>
      </c>
      <c r="M943">
        <v>-0.20714285714285699</v>
      </c>
      <c r="N943">
        <v>1599.8</v>
      </c>
      <c r="O943">
        <v>91.660526315789397</v>
      </c>
      <c r="P943">
        <v>2.42545454545454</v>
      </c>
      <c r="Q943">
        <v>65.491749999999996</v>
      </c>
      <c r="R943">
        <v>6.9872727272727202</v>
      </c>
      <c r="S943">
        <v>-0.72050000000000003</v>
      </c>
      <c r="T943">
        <v>5</v>
      </c>
      <c r="U943">
        <v>1.6752199999999999</v>
      </c>
      <c r="V943">
        <v>0</v>
      </c>
      <c r="W943">
        <v>14.743880000000001</v>
      </c>
      <c r="X943">
        <v>0.63700000000000001</v>
      </c>
      <c r="Y943">
        <v>73.0672</v>
      </c>
      <c r="Z943">
        <v>2.1351</v>
      </c>
      <c r="AA943">
        <v>6.3E-3</v>
      </c>
      <c r="AB943">
        <v>0</v>
      </c>
      <c r="AC943">
        <v>32.494230769230697</v>
      </c>
      <c r="AD943">
        <v>-4.0605192307692102</v>
      </c>
      <c r="AE943">
        <v>36.025469897142798</v>
      </c>
      <c r="AF943">
        <v>0.53537975999999998</v>
      </c>
      <c r="AG943">
        <v>1.343053072</v>
      </c>
      <c r="AH943">
        <v>2.3873039999999901E-2</v>
      </c>
      <c r="AI943">
        <v>44.9276428571428</v>
      </c>
      <c r="AJ943">
        <v>0.49304571541187903</v>
      </c>
      <c r="AK943">
        <v>0.80185533017375499</v>
      </c>
      <c r="AL943">
        <v>1.19164889576414E-2</v>
      </c>
      <c r="AM943">
        <v>2.9893690979304801E-2</v>
      </c>
      <c r="AN943">
        <v>0.155806081842709</v>
      </c>
      <c r="AO943">
        <v>5.3136640343917998E-4</v>
      </c>
      <c r="AP943">
        <v>36.025469897142798</v>
      </c>
      <c r="AQ943">
        <v>0.27496509200991098</v>
      </c>
      <c r="AR943">
        <v>6.4115905895313601</v>
      </c>
      <c r="AS943">
        <v>1.34500956445804</v>
      </c>
      <c r="AT943">
        <v>0.82596004337228801</v>
      </c>
      <c r="AU943">
        <v>92.258399999999995</v>
      </c>
      <c r="AV943">
        <v>44.057035143142102</v>
      </c>
      <c r="AW943">
        <v>0.87060771400066195</v>
      </c>
      <c r="AX943">
        <v>-1.9564924580497398E-3</v>
      </c>
      <c r="AY943">
        <v>0.260414667990088</v>
      </c>
      <c r="AZ943">
        <v>0.58840941046863904</v>
      </c>
      <c r="BA943">
        <v>-1.4567499221279699E-3</v>
      </c>
      <c r="BB943">
        <v>8.4058487209805494E-2</v>
      </c>
      <c r="BC943">
        <v>0.48641111869841303</v>
      </c>
      <c r="BD943">
        <v>0.84686758600067702</v>
      </c>
      <c r="BE943">
        <v>-2.3740127999985101E-2</v>
      </c>
      <c r="BF943">
        <v>-2.50876900777718E-3</v>
      </c>
      <c r="BG943">
        <v>0.33392423545315197</v>
      </c>
      <c r="BH943">
        <v>0.75450497485670998</v>
      </c>
      <c r="BI943">
        <v>-2.50876900777718E-3</v>
      </c>
      <c r="BJ943">
        <v>0.66283093289074901</v>
      </c>
      <c r="BK943">
        <v>1.50900994971342</v>
      </c>
      <c r="BL943">
        <v>-133.10282230766799</v>
      </c>
      <c r="BM943">
        <v>-300.74708851940699</v>
      </c>
      <c r="BN943">
        <v>2.25950947774967</v>
      </c>
      <c r="BO943">
        <v>12.084199647872</v>
      </c>
      <c r="BP943">
        <v>-5.8956071682763699E-2</v>
      </c>
      <c r="BQ943">
        <v>12.1431557195548</v>
      </c>
      <c r="BR943">
        <v>1.5132748570266401</v>
      </c>
      <c r="BS943">
        <v>0.66383444049385998</v>
      </c>
      <c r="BT943">
        <v>2.27959678606135</v>
      </c>
    </row>
    <row r="944" spans="1:72" x14ac:dyDescent="0.2">
      <c r="A944">
        <v>942</v>
      </c>
      <c r="B944" s="244">
        <v>44767.805555555555</v>
      </c>
      <c r="C944">
        <v>0</v>
      </c>
      <c r="D944">
        <v>1.4</v>
      </c>
      <c r="E944">
        <v>31.066315789473599</v>
      </c>
      <c r="F944">
        <v>36.407222222222202</v>
      </c>
      <c r="G944">
        <v>7</v>
      </c>
      <c r="H944">
        <v>2.57</v>
      </c>
      <c r="I944">
        <v>1.35</v>
      </c>
      <c r="J944">
        <v>34.052105263157799</v>
      </c>
      <c r="K944">
        <v>0.61024999999999996</v>
      </c>
      <c r="L944">
        <v>37.949047619047597</v>
      </c>
      <c r="M944">
        <v>-1.8181818181818101E-2</v>
      </c>
      <c r="N944">
        <v>1599.7419354838701</v>
      </c>
      <c r="O944">
        <v>91.169696969696901</v>
      </c>
      <c r="P944">
        <v>2.4243529411764699</v>
      </c>
      <c r="Q944">
        <v>65.463249999999903</v>
      </c>
      <c r="R944">
        <v>6.9946666666666601</v>
      </c>
      <c r="S944">
        <v>-0.86149999999999904</v>
      </c>
      <c r="T944">
        <v>5</v>
      </c>
      <c r="U944">
        <v>1.6719499999999901</v>
      </c>
      <c r="V944">
        <v>0</v>
      </c>
      <c r="W944">
        <v>14.689774999999999</v>
      </c>
      <c r="X944">
        <v>0.69645000000000001</v>
      </c>
      <c r="Y944">
        <v>72.878625</v>
      </c>
      <c r="Z944">
        <v>2.165025</v>
      </c>
      <c r="AA944">
        <v>5.3749999999999996E-3</v>
      </c>
      <c r="AB944">
        <v>4.0249999999999999E-3</v>
      </c>
      <c r="AC944">
        <v>32.466315789473597</v>
      </c>
      <c r="AD944">
        <v>-3.9409064327485299</v>
      </c>
      <c r="AE944">
        <v>36.058864063157799</v>
      </c>
      <c r="AF944">
        <v>0.53831220000000002</v>
      </c>
      <c r="AG944">
        <v>1.3510588400000001</v>
      </c>
      <c r="AH944">
        <v>2.4003799999999902E-2</v>
      </c>
      <c r="AI944">
        <v>44.9721052631578</v>
      </c>
      <c r="AJ944">
        <v>0.49477969793142901</v>
      </c>
      <c r="AK944">
        <v>0.80180511568574597</v>
      </c>
      <c r="AL944">
        <v>1.19699132795768E-2</v>
      </c>
      <c r="AM944">
        <v>3.00421523985628E-2</v>
      </c>
      <c r="AN944">
        <v>0.15565204161644</v>
      </c>
      <c r="AO944">
        <v>5.3374863950752995E-4</v>
      </c>
      <c r="AP944">
        <v>36.058864063157799</v>
      </c>
      <c r="AQ944">
        <v>0.30062706174301801</v>
      </c>
      <c r="AR944">
        <v>6.3880622436111096</v>
      </c>
      <c r="AS944">
        <v>1.3638608647327</v>
      </c>
      <c r="AT944">
        <v>0.82724691595645194</v>
      </c>
      <c r="AU944">
        <v>92.101824999999906</v>
      </c>
      <c r="AV944">
        <v>44.111414233244702</v>
      </c>
      <c r="AW944">
        <v>0.86069102991316204</v>
      </c>
      <c r="AX944">
        <v>-1.28020247327005E-2</v>
      </c>
      <c r="AY944">
        <v>0.23768513825698101</v>
      </c>
      <c r="AZ944">
        <v>0.61193775638888503</v>
      </c>
      <c r="BA944">
        <v>-9.4755493644529398E-3</v>
      </c>
      <c r="BB944">
        <v>8.7419679484126406E-2</v>
      </c>
      <c r="BC944">
        <v>0.44153771409412801</v>
      </c>
      <c r="BD944">
        <v>0.83682086991316496</v>
      </c>
      <c r="BE944">
        <v>-2.3870159999997E-2</v>
      </c>
      <c r="BF944">
        <v>-1.64298807617956E-2</v>
      </c>
      <c r="BG944">
        <v>0.30504069176168003</v>
      </c>
      <c r="BH944">
        <v>0.78534955064012402</v>
      </c>
      <c r="BI944">
        <v>-1.64298807617956E-2</v>
      </c>
      <c r="BJ944">
        <v>0.57722162199976901</v>
      </c>
      <c r="BK944">
        <v>1.57069910128024</v>
      </c>
      <c r="BL944">
        <v>-18.566214580874501</v>
      </c>
      <c r="BM944">
        <v>-47.800076094666203</v>
      </c>
      <c r="BN944">
        <v>2.57457307123371</v>
      </c>
      <c r="BO944">
        <v>10.609086484135</v>
      </c>
      <c r="BP944">
        <v>-0.38610219790219702</v>
      </c>
      <c r="BQ944">
        <v>10.995188682037201</v>
      </c>
      <c r="BR944">
        <v>1.5986298985753</v>
      </c>
      <c r="BS944">
        <v>0.58379357430448697</v>
      </c>
      <c r="BT944">
        <v>2.73834788346181</v>
      </c>
    </row>
    <row r="945" spans="1:72" x14ac:dyDescent="0.2">
      <c r="A945">
        <v>943</v>
      </c>
      <c r="B945" s="244">
        <v>44767.819444444445</v>
      </c>
      <c r="C945">
        <v>0</v>
      </c>
      <c r="D945">
        <v>1.405</v>
      </c>
      <c r="E945">
        <v>31.068205128205101</v>
      </c>
      <c r="F945">
        <v>36.497999999999998</v>
      </c>
      <c r="G945">
        <v>7</v>
      </c>
      <c r="H945">
        <v>2.5659999999999998</v>
      </c>
      <c r="I945">
        <v>1.35</v>
      </c>
      <c r="J945">
        <v>34.046666666666603</v>
      </c>
      <c r="K945">
        <v>0.64249999999999996</v>
      </c>
      <c r="L945">
        <v>37.939615384615301</v>
      </c>
      <c r="M945" s="245">
        <v>-9.2518585385429707E-18</v>
      </c>
      <c r="N945">
        <v>1600.2121212121201</v>
      </c>
      <c r="O945">
        <v>91.738888888888795</v>
      </c>
      <c r="P945">
        <v>2.4246818181818099</v>
      </c>
      <c r="Q945">
        <v>65.506749999999997</v>
      </c>
      <c r="R945">
        <v>6.9935714285714203</v>
      </c>
      <c r="S945">
        <v>-0.58624999999999905</v>
      </c>
      <c r="T945">
        <v>5</v>
      </c>
      <c r="U945">
        <v>1.6360399999999999</v>
      </c>
      <c r="V945">
        <v>0</v>
      </c>
      <c r="W945">
        <v>14.68826</v>
      </c>
      <c r="X945">
        <v>0.6502</v>
      </c>
      <c r="Y945">
        <v>72.908320000000003</v>
      </c>
      <c r="Z945">
        <v>2.1770999999999998</v>
      </c>
      <c r="AA945">
        <v>4.0400000000000002E-3</v>
      </c>
      <c r="AB945">
        <v>1.9E-3</v>
      </c>
      <c r="AC945">
        <v>32.473205128205102</v>
      </c>
      <c r="AD945">
        <v>-4.0247948717948798</v>
      </c>
      <c r="AE945">
        <v>36.050302106666599</v>
      </c>
      <c r="AF945">
        <v>0.53747436000000004</v>
      </c>
      <c r="AG945">
        <v>1.3510571920000001</v>
      </c>
      <c r="AH945">
        <v>2.3966439999999901E-2</v>
      </c>
      <c r="AI945">
        <v>44.9626666666666</v>
      </c>
      <c r="AJ945">
        <v>0.49446074339206603</v>
      </c>
      <c r="AK945">
        <v>0.80178300753217402</v>
      </c>
      <c r="AL945">
        <v>1.19537918866022E-2</v>
      </c>
      <c r="AM945">
        <v>3.00484222169503E-2</v>
      </c>
      <c r="AN945">
        <v>0.15568471620900301</v>
      </c>
      <c r="AO945">
        <v>5.3302977284858501E-4</v>
      </c>
      <c r="AP945">
        <v>36.050302106666599</v>
      </c>
      <c r="AQ945">
        <v>0.28066295576898598</v>
      </c>
      <c r="AR945">
        <v>6.3874034238334696</v>
      </c>
      <c r="AS945">
        <v>1.3714675297558001</v>
      </c>
      <c r="AT945">
        <v>0.80895755461915597</v>
      </c>
      <c r="AU945">
        <v>92.059919999999906</v>
      </c>
      <c r="AV945">
        <v>44.089836016024897</v>
      </c>
      <c r="AW945">
        <v>0.87283065064173804</v>
      </c>
      <c r="AX945">
        <v>-2.0410337755805499E-2</v>
      </c>
      <c r="AY945">
        <v>0.25681140423101301</v>
      </c>
      <c r="AZ945">
        <v>0.61259657616652397</v>
      </c>
      <c r="BA945">
        <v>-1.51069383862216E-2</v>
      </c>
      <c r="BB945">
        <v>8.7513796595217699E-2</v>
      </c>
      <c r="BC945">
        <v>0.477811451751881</v>
      </c>
      <c r="BD945">
        <v>0.84899764264173105</v>
      </c>
      <c r="BE945">
        <v>-2.38330080000064E-2</v>
      </c>
      <c r="BF945">
        <v>-2.61886911522194E-2</v>
      </c>
      <c r="BG945">
        <v>0.329517062884505</v>
      </c>
      <c r="BH945">
        <v>0.78602827283290899</v>
      </c>
      <c r="BI945">
        <v>-2.61886911522194E-2</v>
      </c>
      <c r="BJ945">
        <v>0.60665674346457199</v>
      </c>
      <c r="BK945">
        <v>1.57205654566581</v>
      </c>
      <c r="BL945">
        <v>-12.5824181502319</v>
      </c>
      <c r="BM945">
        <v>-30.0140342357771</v>
      </c>
      <c r="BN945">
        <v>2.3853947530128599</v>
      </c>
      <c r="BO945">
        <v>10.964300147272301</v>
      </c>
      <c r="BP945">
        <v>-0.61543424207715702</v>
      </c>
      <c r="BQ945">
        <v>11.5797343893495</v>
      </c>
      <c r="BR945">
        <v>1.6165773206245899</v>
      </c>
      <c r="BS945">
        <v>0.61713221992545997</v>
      </c>
      <c r="BT945">
        <v>2.6194991420474598</v>
      </c>
    </row>
    <row r="946" spans="1:72" x14ac:dyDescent="0.2">
      <c r="A946">
        <v>944</v>
      </c>
      <c r="B946" s="244">
        <v>44767.833333333336</v>
      </c>
      <c r="C946">
        <v>0</v>
      </c>
      <c r="D946">
        <v>1.38916666666666</v>
      </c>
      <c r="E946">
        <v>31.088999999999999</v>
      </c>
      <c r="F946">
        <v>36.473333333333301</v>
      </c>
      <c r="G946">
        <v>7</v>
      </c>
      <c r="H946">
        <v>2.57</v>
      </c>
      <c r="I946">
        <v>1.3525</v>
      </c>
      <c r="J946">
        <v>34.038484848484799</v>
      </c>
      <c r="K946">
        <v>0.63849999999999996</v>
      </c>
      <c r="L946">
        <v>37.9345454545454</v>
      </c>
      <c r="M946">
        <v>-4.2105263157894701E-2</v>
      </c>
      <c r="N946">
        <v>1599.76923076923</v>
      </c>
      <c r="O946">
        <v>91.954054054053998</v>
      </c>
      <c r="P946">
        <v>2.4282857142857099</v>
      </c>
      <c r="Q946">
        <v>65.569999999999993</v>
      </c>
      <c r="R946">
        <v>6.9839130434782497</v>
      </c>
      <c r="S946">
        <v>-0.48599999999999999</v>
      </c>
      <c r="T946">
        <v>5</v>
      </c>
      <c r="U946">
        <v>1.6009500000000001</v>
      </c>
      <c r="V946">
        <v>0</v>
      </c>
      <c r="W946">
        <v>14.651450000000001</v>
      </c>
      <c r="X946">
        <v>0.665825</v>
      </c>
      <c r="Y946">
        <v>72.759</v>
      </c>
      <c r="Z946">
        <v>2.1867749999999999</v>
      </c>
      <c r="AA946">
        <v>7.8999999999999904E-3</v>
      </c>
      <c r="AB946">
        <v>0</v>
      </c>
      <c r="AC946">
        <v>32.478166666666603</v>
      </c>
      <c r="AD946">
        <v>-3.9951666666666501</v>
      </c>
      <c r="AE946">
        <v>36.045243648484799</v>
      </c>
      <c r="AF946">
        <v>0.53831220000000002</v>
      </c>
      <c r="AG946">
        <v>1.35355884</v>
      </c>
      <c r="AH946">
        <v>2.4003799999999999E-2</v>
      </c>
      <c r="AI946">
        <v>44.960984848484799</v>
      </c>
      <c r="AJ946">
        <v>0.49540597930819302</v>
      </c>
      <c r="AK946">
        <v>0.80170049143617705</v>
      </c>
      <c r="AL946">
        <v>1.1972873855278499E-2</v>
      </c>
      <c r="AM946">
        <v>3.0105186631507099E-2</v>
      </c>
      <c r="AN946">
        <v>0.15569053977775299</v>
      </c>
      <c r="AO946">
        <v>5.33880654102462E-4</v>
      </c>
      <c r="AP946">
        <v>36.045243648484799</v>
      </c>
      <c r="AQ946">
        <v>0.28740758616561901</v>
      </c>
      <c r="AR946">
        <v>6.3713960601272701</v>
      </c>
      <c r="AS946">
        <v>1.3775623110476001</v>
      </c>
      <c r="AT946">
        <v>0.79312020257345195</v>
      </c>
      <c r="AU946">
        <v>91.863999999999905</v>
      </c>
      <c r="AV946">
        <v>44.0816096058253</v>
      </c>
      <c r="AW946">
        <v>0.87937524265949896</v>
      </c>
      <c r="AX946">
        <v>-2.40034710476098E-2</v>
      </c>
      <c r="AY946">
        <v>0.25090461383438001</v>
      </c>
      <c r="AZ946">
        <v>0.628603939872729</v>
      </c>
      <c r="BA946">
        <v>-1.77336000019103E-2</v>
      </c>
      <c r="BB946">
        <v>8.9800562838961207E-2</v>
      </c>
      <c r="BC946">
        <v>0.46609497952002699</v>
      </c>
      <c r="BD946">
        <v>0.85550508265949998</v>
      </c>
      <c r="BE946">
        <v>-2.3870159999998999E-2</v>
      </c>
      <c r="BF946">
        <v>-3.0794368328992499E-2</v>
      </c>
      <c r="BG946">
        <v>0.32188882510094002</v>
      </c>
      <c r="BH946">
        <v>0.80644425212928805</v>
      </c>
      <c r="BI946">
        <v>-3.0794368328992499E-2</v>
      </c>
      <c r="BJ946">
        <v>0.58218891354389601</v>
      </c>
      <c r="BK946">
        <v>1.6128885042585701</v>
      </c>
      <c r="BL946">
        <v>-10.452847146011599</v>
      </c>
      <c r="BM946">
        <v>-26.188043330313398</v>
      </c>
      <c r="BN946">
        <v>2.5053502614649501</v>
      </c>
      <c r="BO946">
        <v>10.558378701013</v>
      </c>
      <c r="BP946">
        <v>-0.72366765573132497</v>
      </c>
      <c r="BQ946">
        <v>11.282046356744299</v>
      </c>
      <c r="BR946">
        <v>1.6652389304178601</v>
      </c>
      <c r="BS946">
        <v>0.59450666087549298</v>
      </c>
      <c r="BT946">
        <v>2.8010433524253</v>
      </c>
    </row>
    <row r="947" spans="1:72" x14ac:dyDescent="0.2">
      <c r="A947">
        <v>945</v>
      </c>
      <c r="B947" s="244">
        <v>44767.847222222219</v>
      </c>
      <c r="C947">
        <v>0</v>
      </c>
      <c r="D947">
        <v>1.53941176470588</v>
      </c>
      <c r="E947">
        <v>31.116410256410202</v>
      </c>
      <c r="F947">
        <v>36.475641025641004</v>
      </c>
      <c r="G947">
        <v>7</v>
      </c>
      <c r="H947">
        <v>2.5659999999999998</v>
      </c>
      <c r="I947">
        <v>1.3480000000000001</v>
      </c>
      <c r="J947">
        <v>34.017586206896503</v>
      </c>
      <c r="K947">
        <v>0.65974999999999995</v>
      </c>
      <c r="L947">
        <v>37.918260869565202</v>
      </c>
      <c r="M947">
        <v>-3.0769230769230702E-2</v>
      </c>
      <c r="N947">
        <v>1600.0625</v>
      </c>
      <c r="O947">
        <v>91.726470588235202</v>
      </c>
      <c r="P947">
        <v>2.4298999999999999</v>
      </c>
      <c r="Q947">
        <v>65.606750000000005</v>
      </c>
      <c r="R947">
        <v>6.9833333333333298</v>
      </c>
      <c r="S947">
        <v>-0.65128205128205097</v>
      </c>
      <c r="T947">
        <v>5</v>
      </c>
      <c r="U947">
        <v>1.6850000000000001</v>
      </c>
      <c r="V947">
        <v>3.0700000000000002E-2</v>
      </c>
      <c r="W947">
        <v>14.60796</v>
      </c>
      <c r="X947">
        <v>0.6391</v>
      </c>
      <c r="Y947">
        <v>72.554599999999994</v>
      </c>
      <c r="Z947">
        <v>2.1604399999999999</v>
      </c>
      <c r="AA947">
        <v>1.7799999999999999E-3</v>
      </c>
      <c r="AB947">
        <v>0</v>
      </c>
      <c r="AC947">
        <v>32.655822021116101</v>
      </c>
      <c r="AD947">
        <v>-3.8198190045248599</v>
      </c>
      <c r="AE947">
        <v>36.0212216468965</v>
      </c>
      <c r="AF947">
        <v>0.53747436000000004</v>
      </c>
      <c r="AG947">
        <v>1.3490571920000001</v>
      </c>
      <c r="AH947">
        <v>2.3966439999999901E-2</v>
      </c>
      <c r="AI947">
        <v>44.931586206896498</v>
      </c>
      <c r="AJ947">
        <v>0.496470542831144</v>
      </c>
      <c r="AK947">
        <v>0.80169040730121399</v>
      </c>
      <c r="AL947">
        <v>1.196206066541E-2</v>
      </c>
      <c r="AM947">
        <v>3.00246954511686E-2</v>
      </c>
      <c r="AN947">
        <v>0.15579240776782399</v>
      </c>
      <c r="AO947">
        <v>5.3339848474615796E-4</v>
      </c>
      <c r="AP947">
        <v>36.0212216468965</v>
      </c>
      <c r="AQ947">
        <v>0.27587157033521897</v>
      </c>
      <c r="AR947">
        <v>6.3524838012958904</v>
      </c>
      <c r="AS947">
        <v>1.3609725368543599</v>
      </c>
      <c r="AT947">
        <v>0.83655286467047796</v>
      </c>
      <c r="AU947">
        <v>91.647099999999995</v>
      </c>
      <c r="AV947">
        <v>44.010549555381999</v>
      </c>
      <c r="AW947">
        <v>0.92103665151452596</v>
      </c>
      <c r="AX947">
        <v>-1.19153448543625E-2</v>
      </c>
      <c r="AY947">
        <v>0.26160278966478001</v>
      </c>
      <c r="AZ947">
        <v>0.64751619870410204</v>
      </c>
      <c r="BA947">
        <v>-8.8323496772570592E-3</v>
      </c>
      <c r="BB947">
        <v>9.2502314100586E-2</v>
      </c>
      <c r="BC947">
        <v>0.48672608245867</v>
      </c>
      <c r="BD947">
        <v>0.89720364351452098</v>
      </c>
      <c r="BE947">
        <v>-2.38330080000057E-2</v>
      </c>
      <c r="BF947">
        <v>-1.52031910862348E-2</v>
      </c>
      <c r="BG947">
        <v>0.33378783816815899</v>
      </c>
      <c r="BH947">
        <v>0.82618779570837397</v>
      </c>
      <c r="BI947">
        <v>-1.52031910862348E-2</v>
      </c>
      <c r="BJ947">
        <v>0.63716929416384904</v>
      </c>
      <c r="BK947">
        <v>1.65237559141674</v>
      </c>
      <c r="BL947">
        <v>-21.955116940572701</v>
      </c>
      <c r="BM947">
        <v>-54.343051470057098</v>
      </c>
      <c r="BN947">
        <v>2.4751884317970401</v>
      </c>
      <c r="BO947">
        <v>11.664646005003499</v>
      </c>
      <c r="BP947">
        <v>-0.35727499052651901</v>
      </c>
      <c r="BQ947">
        <v>12.021920995529999</v>
      </c>
      <c r="BR947">
        <v>1.67822101626334</v>
      </c>
      <c r="BS947">
        <v>0.64325057059834301</v>
      </c>
      <c r="BT947">
        <v>2.6089693394322002</v>
      </c>
    </row>
    <row r="948" spans="1:72" x14ac:dyDescent="0.2">
      <c r="A948">
        <v>946</v>
      </c>
      <c r="B948" s="244">
        <v>44767.861111111109</v>
      </c>
      <c r="C948">
        <v>0</v>
      </c>
      <c r="D948">
        <v>1.5288888888888801</v>
      </c>
      <c r="E948">
        <v>31.187999999999999</v>
      </c>
      <c r="F948">
        <v>36.606578947368398</v>
      </c>
      <c r="G948">
        <v>7</v>
      </c>
      <c r="H948">
        <v>2.5575000000000001</v>
      </c>
      <c r="I948">
        <v>1.345</v>
      </c>
      <c r="J948">
        <v>34.044166666666598</v>
      </c>
      <c r="K948">
        <v>0.62075000000000002</v>
      </c>
      <c r="L948">
        <v>37.9331999999999</v>
      </c>
      <c r="M948">
        <v>2.2222222222222199E-2</v>
      </c>
      <c r="N948">
        <v>1599.96774193548</v>
      </c>
      <c r="O948">
        <v>92.788888888888806</v>
      </c>
      <c r="P948">
        <v>2.4299166666666601</v>
      </c>
      <c r="Q948">
        <v>65.593249999999998</v>
      </c>
      <c r="R948">
        <v>6.9988888888888798</v>
      </c>
      <c r="S948">
        <v>-0.59275</v>
      </c>
      <c r="T948">
        <v>5</v>
      </c>
      <c r="U948">
        <v>1.6499250000000001</v>
      </c>
      <c r="V948">
        <v>6.1049999999999903E-2</v>
      </c>
      <c r="W948">
        <v>14.685700000000001</v>
      </c>
      <c r="X948">
        <v>0.65454999999999997</v>
      </c>
      <c r="Y948">
        <v>72.774199999999993</v>
      </c>
      <c r="Z948">
        <v>2.1986249999999998</v>
      </c>
      <c r="AA948">
        <v>1.0499999999999999E-3</v>
      </c>
      <c r="AB948">
        <v>4.0000000000000001E-3</v>
      </c>
      <c r="AC948">
        <v>32.716888888888803</v>
      </c>
      <c r="AD948">
        <v>-3.88969005847951</v>
      </c>
      <c r="AE948">
        <v>36.041164966666599</v>
      </c>
      <c r="AF948">
        <v>0.53569394999999997</v>
      </c>
      <c r="AG948">
        <v>1.34605369</v>
      </c>
      <c r="AH948">
        <v>2.388705E-2</v>
      </c>
      <c r="AI948">
        <v>44.946666666666601</v>
      </c>
      <c r="AJ948">
        <v>0.49524646051302001</v>
      </c>
      <c r="AK948">
        <v>0.80186513571640405</v>
      </c>
      <c r="AL948">
        <v>1.1918435553248201E-2</v>
      </c>
      <c r="AM948">
        <v>2.99477979086324E-2</v>
      </c>
      <c r="AN948">
        <v>0.15574013645802401</v>
      </c>
      <c r="AO948">
        <v>5.3145320379709203E-4</v>
      </c>
      <c r="AP948">
        <v>36.041164966666599</v>
      </c>
      <c r="AQ948">
        <v>0.282540660871409</v>
      </c>
      <c r="AR948">
        <v>6.3862901706118498</v>
      </c>
      <c r="AS948">
        <v>1.3850272369709</v>
      </c>
      <c r="AT948">
        <v>0.81711951636194502</v>
      </c>
      <c r="AU948">
        <v>91.962999999999994</v>
      </c>
      <c r="AV948">
        <v>44.095023035120803</v>
      </c>
      <c r="AW948">
        <v>0.85164363154581901</v>
      </c>
      <c r="AX948">
        <v>-3.8973546970904903E-2</v>
      </c>
      <c r="AY948">
        <v>0.25315328912858998</v>
      </c>
      <c r="AZ948">
        <v>0.613709829388144</v>
      </c>
      <c r="BA948">
        <v>-2.8953931971989099E-2</v>
      </c>
      <c r="BB948">
        <v>8.7672832769734907E-2</v>
      </c>
      <c r="BC948">
        <v>0.472570745158855</v>
      </c>
      <c r="BD948">
        <v>0.82788957154582998</v>
      </c>
      <c r="BE948">
        <v>-2.3754059999988499E-2</v>
      </c>
      <c r="BF948">
        <v>-4.9634847493273397E-2</v>
      </c>
      <c r="BG948">
        <v>0.32240393484581997</v>
      </c>
      <c r="BH948">
        <v>0.78159151923082304</v>
      </c>
      <c r="BI948">
        <v>-4.9634847493273397E-2</v>
      </c>
      <c r="BJ948">
        <v>0.54553817470509403</v>
      </c>
      <c r="BK948">
        <v>1.5631830384616401</v>
      </c>
      <c r="BL948">
        <v>-6.4955157742655096</v>
      </c>
      <c r="BM948">
        <v>-15.746830275578899</v>
      </c>
      <c r="BN948">
        <v>2.4242617249835798</v>
      </c>
      <c r="BO948">
        <v>9.6961756638238707</v>
      </c>
      <c r="BP948">
        <v>-1.1664189160919201</v>
      </c>
      <c r="BQ948">
        <v>10.8625945799158</v>
      </c>
      <c r="BR948">
        <v>1.64756227920021</v>
      </c>
      <c r="BS948">
        <v>0.56539211370240305</v>
      </c>
      <c r="BT948">
        <v>2.9140170852602498</v>
      </c>
    </row>
    <row r="949" spans="1:72" x14ac:dyDescent="0.2">
      <c r="A949">
        <v>947</v>
      </c>
      <c r="B949" s="244">
        <v>44767.875</v>
      </c>
      <c r="C949">
        <v>0</v>
      </c>
      <c r="D949">
        <v>1.5249999999999999</v>
      </c>
      <c r="E949">
        <v>31.187096774193499</v>
      </c>
      <c r="F949">
        <v>36.608717948717903</v>
      </c>
      <c r="G949">
        <v>7</v>
      </c>
      <c r="H949">
        <v>2.5640000000000001</v>
      </c>
      <c r="I949">
        <v>1.3480000000000001</v>
      </c>
      <c r="J949">
        <v>34.054799999999901</v>
      </c>
      <c r="K949">
        <v>0.63700000000000001</v>
      </c>
      <c r="L949">
        <v>37.974615384615298</v>
      </c>
      <c r="M949">
        <v>-0.15454545454545399</v>
      </c>
      <c r="N949">
        <v>1600.0294117646999</v>
      </c>
      <c r="O949">
        <v>92.486842105263094</v>
      </c>
      <c r="P949">
        <v>2.4287647058823501</v>
      </c>
      <c r="Q949">
        <v>65.5787499999999</v>
      </c>
      <c r="R949">
        <v>6.9885714285714204</v>
      </c>
      <c r="S949">
        <v>-0.987179487179487</v>
      </c>
      <c r="T949">
        <v>5</v>
      </c>
      <c r="U949">
        <v>1.63496</v>
      </c>
      <c r="V949">
        <v>5.2940000000000001E-2</v>
      </c>
      <c r="W949">
        <v>14.705699999999901</v>
      </c>
      <c r="X949">
        <v>0.68799999999999994</v>
      </c>
      <c r="Y949">
        <v>72.801999999999893</v>
      </c>
      <c r="Z949">
        <v>2.2521</v>
      </c>
      <c r="AA949">
        <v>7.7999999999999999E-4</v>
      </c>
      <c r="AB949">
        <v>3.3800000000000002E-3</v>
      </c>
      <c r="AC949">
        <v>32.712096774193498</v>
      </c>
      <c r="AD949">
        <v>-3.8966211745243902</v>
      </c>
      <c r="AE949">
        <v>36.056873759999903</v>
      </c>
      <c r="AF949">
        <v>0.53705544000000005</v>
      </c>
      <c r="AG949">
        <v>1.3490563680000001</v>
      </c>
      <c r="AH949">
        <v>2.3947759999999998E-2</v>
      </c>
      <c r="AI949">
        <v>44.9667999999999</v>
      </c>
      <c r="AJ949">
        <v>0.49527312106810201</v>
      </c>
      <c r="AK949">
        <v>0.80185545246715295</v>
      </c>
      <c r="AL949">
        <v>1.1943376891395401E-2</v>
      </c>
      <c r="AM949">
        <v>3.0001164592543799E-2</v>
      </c>
      <c r="AN949">
        <v>0.15567040572155399</v>
      </c>
      <c r="AO949">
        <v>5.3256535933177303E-4</v>
      </c>
      <c r="AP949">
        <v>36.056873759999903</v>
      </c>
      <c r="AQ949">
        <v>0.29697956562451899</v>
      </c>
      <c r="AR949">
        <v>6.39498746140577</v>
      </c>
      <c r="AS949">
        <v>1.4187138963589401</v>
      </c>
      <c r="AT949">
        <v>0.80975174202150502</v>
      </c>
      <c r="AU949">
        <v>92.082759999999993</v>
      </c>
      <c r="AV949">
        <v>44.167554683389199</v>
      </c>
      <c r="AW949">
        <v>0.79924531661077203</v>
      </c>
      <c r="AX949">
        <v>-6.9657528358940402E-2</v>
      </c>
      <c r="AY949">
        <v>0.24007587437548</v>
      </c>
      <c r="AZ949">
        <v>0.60501253859422799</v>
      </c>
      <c r="BA949">
        <v>-5.1634260814623301E-2</v>
      </c>
      <c r="BB949">
        <v>8.6430362656318302E-2</v>
      </c>
      <c r="BC949">
        <v>0.44702251666137099</v>
      </c>
      <c r="BD949">
        <v>0.77543088461076703</v>
      </c>
      <c r="BE949">
        <v>-2.3814432000004399E-2</v>
      </c>
      <c r="BF949">
        <v>-8.8725496105940299E-2</v>
      </c>
      <c r="BG949">
        <v>0.30579395449218399</v>
      </c>
      <c r="BH949">
        <v>0.77062794075146801</v>
      </c>
      <c r="BI949">
        <v>-8.8725496105940299E-2</v>
      </c>
      <c r="BJ949">
        <v>0.434136916772488</v>
      </c>
      <c r="BK949">
        <v>1.54125588150293</v>
      </c>
      <c r="BL949">
        <v>-3.44651726857699</v>
      </c>
      <c r="BM949">
        <v>-8.6855298034210993</v>
      </c>
      <c r="BN949">
        <v>2.5200888684382501</v>
      </c>
      <c r="BO949">
        <v>7.4227405965914599</v>
      </c>
      <c r="BP949">
        <v>-2.08504915848959</v>
      </c>
      <c r="BQ949">
        <v>9.5077897550810597</v>
      </c>
      <c r="BR949">
        <v>1.6920892248830299</v>
      </c>
      <c r="BS949">
        <v>0.469627115214864</v>
      </c>
      <c r="BT949">
        <v>3.6030483974692702</v>
      </c>
    </row>
    <row r="950" spans="1:72" x14ac:dyDescent="0.2">
      <c r="A950">
        <v>948</v>
      </c>
      <c r="B950" s="244">
        <v>44767.888888888891</v>
      </c>
      <c r="C950">
        <v>0</v>
      </c>
      <c r="D950">
        <v>1.4686666666666599</v>
      </c>
      <c r="E950">
        <v>31.055135135135099</v>
      </c>
      <c r="F950">
        <v>36.493000000000002</v>
      </c>
      <c r="G950">
        <v>7</v>
      </c>
      <c r="H950">
        <v>2.5649999999999999</v>
      </c>
      <c r="I950">
        <v>1.3474999999999999</v>
      </c>
      <c r="J950">
        <v>34.041481481481398</v>
      </c>
      <c r="K950">
        <v>0.58256410256410196</v>
      </c>
      <c r="L950">
        <v>37.956428571428503</v>
      </c>
      <c r="M950">
        <v>-4.9999999999999899E-2</v>
      </c>
      <c r="N950">
        <v>1600.05555555555</v>
      </c>
      <c r="O950">
        <v>92.710810810810798</v>
      </c>
      <c r="P950">
        <v>2.4285714285714199</v>
      </c>
      <c r="Q950">
        <v>65.556999999999903</v>
      </c>
      <c r="R950">
        <v>7.0070588235294098</v>
      </c>
      <c r="S950">
        <v>-0.90574999999999894</v>
      </c>
      <c r="T950">
        <v>5</v>
      </c>
      <c r="U950">
        <v>1.5835999999999999</v>
      </c>
      <c r="V950">
        <v>3.1219999999999901E-2</v>
      </c>
      <c r="W950">
        <v>14.708179999999899</v>
      </c>
      <c r="X950">
        <v>0.69547999999999999</v>
      </c>
      <c r="Y950">
        <v>72.71808</v>
      </c>
      <c r="Z950">
        <v>2.3186399999999998</v>
      </c>
      <c r="AA950">
        <v>0</v>
      </c>
      <c r="AB950">
        <v>8.2799999999999992E-3</v>
      </c>
      <c r="AC950">
        <v>32.523801801801802</v>
      </c>
      <c r="AD950">
        <v>-3.9691981981981899</v>
      </c>
      <c r="AE950">
        <v>36.044336081481397</v>
      </c>
      <c r="AF950">
        <v>0.53726490000000005</v>
      </c>
      <c r="AG950">
        <v>1.34855678</v>
      </c>
      <c r="AH950">
        <v>2.3957099999999999E-2</v>
      </c>
      <c r="AI950">
        <v>44.953981481481399</v>
      </c>
      <c r="AJ950">
        <v>0.49567227409581599</v>
      </c>
      <c r="AK950">
        <v>0.80180519930875804</v>
      </c>
      <c r="AL950">
        <v>1.1951441947835499E-2</v>
      </c>
      <c r="AM950">
        <v>2.9998606031270601E-2</v>
      </c>
      <c r="AN950">
        <v>0.15571479475924899</v>
      </c>
      <c r="AO950">
        <v>5.3292498707526001E-4</v>
      </c>
      <c r="AP950">
        <v>36.044336081481397</v>
      </c>
      <c r="AQ950">
        <v>0.30020835508799498</v>
      </c>
      <c r="AR950">
        <v>6.3960659254642103</v>
      </c>
      <c r="AS950">
        <v>1.4606308728092401</v>
      </c>
      <c r="AT950">
        <v>0.78494661325813397</v>
      </c>
      <c r="AU950">
        <v>92.023979999999995</v>
      </c>
      <c r="AV950">
        <v>44.201241234842897</v>
      </c>
      <c r="AW950">
        <v>0.752740246638545</v>
      </c>
      <c r="AX950">
        <v>-0.11207409280924099</v>
      </c>
      <c r="AY950">
        <v>0.23705654491200401</v>
      </c>
      <c r="AZ950">
        <v>0.60393407453578196</v>
      </c>
      <c r="BA950">
        <v>-8.3106691888228501E-2</v>
      </c>
      <c r="BB950">
        <v>8.6276296362254604E-2</v>
      </c>
      <c r="BC950">
        <v>0.44122842365470699</v>
      </c>
      <c r="BD950">
        <v>0.728916526638545</v>
      </c>
      <c r="BE950">
        <v>-2.3823720000000201E-2</v>
      </c>
      <c r="BF950">
        <v>-0.14357958197842099</v>
      </c>
      <c r="BG950">
        <v>0.30369623139976698</v>
      </c>
      <c r="BH950">
        <v>0.77370781945086697</v>
      </c>
      <c r="BI950">
        <v>-0.14357958197842099</v>
      </c>
      <c r="BJ950">
        <v>0.32023329884269103</v>
      </c>
      <c r="BK950">
        <v>1.54741563890173</v>
      </c>
      <c r="BL950">
        <v>-2.1151770134378101</v>
      </c>
      <c r="BM950">
        <v>-5.3887036637782302</v>
      </c>
      <c r="BN950">
        <v>2.5476372093416102</v>
      </c>
      <c r="BO950">
        <v>4.9481934366437397</v>
      </c>
      <c r="BP950">
        <v>-3.3741201764928999</v>
      </c>
      <c r="BQ950">
        <v>8.3223136131366502</v>
      </c>
      <c r="BR950">
        <v>1.79150092826505</v>
      </c>
      <c r="BS950">
        <v>0.37766513163406001</v>
      </c>
      <c r="BT950">
        <v>4.74362279756589</v>
      </c>
    </row>
    <row r="951" spans="1:72" x14ac:dyDescent="0.2">
      <c r="A951">
        <v>949</v>
      </c>
      <c r="B951" s="244">
        <v>44767.902777777781</v>
      </c>
      <c r="C951">
        <v>0</v>
      </c>
      <c r="D951">
        <v>1.36666666666666</v>
      </c>
      <c r="E951">
        <v>31.125641025640999</v>
      </c>
      <c r="F951">
        <v>36.417692307692299</v>
      </c>
      <c r="G951">
        <v>7</v>
      </c>
      <c r="H951">
        <v>2.57</v>
      </c>
      <c r="I951">
        <v>1.3474999999999999</v>
      </c>
      <c r="J951">
        <v>34.01</v>
      </c>
      <c r="K951">
        <v>0.59199999999999997</v>
      </c>
      <c r="L951">
        <v>37.93</v>
      </c>
      <c r="M951">
        <v>-5.6250000000000001E-2</v>
      </c>
      <c r="N951">
        <v>1600.36666666666</v>
      </c>
      <c r="O951">
        <v>93.375</v>
      </c>
      <c r="P951">
        <v>2.4285333333333301</v>
      </c>
      <c r="Q951">
        <v>65.565249999999907</v>
      </c>
      <c r="R951">
        <v>6.99166666666666</v>
      </c>
      <c r="S951">
        <v>-0.70774999999999899</v>
      </c>
      <c r="T951">
        <v>5</v>
      </c>
      <c r="U951">
        <v>1.7286999999999999</v>
      </c>
      <c r="V951">
        <v>1.6250000000000001E-2</v>
      </c>
      <c r="W951">
        <v>14.683425</v>
      </c>
      <c r="X951">
        <v>0.75309999999999999</v>
      </c>
      <c r="Y951">
        <v>73.052099999999996</v>
      </c>
      <c r="Z951">
        <v>2.2999000000000001</v>
      </c>
      <c r="AA951">
        <v>0</v>
      </c>
      <c r="AB951">
        <v>1.9074999999999901E-2</v>
      </c>
      <c r="AC951">
        <v>32.492307692307598</v>
      </c>
      <c r="AD951">
        <v>-3.9253846153846199</v>
      </c>
      <c r="AE951">
        <v>36.016758799999998</v>
      </c>
      <c r="AF951">
        <v>0.53831220000000002</v>
      </c>
      <c r="AG951">
        <v>1.3485588399999999</v>
      </c>
      <c r="AH951">
        <v>2.4003799999999999E-2</v>
      </c>
      <c r="AI951">
        <v>44.927499999999903</v>
      </c>
      <c r="AJ951">
        <v>0.49302838385207198</v>
      </c>
      <c r="AK951">
        <v>0.80166398753547297</v>
      </c>
      <c r="AL951">
        <v>1.1981797340159099E-2</v>
      </c>
      <c r="AM951">
        <v>3.0016333871236998E-2</v>
      </c>
      <c r="AN951">
        <v>0.155806577263368</v>
      </c>
      <c r="AO951">
        <v>5.3427855990206396E-4</v>
      </c>
      <c r="AP951">
        <v>36.016758799999998</v>
      </c>
      <c r="AQ951">
        <v>0.32508039370904901</v>
      </c>
      <c r="AR951">
        <v>6.3853008537840399</v>
      </c>
      <c r="AS951">
        <v>1.448825580674</v>
      </c>
      <c r="AT951">
        <v>0.852298167165078</v>
      </c>
      <c r="AU951">
        <v>92.517224999999996</v>
      </c>
      <c r="AV951">
        <v>44.175965628167098</v>
      </c>
      <c r="AW951">
        <v>0.75153437183289595</v>
      </c>
      <c r="AX951">
        <v>-0.100266740674005</v>
      </c>
      <c r="AY951">
        <v>0.21323180629095001</v>
      </c>
      <c r="AZ951">
        <v>0.61469914621595301</v>
      </c>
      <c r="BA951">
        <v>-7.4351031412174196E-2</v>
      </c>
      <c r="BB951">
        <v>8.7814163745136203E-2</v>
      </c>
      <c r="BC951">
        <v>0.39611178474303599</v>
      </c>
      <c r="BD951">
        <v>0.72766421183289898</v>
      </c>
      <c r="BE951">
        <v>-2.3870159999997E-2</v>
      </c>
      <c r="BF951">
        <v>-0.12857753598110599</v>
      </c>
      <c r="BG951">
        <v>0.27343882987909901</v>
      </c>
      <c r="BH951">
        <v>0.78826239946411403</v>
      </c>
      <c r="BI951">
        <v>-0.12857753598110599</v>
      </c>
      <c r="BJ951">
        <v>0.28972258779598498</v>
      </c>
      <c r="BK951">
        <v>1.5765247989282201</v>
      </c>
      <c r="BL951">
        <v>-2.1266454345437</v>
      </c>
      <c r="BM951">
        <v>-6.1306385555556204</v>
      </c>
      <c r="BN951">
        <v>2.8827741832154601</v>
      </c>
      <c r="BO951">
        <v>4.6691557718907104</v>
      </c>
      <c r="BP951">
        <v>-3.0215720955559999</v>
      </c>
      <c r="BQ951">
        <v>7.6907278674467197</v>
      </c>
      <c r="BR951">
        <v>1.7951066100961</v>
      </c>
      <c r="BS951">
        <v>0.341153602188428</v>
      </c>
      <c r="BT951">
        <v>5.2618720675404802</v>
      </c>
    </row>
    <row r="952" spans="1:72" x14ac:dyDescent="0.2">
      <c r="A952">
        <v>950</v>
      </c>
      <c r="B952" s="244">
        <v>44767.916666666664</v>
      </c>
      <c r="C952">
        <v>0</v>
      </c>
      <c r="D952">
        <v>1.32125</v>
      </c>
      <c r="E952">
        <v>31.0735897435897</v>
      </c>
      <c r="F952">
        <v>36.479999999999997</v>
      </c>
      <c r="G952">
        <v>7</v>
      </c>
      <c r="H952">
        <v>2.5659999999999998</v>
      </c>
      <c r="I952">
        <v>1.35</v>
      </c>
      <c r="J952">
        <v>34.036363636363603</v>
      </c>
      <c r="K952">
        <v>0.65449999999999897</v>
      </c>
      <c r="L952">
        <v>37.947407407407397</v>
      </c>
      <c r="M952">
        <v>-3.9999999999999897E-2</v>
      </c>
      <c r="N952">
        <v>1600.28125</v>
      </c>
      <c r="O952">
        <v>92.177142857142798</v>
      </c>
      <c r="P952">
        <v>2.4237499999999899</v>
      </c>
      <c r="Q952">
        <v>65.501499999999893</v>
      </c>
      <c r="R952">
        <v>7.0016666666666598</v>
      </c>
      <c r="S952">
        <v>-0.89473684210526205</v>
      </c>
      <c r="T952">
        <v>5</v>
      </c>
      <c r="U952">
        <v>1.60787999999999</v>
      </c>
      <c r="V952">
        <v>2.4140000000000002E-2</v>
      </c>
      <c r="W952">
        <v>14.699579999999999</v>
      </c>
      <c r="X952">
        <v>0.78990000000000005</v>
      </c>
      <c r="Y952">
        <v>72.658619999999999</v>
      </c>
      <c r="Z952">
        <v>2.2166199999999998</v>
      </c>
      <c r="AA952">
        <v>9.1599999999999997E-3</v>
      </c>
      <c r="AB952">
        <v>1.074E-2</v>
      </c>
      <c r="AC952">
        <v>32.394839743589699</v>
      </c>
      <c r="AD952">
        <v>-4.0851602564102496</v>
      </c>
      <c r="AE952">
        <v>36.0399990763636</v>
      </c>
      <c r="AF952">
        <v>0.53747436000000004</v>
      </c>
      <c r="AG952">
        <v>1.3510571920000001</v>
      </c>
      <c r="AH952">
        <v>2.3966439999999901E-2</v>
      </c>
      <c r="AI952">
        <v>44.9523636363636</v>
      </c>
      <c r="AJ952">
        <v>0.49601821609553798</v>
      </c>
      <c r="AK952">
        <v>0.80173757642433596</v>
      </c>
      <c r="AL952">
        <v>1.1956531682022899E-2</v>
      </c>
      <c r="AM952">
        <v>3.0055309280935701E-2</v>
      </c>
      <c r="AN952">
        <v>0.15572039896779599</v>
      </c>
      <c r="AO952">
        <v>5.3315194266253499E-4</v>
      </c>
      <c r="AP952">
        <v>36.0399990763636</v>
      </c>
      <c r="AQ952">
        <v>0.34096534721919802</v>
      </c>
      <c r="AR952">
        <v>6.3923260904228298</v>
      </c>
      <c r="AS952">
        <v>1.39636321519788</v>
      </c>
      <c r="AT952">
        <v>0.79753776929569398</v>
      </c>
      <c r="AU952">
        <v>91.9726</v>
      </c>
      <c r="AV952">
        <v>44.169653729203503</v>
      </c>
      <c r="AW952">
        <v>0.78270990716008904</v>
      </c>
      <c r="AX952">
        <v>-4.5306023197884099E-2</v>
      </c>
      <c r="AY952">
        <v>0.19650901278080099</v>
      </c>
      <c r="AZ952">
        <v>0.60767390957716605</v>
      </c>
      <c r="BA952">
        <v>-3.3533756724847902E-2</v>
      </c>
      <c r="BB952">
        <v>8.6810558511023803E-2</v>
      </c>
      <c r="BC952">
        <v>0.36561560402769999</v>
      </c>
      <c r="BD952">
        <v>0.75887689916008405</v>
      </c>
      <c r="BE952">
        <v>-2.3833008000005498E-2</v>
      </c>
      <c r="BF952">
        <v>-5.8273199729350397E-2</v>
      </c>
      <c r="BG952">
        <v>0.25275246296452503</v>
      </c>
      <c r="BH952">
        <v>0.78159813207262996</v>
      </c>
      <c r="BI952">
        <v>-5.8273199729350397E-2</v>
      </c>
      <c r="BJ952">
        <v>0.38895852647035001</v>
      </c>
      <c r="BK952">
        <v>1.5631962641452599</v>
      </c>
      <c r="BL952">
        <v>-4.3373705946890304</v>
      </c>
      <c r="BM952">
        <v>-13.4126517112971</v>
      </c>
      <c r="BN952">
        <v>3.0923462541384898</v>
      </c>
      <c r="BO952">
        <v>7.0872542909186498</v>
      </c>
      <c r="BP952">
        <v>-1.3694201936397301</v>
      </c>
      <c r="BQ952">
        <v>8.4566744845583894</v>
      </c>
      <c r="BR952">
        <v>1.66226070368515</v>
      </c>
      <c r="BS952">
        <v>0.41226780636208998</v>
      </c>
      <c r="BT952">
        <v>4.0319925010715201</v>
      </c>
    </row>
    <row r="953" spans="1:72" x14ac:dyDescent="0.2">
      <c r="A953">
        <v>951</v>
      </c>
      <c r="B953" s="244">
        <v>44767.930555555555</v>
      </c>
      <c r="C953">
        <v>0</v>
      </c>
      <c r="D953">
        <v>1.3009999999999999</v>
      </c>
      <c r="E953">
        <v>31.154615384615301</v>
      </c>
      <c r="F953">
        <v>36.467631578947298</v>
      </c>
      <c r="G953">
        <v>7</v>
      </c>
      <c r="H953">
        <v>2.5724999999999998</v>
      </c>
      <c r="I953">
        <v>1.3525</v>
      </c>
      <c r="J953">
        <v>34.023571428571401</v>
      </c>
      <c r="K953">
        <v>0.61399999999999999</v>
      </c>
      <c r="L953">
        <v>37.947352941176398</v>
      </c>
      <c r="M953">
        <v>-4.4999999999999998E-2</v>
      </c>
      <c r="N953">
        <v>1599.5294117646999</v>
      </c>
      <c r="O953">
        <v>93.1947368421052</v>
      </c>
      <c r="P953">
        <v>2.4279999999999999</v>
      </c>
      <c r="Q953">
        <v>65.543750000000003</v>
      </c>
      <c r="R953">
        <v>6.9883333333333297</v>
      </c>
      <c r="S953">
        <v>-0.55325000000000002</v>
      </c>
      <c r="T953">
        <v>5</v>
      </c>
      <c r="U953">
        <v>1.6957249999999999</v>
      </c>
      <c r="V953">
        <v>2.4475E-2</v>
      </c>
      <c r="W953">
        <v>14.656075</v>
      </c>
      <c r="X953">
        <v>0.83527499999999999</v>
      </c>
      <c r="Y953">
        <v>72.885050000000007</v>
      </c>
      <c r="Z953">
        <v>2.1957749999999998</v>
      </c>
      <c r="AA953">
        <v>0</v>
      </c>
      <c r="AB953">
        <v>2.41E-2</v>
      </c>
      <c r="AC953">
        <v>32.455615384615299</v>
      </c>
      <c r="AD953">
        <v>-4.0120161943319701</v>
      </c>
      <c r="AE953">
        <v>36.032282328571398</v>
      </c>
      <c r="AF953">
        <v>0.53883585000000001</v>
      </c>
      <c r="AG953">
        <v>1.35355987</v>
      </c>
      <c r="AH953">
        <v>2.4027150000000001E-2</v>
      </c>
      <c r="AI953">
        <v>44.948571428571398</v>
      </c>
      <c r="AJ953">
        <v>0.49437137421969801</v>
      </c>
      <c r="AK953">
        <v>0.80163353769387202</v>
      </c>
      <c r="AL953">
        <v>1.19878303775743E-2</v>
      </c>
      <c r="AM953">
        <v>3.0113523677853998E-2</v>
      </c>
      <c r="AN953">
        <v>0.155733536740401</v>
      </c>
      <c r="AO953">
        <v>5.3454757818459104E-4</v>
      </c>
      <c r="AP953">
        <v>36.032282328571398</v>
      </c>
      <c r="AQ953">
        <v>0.36055175389101801</v>
      </c>
      <c r="AR953">
        <v>6.37340730862336</v>
      </c>
      <c r="AS953">
        <v>1.3832318750399799</v>
      </c>
      <c r="AT953">
        <v>0.83831789854869798</v>
      </c>
      <c r="AU953">
        <v>92.267899999999997</v>
      </c>
      <c r="AV953">
        <v>44.149473266125703</v>
      </c>
      <c r="AW953">
        <v>0.79909816244563103</v>
      </c>
      <c r="AX953">
        <v>-2.9672005039986099E-2</v>
      </c>
      <c r="AY953">
        <v>0.17828409610898099</v>
      </c>
      <c r="AZ953">
        <v>0.62659269137663598</v>
      </c>
      <c r="BA953">
        <v>-2.1921457408445501E-2</v>
      </c>
      <c r="BB953">
        <v>8.9513241625233705E-2</v>
      </c>
      <c r="BC953">
        <v>0.33086903202335399</v>
      </c>
      <c r="BD953">
        <v>0.77520478244563096</v>
      </c>
      <c r="BE953">
        <v>-2.3893379999999399E-2</v>
      </c>
      <c r="BF953">
        <v>-3.8093055043990999E-2</v>
      </c>
      <c r="BG953">
        <v>0.228881933573262</v>
      </c>
      <c r="BH953">
        <v>0.80442254746879804</v>
      </c>
      <c r="BI953">
        <v>-3.8093055043990999E-2</v>
      </c>
      <c r="BJ953">
        <v>0.38157775705854202</v>
      </c>
      <c r="BK953">
        <v>1.6088450949375901</v>
      </c>
      <c r="BL953">
        <v>-6.0084950736805496</v>
      </c>
      <c r="BM953">
        <v>-21.117302000058199</v>
      </c>
      <c r="BN953">
        <v>3.5145742388239301</v>
      </c>
      <c r="BO953">
        <v>7.25697254734638</v>
      </c>
      <c r="BP953">
        <v>-0.89518679353378805</v>
      </c>
      <c r="BQ953">
        <v>8.1521593408801696</v>
      </c>
      <c r="BR953">
        <v>1.6736032885123799</v>
      </c>
      <c r="BS953">
        <v>0.396814979076139</v>
      </c>
      <c r="BT953">
        <v>4.2175910103213603</v>
      </c>
    </row>
    <row r="954" spans="1:72" x14ac:dyDescent="0.2">
      <c r="A954">
        <v>952</v>
      </c>
      <c r="B954" s="244">
        <v>44767.944444444445</v>
      </c>
      <c r="C954">
        <v>0</v>
      </c>
      <c r="D954">
        <v>1.3121428571428499</v>
      </c>
      <c r="E954">
        <v>31.017333333333301</v>
      </c>
      <c r="F954">
        <v>36.3094871794871</v>
      </c>
      <c r="G954">
        <v>7</v>
      </c>
      <c r="H954">
        <v>2.5680000000000001</v>
      </c>
      <c r="I954">
        <v>1.3519999999999901</v>
      </c>
      <c r="J954">
        <v>34.038400000000003</v>
      </c>
      <c r="K954">
        <v>0.63575000000000004</v>
      </c>
      <c r="L954">
        <v>37.963999999999899</v>
      </c>
      <c r="M954">
        <v>-6.4285714285714293E-2</v>
      </c>
      <c r="N954">
        <v>1600.15625</v>
      </c>
      <c r="O954">
        <v>93.302702702702604</v>
      </c>
      <c r="P954">
        <v>2.4232499999999999</v>
      </c>
      <c r="Q954">
        <v>65.492500000000007</v>
      </c>
      <c r="R954">
        <v>6.9942105263157899</v>
      </c>
      <c r="S954">
        <v>-0.64400000000000002</v>
      </c>
      <c r="T954">
        <v>5</v>
      </c>
      <c r="U954">
        <v>1.67862</v>
      </c>
      <c r="V954">
        <v>2.1340000000000001E-2</v>
      </c>
      <c r="W954">
        <v>14.733180000000001</v>
      </c>
      <c r="X954">
        <v>0.82855999999999996</v>
      </c>
      <c r="Y954">
        <v>72.880419999999901</v>
      </c>
      <c r="Z954">
        <v>2.41495999999999</v>
      </c>
      <c r="AA954">
        <v>0</v>
      </c>
      <c r="AB954">
        <v>7.1999999999999896E-4</v>
      </c>
      <c r="AC954">
        <v>32.3294761904761</v>
      </c>
      <c r="AD954">
        <v>-3.9800109890109701</v>
      </c>
      <c r="AE954">
        <v>36.043597120000001</v>
      </c>
      <c r="AF954">
        <v>0.53789328000000003</v>
      </c>
      <c r="AG954">
        <v>1.3530580159999901</v>
      </c>
      <c r="AH954">
        <v>2.3985119999999999E-2</v>
      </c>
      <c r="AI954">
        <v>44.958399999999997</v>
      </c>
      <c r="AJ954">
        <v>0.49455803245919799</v>
      </c>
      <c r="AK954">
        <v>0.80170996120858395</v>
      </c>
      <c r="AL954">
        <v>1.19642442791558E-2</v>
      </c>
      <c r="AM954">
        <v>3.0095777785686301E-2</v>
      </c>
      <c r="AN954">
        <v>0.15569949108509201</v>
      </c>
      <c r="AO954">
        <v>5.3349585394497998E-4</v>
      </c>
      <c r="AP954">
        <v>36.043597120000001</v>
      </c>
      <c r="AQ954">
        <v>0.35765318153176201</v>
      </c>
      <c r="AR954">
        <v>6.4069375389566101</v>
      </c>
      <c r="AS954">
        <v>1.52130780655876</v>
      </c>
      <c r="AT954">
        <v>0.83017500444665904</v>
      </c>
      <c r="AU954">
        <v>92.535739999999905</v>
      </c>
      <c r="AV954">
        <v>44.329495647047104</v>
      </c>
      <c r="AW954">
        <v>0.62890435295286495</v>
      </c>
      <c r="AX954">
        <v>-0.16824979055876099</v>
      </c>
      <c r="AY954">
        <v>0.18024009846823799</v>
      </c>
      <c r="AZ954">
        <v>0.593062461043384</v>
      </c>
      <c r="BA954">
        <v>-0.12434780221483201</v>
      </c>
      <c r="BB954">
        <v>8.47232087204835E-2</v>
      </c>
      <c r="BC954">
        <v>0.33508523934011197</v>
      </c>
      <c r="BD954">
        <v>0.60505276895286098</v>
      </c>
      <c r="BE954">
        <v>-2.3851584000004498E-2</v>
      </c>
      <c r="BF954">
        <v>-0.216842608232965</v>
      </c>
      <c r="BG954">
        <v>0.23229587941964799</v>
      </c>
      <c r="BH954">
        <v>0.76434693006523802</v>
      </c>
      <c r="BI954">
        <v>-0.216842608232965</v>
      </c>
      <c r="BJ954">
        <v>3.0906542373366701E-2</v>
      </c>
      <c r="BK954">
        <v>1.52869386013047</v>
      </c>
      <c r="BL954">
        <v>-1.07126492026918</v>
      </c>
      <c r="BM954">
        <v>-3.5248927150150302</v>
      </c>
      <c r="BN954">
        <v>3.2904024469776498</v>
      </c>
      <c r="BO954">
        <v>-0.57891276069123698</v>
      </c>
      <c r="BP954">
        <v>-5.0958012934746799</v>
      </c>
      <c r="BQ954">
        <v>4.5168885327834403</v>
      </c>
      <c r="BR954">
        <v>1.8973262941265101</v>
      </c>
      <c r="BS954">
        <v>0.117643585666552</v>
      </c>
      <c r="BT954">
        <v>16.127749620827299</v>
      </c>
    </row>
    <row r="955" spans="1:72" x14ac:dyDescent="0.2">
      <c r="A955">
        <v>953</v>
      </c>
      <c r="B955" s="244">
        <v>44767.958333333336</v>
      </c>
      <c r="C955">
        <v>0</v>
      </c>
      <c r="D955">
        <v>1.3546153846153799</v>
      </c>
      <c r="E955">
        <v>31.1376315789473</v>
      </c>
      <c r="F955">
        <v>36.464473684210503</v>
      </c>
      <c r="G955">
        <v>7</v>
      </c>
      <c r="H955">
        <v>2.5674999999999999</v>
      </c>
      <c r="I955">
        <v>1.35</v>
      </c>
      <c r="J955">
        <v>34.049545454545402</v>
      </c>
      <c r="K955">
        <v>0.59399999999999997</v>
      </c>
      <c r="L955">
        <v>37.9588888888889</v>
      </c>
      <c r="M955">
        <v>-0.18461538461538399</v>
      </c>
      <c r="N955">
        <v>1600.2413793103401</v>
      </c>
      <c r="O955">
        <v>93.275000000000006</v>
      </c>
      <c r="P955">
        <v>2.4258666666666602</v>
      </c>
      <c r="Q955">
        <v>65.479249999999894</v>
      </c>
      <c r="R955">
        <v>6.9862499999999903</v>
      </c>
      <c r="S955">
        <v>-0.65549999999999997</v>
      </c>
      <c r="T955">
        <v>5</v>
      </c>
      <c r="U955">
        <v>1.752275</v>
      </c>
      <c r="V955">
        <v>1.2425E-2</v>
      </c>
      <c r="W955">
        <v>14.671625000000001</v>
      </c>
      <c r="X955">
        <v>0.80484999999999995</v>
      </c>
      <c r="Y955">
        <v>73.031975000000003</v>
      </c>
      <c r="Z955">
        <v>2.21637499999999</v>
      </c>
      <c r="AA955">
        <v>4.0749999999999996E-3</v>
      </c>
      <c r="AB955">
        <v>8.6750000000000004E-3</v>
      </c>
      <c r="AC955">
        <v>32.4922469635627</v>
      </c>
      <c r="AD955">
        <v>-3.9722267206477699</v>
      </c>
      <c r="AE955">
        <v>36.054352154545398</v>
      </c>
      <c r="AF955">
        <v>0.53778855000000003</v>
      </c>
      <c r="AG955">
        <v>1.3510578099999999</v>
      </c>
      <c r="AH955">
        <v>2.39804499999999E-2</v>
      </c>
      <c r="AI955">
        <v>44.967045454545399</v>
      </c>
      <c r="AJ955">
        <v>0.49367899683043498</v>
      </c>
      <c r="AK955">
        <v>0.801794998761719</v>
      </c>
      <c r="AL955">
        <v>1.1959614970559199E-2</v>
      </c>
      <c r="AM955">
        <v>3.0045509913825701E-2</v>
      </c>
      <c r="AN955">
        <v>0.15566955598797</v>
      </c>
      <c r="AO955">
        <v>5.3328942912739101E-4</v>
      </c>
      <c r="AP955">
        <v>36.054352154545398</v>
      </c>
      <c r="AQ955">
        <v>0.34741860958269599</v>
      </c>
      <c r="AR955">
        <v>6.3801694522156298</v>
      </c>
      <c r="AS955">
        <v>1.39620887706698</v>
      </c>
      <c r="AT955">
        <v>0.86506136417105095</v>
      </c>
      <c r="AU955">
        <v>92.477099999999993</v>
      </c>
      <c r="AV955">
        <v>44.178149093410703</v>
      </c>
      <c r="AW955">
        <v>0.78889636113468897</v>
      </c>
      <c r="AX955">
        <v>-4.5151067066980098E-2</v>
      </c>
      <c r="AY955">
        <v>0.19036994041730301</v>
      </c>
      <c r="AZ955">
        <v>0.61983054778436397</v>
      </c>
      <c r="BA955">
        <v>-3.3419048935426403E-2</v>
      </c>
      <c r="BB955">
        <v>8.8547221112052002E-2</v>
      </c>
      <c r="BC955">
        <v>0.35398660015596001</v>
      </c>
      <c r="BD955">
        <v>0.76504942113468699</v>
      </c>
      <c r="BE955">
        <v>-2.38469400000016E-2</v>
      </c>
      <c r="BF955">
        <v>-5.78997957030759E-2</v>
      </c>
      <c r="BG955">
        <v>0.24412226275443899</v>
      </c>
      <c r="BH955">
        <v>0.79484416246467704</v>
      </c>
      <c r="BI955">
        <v>-5.78997957030759E-2</v>
      </c>
      <c r="BJ955">
        <v>0.372444934102726</v>
      </c>
      <c r="BK955">
        <v>1.5896883249293501</v>
      </c>
      <c r="BL955">
        <v>-4.2162888450653</v>
      </c>
      <c r="BM955">
        <v>-13.727926891846501</v>
      </c>
      <c r="BN955">
        <v>3.2559265734162199</v>
      </c>
      <c r="BO955">
        <v>6.8540097221360696</v>
      </c>
      <c r="BP955">
        <v>-1.3606451990222801</v>
      </c>
      <c r="BQ955">
        <v>8.2146549211583508</v>
      </c>
      <c r="BR955">
        <v>1.68811797762458</v>
      </c>
      <c r="BS955">
        <v>0.39560485238395698</v>
      </c>
      <c r="BT955">
        <v>4.2671821830591901</v>
      </c>
    </row>
    <row r="956" spans="1:72" x14ac:dyDescent="0.2">
      <c r="A956">
        <v>954</v>
      </c>
      <c r="B956" s="244">
        <v>44767.972222222219</v>
      </c>
      <c r="C956">
        <v>0</v>
      </c>
      <c r="D956">
        <v>1.4245454545454499</v>
      </c>
      <c r="E956">
        <v>31.097692307692299</v>
      </c>
      <c r="F956">
        <v>36.52075</v>
      </c>
      <c r="G956">
        <v>7</v>
      </c>
      <c r="H956">
        <v>2.5640000000000001</v>
      </c>
      <c r="I956">
        <v>1.35</v>
      </c>
      <c r="J956">
        <v>34.040714285714202</v>
      </c>
      <c r="K956">
        <v>0.58692307692307699</v>
      </c>
      <c r="L956">
        <v>37.9523333333333</v>
      </c>
      <c r="M956">
        <v>-0.314285714285714</v>
      </c>
      <c r="N956">
        <v>1599.8076923076901</v>
      </c>
      <c r="O956">
        <v>93.317499999999995</v>
      </c>
      <c r="P956">
        <v>2.4223750000000002</v>
      </c>
      <c r="Q956">
        <v>65.444249999999997</v>
      </c>
      <c r="R956">
        <v>6.9871428571428504</v>
      </c>
      <c r="S956">
        <v>-0.56473684210526298</v>
      </c>
      <c r="T956">
        <v>5</v>
      </c>
      <c r="U956">
        <v>1.69973999999999</v>
      </c>
      <c r="V956">
        <v>2.5559999999999999E-2</v>
      </c>
      <c r="W956">
        <v>14.7936</v>
      </c>
      <c r="X956">
        <v>0.72409999999999997</v>
      </c>
      <c r="Y956">
        <v>72.660419999999903</v>
      </c>
      <c r="Z956">
        <v>2.4171399999999998</v>
      </c>
      <c r="AA956">
        <v>8.0400000000000003E-3</v>
      </c>
      <c r="AB956">
        <v>7.3600000000000002E-3</v>
      </c>
      <c r="AC956">
        <v>32.522237762237701</v>
      </c>
      <c r="AD956">
        <v>-3.99851223776222</v>
      </c>
      <c r="AE956">
        <v>36.042788045714197</v>
      </c>
      <c r="AF956">
        <v>0.53705544000000005</v>
      </c>
      <c r="AG956">
        <v>1.3510563680000001</v>
      </c>
      <c r="AH956">
        <v>2.3947759999999998E-2</v>
      </c>
      <c r="AI956">
        <v>44.954714285714203</v>
      </c>
      <c r="AJ956">
        <v>0.496044311961234</v>
      </c>
      <c r="AK956">
        <v>0.80175769367903504</v>
      </c>
      <c r="AL956">
        <v>1.1946587772456701E-2</v>
      </c>
      <c r="AM956">
        <v>3.0053719381091401E-2</v>
      </c>
      <c r="AN956">
        <v>0.15571225646126399</v>
      </c>
      <c r="AO956">
        <v>5.3270853525611396E-4</v>
      </c>
      <c r="AP956">
        <v>36.042788045714197</v>
      </c>
      <c r="AQ956">
        <v>0.31256235969289903</v>
      </c>
      <c r="AR956">
        <v>6.4332120544450397</v>
      </c>
      <c r="AS956">
        <v>1.5226811009480199</v>
      </c>
      <c r="AT956">
        <v>0.84314635881298705</v>
      </c>
      <c r="AU956">
        <v>92.295000000000002</v>
      </c>
      <c r="AV956">
        <v>44.3112435608002</v>
      </c>
      <c r="AW956">
        <v>0.64347072491403101</v>
      </c>
      <c r="AX956">
        <v>-0.17162473294802599</v>
      </c>
      <c r="AY956">
        <v>0.2244930803071</v>
      </c>
      <c r="AZ956">
        <v>0.56678794555495904</v>
      </c>
      <c r="BA956">
        <v>-0.127030031472399</v>
      </c>
      <c r="BB956">
        <v>8.0969706507851305E-2</v>
      </c>
      <c r="BC956">
        <v>0.418007273712934</v>
      </c>
      <c r="BD956">
        <v>0.61965629291403301</v>
      </c>
      <c r="BE956">
        <v>-2.38144319999978E-2</v>
      </c>
      <c r="BF956">
        <v>-0.21988125761149999</v>
      </c>
      <c r="BG956">
        <v>0.287614844172566</v>
      </c>
      <c r="BH956">
        <v>0.72615434924175204</v>
      </c>
      <c r="BI956">
        <v>-0.21988125761149999</v>
      </c>
      <c r="BJ956">
        <v>0.135467173122131</v>
      </c>
      <c r="BK956">
        <v>1.4523086984835001</v>
      </c>
      <c r="BL956">
        <v>-1.3080462031954601</v>
      </c>
      <c r="BM956">
        <v>-3.3024840640340698</v>
      </c>
      <c r="BN956">
        <v>2.5247457283743802</v>
      </c>
      <c r="BO956">
        <v>0.98120837709960496</v>
      </c>
      <c r="BP956">
        <v>-5.1672095538702703</v>
      </c>
      <c r="BQ956">
        <v>6.1484179309698703</v>
      </c>
      <c r="BR956">
        <v>1.8261068364230499</v>
      </c>
      <c r="BS956">
        <v>0.223419676166732</v>
      </c>
      <c r="BT956">
        <v>8.1734378446609099</v>
      </c>
    </row>
    <row r="957" spans="1:72" x14ac:dyDescent="0.2">
      <c r="A957">
        <v>955</v>
      </c>
      <c r="B957" s="244">
        <v>44767.986111111109</v>
      </c>
      <c r="C957">
        <v>0</v>
      </c>
      <c r="D957">
        <v>1.5024999999999999</v>
      </c>
      <c r="E957">
        <v>31.094324324324301</v>
      </c>
      <c r="F957">
        <v>36.667249999999903</v>
      </c>
      <c r="G957">
        <v>7</v>
      </c>
      <c r="H957">
        <v>2.57</v>
      </c>
      <c r="I957">
        <v>1.35</v>
      </c>
      <c r="J957">
        <v>34.060312500000002</v>
      </c>
      <c r="K957">
        <v>0.59049999999999903</v>
      </c>
      <c r="L957">
        <v>37.980882352941101</v>
      </c>
      <c r="M957">
        <v>-0.2</v>
      </c>
      <c r="N957">
        <v>1599.77419354838</v>
      </c>
      <c r="O957">
        <v>92.772499999999994</v>
      </c>
      <c r="P957">
        <v>2.4239999999999999</v>
      </c>
      <c r="Q957">
        <v>65.459500000000006</v>
      </c>
      <c r="R957">
        <v>6.9938461538461496</v>
      </c>
      <c r="S957">
        <v>-0.89999999999999902</v>
      </c>
      <c r="T957">
        <v>5</v>
      </c>
      <c r="U957">
        <v>1.675675</v>
      </c>
      <c r="V957">
        <v>4.8825E-2</v>
      </c>
      <c r="W957">
        <v>14.750425</v>
      </c>
      <c r="X957">
        <v>0.69047499999999995</v>
      </c>
      <c r="Y957">
        <v>73.236800000000002</v>
      </c>
      <c r="Z957">
        <v>2.5467249999999999</v>
      </c>
      <c r="AA957">
        <v>7.7000000000000002E-3</v>
      </c>
      <c r="AB957">
        <v>0</v>
      </c>
      <c r="AC957">
        <v>32.596824324324302</v>
      </c>
      <c r="AD957">
        <v>-4.0704256756756401</v>
      </c>
      <c r="AE957">
        <v>36.067071300000002</v>
      </c>
      <c r="AF957">
        <v>0.53831220000000002</v>
      </c>
      <c r="AG957">
        <v>1.3510588400000001</v>
      </c>
      <c r="AH957">
        <v>2.4003799999999902E-2</v>
      </c>
      <c r="AI957">
        <v>44.980312499999997</v>
      </c>
      <c r="AJ957">
        <v>0.49247197174098201</v>
      </c>
      <c r="AK957">
        <v>0.80184127889284895</v>
      </c>
      <c r="AL957">
        <v>1.1967729214864799E-2</v>
      </c>
      <c r="AM957">
        <v>3.0036670821262001E-2</v>
      </c>
      <c r="AN957">
        <v>0.15562364089844799</v>
      </c>
      <c r="AO957">
        <v>5.3365125019974005E-4</v>
      </c>
      <c r="AP957">
        <v>36.067071300000002</v>
      </c>
      <c r="AQ957">
        <v>0.29804791507934603</v>
      </c>
      <c r="AR957">
        <v>6.4144367779436697</v>
      </c>
      <c r="AS957">
        <v>1.60431337316492</v>
      </c>
      <c r="AT957">
        <v>0.825222971247071</v>
      </c>
      <c r="AU957">
        <v>92.900099999999995</v>
      </c>
      <c r="AV957">
        <v>44.383869366187902</v>
      </c>
      <c r="AW957">
        <v>0.59644313381206604</v>
      </c>
      <c r="AX957">
        <v>-0.25325453316492202</v>
      </c>
      <c r="AY957">
        <v>0.24026428492065299</v>
      </c>
      <c r="AZ957">
        <v>0.58556322205632905</v>
      </c>
      <c r="BA957">
        <v>-0.18744892943739</v>
      </c>
      <c r="BB957">
        <v>8.36518888651899E-2</v>
      </c>
      <c r="BC957">
        <v>0.44632888669558901</v>
      </c>
      <c r="BD957">
        <v>0.57257297381205996</v>
      </c>
      <c r="BE957">
        <v>-2.3870160000006101E-2</v>
      </c>
      <c r="BF957">
        <v>-0.323720866493452</v>
      </c>
      <c r="BG957">
        <v>0.30711617095237997</v>
      </c>
      <c r="BH957">
        <v>0.74849216423434795</v>
      </c>
      <c r="BI957">
        <v>-0.323720866493452</v>
      </c>
      <c r="BJ957">
        <v>-3.3209391082144699E-2</v>
      </c>
      <c r="BK957">
        <v>1.4969843284686899</v>
      </c>
      <c r="BL957">
        <v>-0.94870674936424504</v>
      </c>
      <c r="BM957">
        <v>-2.3121529740792499</v>
      </c>
      <c r="BN957">
        <v>2.43716298595819</v>
      </c>
      <c r="BO957">
        <v>-2.9190163267670401</v>
      </c>
      <c r="BP957">
        <v>-7.6074403625961304</v>
      </c>
      <c r="BQ957">
        <v>4.6884240358290796</v>
      </c>
      <c r="BR957">
        <v>2.0473098015075601</v>
      </c>
      <c r="BS957">
        <v>9.62789555152362E-2</v>
      </c>
      <c r="BT957">
        <v>21.264354090168499</v>
      </c>
    </row>
    <row r="958" spans="1:72" x14ac:dyDescent="0.2">
      <c r="A958">
        <v>956</v>
      </c>
      <c r="B958" s="244">
        <v>44768</v>
      </c>
      <c r="C958">
        <v>0</v>
      </c>
      <c r="D958">
        <v>1.5741666666666601</v>
      </c>
      <c r="E958">
        <v>31.067297297297301</v>
      </c>
      <c r="F958">
        <v>36.71875</v>
      </c>
      <c r="G958">
        <v>7</v>
      </c>
      <c r="H958">
        <v>2.5680000000000001</v>
      </c>
      <c r="I958">
        <v>1.35</v>
      </c>
      <c r="J958">
        <v>34.064999999999998</v>
      </c>
      <c r="K958">
        <v>0.62149999999999905</v>
      </c>
      <c r="L958">
        <v>37.998064516128998</v>
      </c>
      <c r="M958">
        <v>-5.3333333333333302E-2</v>
      </c>
      <c r="N958">
        <v>1600</v>
      </c>
      <c r="O958">
        <v>92.963157894736796</v>
      </c>
      <c r="P958">
        <v>2.4239999999999999</v>
      </c>
      <c r="Q958">
        <v>65.475384615384499</v>
      </c>
      <c r="R958">
        <v>6.9866666666666601</v>
      </c>
      <c r="S958">
        <v>-0.81205128205128096</v>
      </c>
      <c r="T958">
        <v>5</v>
      </c>
      <c r="U958">
        <v>1.66316</v>
      </c>
      <c r="V958">
        <v>5.2979999999999999E-2</v>
      </c>
      <c r="W958">
        <v>14.69716</v>
      </c>
      <c r="X958">
        <v>0.68555999999999995</v>
      </c>
      <c r="Y958">
        <v>72.974779999999996</v>
      </c>
      <c r="Z958">
        <v>2.61328</v>
      </c>
      <c r="AA958">
        <v>3.5400000000000002E-3</v>
      </c>
      <c r="AB958">
        <v>2.844E-2</v>
      </c>
      <c r="AC958">
        <v>32.641463963963901</v>
      </c>
      <c r="AD958">
        <v>-4.0772860360360204</v>
      </c>
      <c r="AE958">
        <v>36.070197120000003</v>
      </c>
      <c r="AF958">
        <v>0.53789328000000003</v>
      </c>
      <c r="AG958">
        <v>1.3510580160000001</v>
      </c>
      <c r="AH958">
        <v>2.3985119999999999E-2</v>
      </c>
      <c r="AI958">
        <v>44.982999999999997</v>
      </c>
      <c r="AJ958">
        <v>0.49428305395370797</v>
      </c>
      <c r="AK958">
        <v>0.80186286197007695</v>
      </c>
      <c r="AL958">
        <v>1.1957701353844699E-2</v>
      </c>
      <c r="AM958">
        <v>3.0034857968565899E-2</v>
      </c>
      <c r="AN958">
        <v>0.15561434319631801</v>
      </c>
      <c r="AO958">
        <v>5.3320409932641202E-4</v>
      </c>
      <c r="AP958">
        <v>36.070197120000003</v>
      </c>
      <c r="AQ958">
        <v>0.29592632414178099</v>
      </c>
      <c r="AR958">
        <v>6.3912737182367696</v>
      </c>
      <c r="AS958">
        <v>1.64623979888854</v>
      </c>
      <c r="AT958">
        <v>0.82207180401364899</v>
      </c>
      <c r="AU958">
        <v>92.633939999999996</v>
      </c>
      <c r="AV958">
        <v>44.403636961267097</v>
      </c>
      <c r="AW958">
        <v>0.57936303873290695</v>
      </c>
      <c r="AX958">
        <v>-0.29518178288854502</v>
      </c>
      <c r="AY958">
        <v>0.24196695585821801</v>
      </c>
      <c r="AZ958">
        <v>0.60872628176322996</v>
      </c>
      <c r="BA958">
        <v>-0.218481944811276</v>
      </c>
      <c r="BB958">
        <v>8.6960897394747202E-2</v>
      </c>
      <c r="BC958">
        <v>0.44984193864295502</v>
      </c>
      <c r="BD958">
        <v>0.55551145473290298</v>
      </c>
      <c r="BE958">
        <v>-2.38515840000037E-2</v>
      </c>
      <c r="BF958">
        <v>-0.376798080112695</v>
      </c>
      <c r="BG958">
        <v>0.30886961765020199</v>
      </c>
      <c r="BH958">
        <v>0.77703607600042701</v>
      </c>
      <c r="BI958">
        <v>-0.376798080112695</v>
      </c>
      <c r="BJ958">
        <v>-0.13585692492498599</v>
      </c>
      <c r="BK958">
        <v>1.55407215200085</v>
      </c>
      <c r="BL958">
        <v>-0.81972184560447703</v>
      </c>
      <c r="BM958">
        <v>-2.06220816137923</v>
      </c>
      <c r="BN958">
        <v>2.5157413730489502</v>
      </c>
      <c r="BO958">
        <v>-5.1412156081512697</v>
      </c>
      <c r="BP958">
        <v>-8.8547548826483506</v>
      </c>
      <c r="BQ958">
        <v>3.7135392744970699</v>
      </c>
      <c r="BR958">
        <v>2.1946288881924301</v>
      </c>
      <c r="BS958">
        <v>1.4862307120092001E-2</v>
      </c>
      <c r="BT958">
        <v>147.66407869647401</v>
      </c>
    </row>
    <row r="959" spans="1:72" x14ac:dyDescent="0.2">
      <c r="A959">
        <v>957</v>
      </c>
      <c r="B959" s="244">
        <v>44768.013888888891</v>
      </c>
      <c r="C959">
        <v>0</v>
      </c>
      <c r="D959">
        <v>1.5225</v>
      </c>
      <c r="E959">
        <v>31.041025641025598</v>
      </c>
      <c r="F959">
        <v>36.642000000000003</v>
      </c>
      <c r="G959">
        <v>7</v>
      </c>
      <c r="H959">
        <v>2.5625</v>
      </c>
      <c r="I959">
        <v>1.3474999999999999</v>
      </c>
      <c r="J959">
        <v>34.020357142857101</v>
      </c>
      <c r="K959">
        <v>0.60924999999999996</v>
      </c>
      <c r="L959">
        <v>37.9433333333333</v>
      </c>
      <c r="M959">
        <v>-0.20769230769230701</v>
      </c>
      <c r="N959">
        <v>1599.6</v>
      </c>
      <c r="O959">
        <v>93.648717948717902</v>
      </c>
      <c r="P959">
        <v>2.4214444444444401</v>
      </c>
      <c r="Q959">
        <v>65.436250000000001</v>
      </c>
      <c r="R959">
        <v>6.9933333333333296</v>
      </c>
      <c r="S959">
        <v>-0.85394736842105201</v>
      </c>
      <c r="T959">
        <v>5</v>
      </c>
      <c r="U959">
        <v>1.807175</v>
      </c>
      <c r="V959">
        <v>5.4100000000000002E-2</v>
      </c>
      <c r="W959">
        <v>14.61285</v>
      </c>
      <c r="X959">
        <v>0.74869999999999903</v>
      </c>
      <c r="Y959">
        <v>73.034049999999993</v>
      </c>
      <c r="Z959">
        <v>2.524575</v>
      </c>
      <c r="AA959">
        <v>8.8749999999999992E-3</v>
      </c>
      <c r="AB959">
        <v>0</v>
      </c>
      <c r="AC959">
        <v>32.563525641025599</v>
      </c>
      <c r="AD959">
        <v>-4.0784743589743604</v>
      </c>
      <c r="AE959">
        <v>36.021259642857103</v>
      </c>
      <c r="AF959">
        <v>0.53674124999999995</v>
      </c>
      <c r="AG959">
        <v>1.3485557500000001</v>
      </c>
      <c r="AH959">
        <v>2.39337499999999E-2</v>
      </c>
      <c r="AI959">
        <v>44.930357142857098</v>
      </c>
      <c r="AJ959">
        <v>0.49321185998663802</v>
      </c>
      <c r="AK959">
        <v>0.80171318310082995</v>
      </c>
      <c r="AL959">
        <v>1.1946071300822699E-2</v>
      </c>
      <c r="AM959">
        <v>3.00143563451373E-2</v>
      </c>
      <c r="AN959">
        <v>0.15579666944875001</v>
      </c>
      <c r="AO959">
        <v>5.3268550534557395E-4</v>
      </c>
      <c r="AP959">
        <v>36.021259642857103</v>
      </c>
      <c r="AQ959">
        <v>0.32318110578935699</v>
      </c>
      <c r="AR959">
        <v>6.3546102888950102</v>
      </c>
      <c r="AS959">
        <v>1.5903599462281299</v>
      </c>
      <c r="AT959">
        <v>0.89132014307135299</v>
      </c>
      <c r="AU959">
        <v>92.727350000000001</v>
      </c>
      <c r="AV959">
        <v>44.289410983769599</v>
      </c>
      <c r="AW959">
        <v>0.64094615908749797</v>
      </c>
      <c r="AX959">
        <v>-0.24180419622812999</v>
      </c>
      <c r="AY959">
        <v>0.21356014421064201</v>
      </c>
      <c r="AZ959">
        <v>0.64538971110498899</v>
      </c>
      <c r="BA959">
        <v>-0.17930604369017</v>
      </c>
      <c r="BB959">
        <v>9.2198530157855604E-2</v>
      </c>
      <c r="BC959">
        <v>0.39788286108183801</v>
      </c>
      <c r="BD959">
        <v>0.61714565908750096</v>
      </c>
      <c r="BE959">
        <v>-2.3800499999996502E-2</v>
      </c>
      <c r="BF959">
        <v>-0.30940061447601303</v>
      </c>
      <c r="BG959">
        <v>0.27326093127027301</v>
      </c>
      <c r="BH959">
        <v>0.82580855215592996</v>
      </c>
      <c r="BI959">
        <v>-0.30940061447601303</v>
      </c>
      <c r="BJ959">
        <v>-7.2279366411480306E-2</v>
      </c>
      <c r="BK959">
        <v>1.6516171043118599</v>
      </c>
      <c r="BL959">
        <v>-0.88319453318816199</v>
      </c>
      <c r="BM959">
        <v>-2.6690591857888801</v>
      </c>
      <c r="BN959">
        <v>3.02205129843149</v>
      </c>
      <c r="BO959">
        <v>-3.2176601319839802</v>
      </c>
      <c r="BP959">
        <v>-7.2709144401863197</v>
      </c>
      <c r="BQ959">
        <v>4.0532543082023302</v>
      </c>
      <c r="BR959">
        <v>2.1775981489210801</v>
      </c>
      <c r="BS959">
        <v>5.14808793789251E-2</v>
      </c>
      <c r="BT959">
        <v>42.299163790363103</v>
      </c>
    </row>
    <row r="960" spans="1:72" x14ac:dyDescent="0.2">
      <c r="A960">
        <v>958</v>
      </c>
      <c r="B960" s="244">
        <v>44768.027777777781</v>
      </c>
      <c r="C960">
        <v>0</v>
      </c>
      <c r="D960">
        <v>1.3953846153846099</v>
      </c>
      <c r="E960">
        <v>31.141052631578901</v>
      </c>
      <c r="F960">
        <v>36.388500000000001</v>
      </c>
      <c r="G960">
        <v>7</v>
      </c>
      <c r="H960">
        <v>2.5724999999999998</v>
      </c>
      <c r="I960">
        <v>1.35</v>
      </c>
      <c r="J960">
        <v>34.023999999999901</v>
      </c>
      <c r="K960">
        <v>0.57825000000000004</v>
      </c>
      <c r="L960">
        <v>37.9523333333333</v>
      </c>
      <c r="M960">
        <v>-3.3333333333333298E-2</v>
      </c>
      <c r="N960">
        <v>1600.05714285714</v>
      </c>
      <c r="O960">
        <v>93.815624999999898</v>
      </c>
      <c r="P960">
        <v>2.4189444444444401</v>
      </c>
      <c r="Q960">
        <v>65.375249999999994</v>
      </c>
      <c r="R960">
        <v>6.9964705882352902</v>
      </c>
      <c r="S960">
        <v>-0.89447368421052598</v>
      </c>
      <c r="T960">
        <v>5</v>
      </c>
      <c r="U960">
        <v>1.64628</v>
      </c>
      <c r="V960">
        <v>4.8839999999999897E-2</v>
      </c>
      <c r="W960">
        <v>14.75826</v>
      </c>
      <c r="X960">
        <v>0.69496000000000002</v>
      </c>
      <c r="Y960">
        <v>73.039159999999995</v>
      </c>
      <c r="Z960">
        <v>2.63422</v>
      </c>
      <c r="AA960">
        <v>7.1199999999999996E-3</v>
      </c>
      <c r="AB960">
        <v>0</v>
      </c>
      <c r="AC960">
        <v>32.536437246963501</v>
      </c>
      <c r="AD960">
        <v>-3.8520627530364302</v>
      </c>
      <c r="AE960">
        <v>36.032710899999898</v>
      </c>
      <c r="AF960">
        <v>0.53883585000000001</v>
      </c>
      <c r="AG960">
        <v>1.3510598700000001</v>
      </c>
      <c r="AH960">
        <v>2.4027150000000001E-2</v>
      </c>
      <c r="AI960">
        <v>44.946499999999901</v>
      </c>
      <c r="AJ960">
        <v>0.49333413609904497</v>
      </c>
      <c r="AK960">
        <v>0.80168001735396499</v>
      </c>
      <c r="AL960">
        <v>1.1988382855172199E-2</v>
      </c>
      <c r="AM960">
        <v>3.00592898223443E-2</v>
      </c>
      <c r="AN960">
        <v>0.15574071395993</v>
      </c>
      <c r="AO960">
        <v>5.34572213631762E-4</v>
      </c>
      <c r="AP960">
        <v>36.032710899999898</v>
      </c>
      <c r="AQ960">
        <v>0.29998389378839502</v>
      </c>
      <c r="AR960">
        <v>6.4178439416121797</v>
      </c>
      <c r="AS960">
        <v>1.6594309844441399</v>
      </c>
      <c r="AT960">
        <v>0.81216612157713697</v>
      </c>
      <c r="AU960">
        <v>92.772880000000001</v>
      </c>
      <c r="AV960">
        <v>44.409969719844703</v>
      </c>
      <c r="AW960">
        <v>0.53653028015527504</v>
      </c>
      <c r="AX960">
        <v>-0.30837111444414</v>
      </c>
      <c r="AY960">
        <v>0.23885195621160399</v>
      </c>
      <c r="AZ960">
        <v>0.58215605838781104</v>
      </c>
      <c r="BA960">
        <v>-0.22824385602107999</v>
      </c>
      <c r="BB960">
        <v>8.3165151198258694E-2</v>
      </c>
      <c r="BC960">
        <v>0.443274062428481</v>
      </c>
      <c r="BD960">
        <v>0.51263690015527497</v>
      </c>
      <c r="BE960">
        <v>-2.3893380000000401E-2</v>
      </c>
      <c r="BF960">
        <v>-0.39490483661887699</v>
      </c>
      <c r="BG960">
        <v>0.30587752330132401</v>
      </c>
      <c r="BH960">
        <v>0.74551808634453898</v>
      </c>
      <c r="BI960">
        <v>-0.39490483661887699</v>
      </c>
      <c r="BJ960">
        <v>-0.17805462663510599</v>
      </c>
      <c r="BK960">
        <v>1.49103617268907</v>
      </c>
      <c r="BL960">
        <v>-0.77456008369055895</v>
      </c>
      <c r="BM960">
        <v>-1.8878423792617101</v>
      </c>
      <c r="BN960">
        <v>2.4373091500748099</v>
      </c>
      <c r="BO960">
        <v>-6.0966958928991497</v>
      </c>
      <c r="BP960">
        <v>-9.2802636605436195</v>
      </c>
      <c r="BQ960">
        <v>3.18356776764446</v>
      </c>
      <c r="BR960">
        <v>2.1623743949411698</v>
      </c>
      <c r="BS960">
        <v>-2.0092691987555301E-2</v>
      </c>
      <c r="BT960">
        <v>-107.619944419615</v>
      </c>
    </row>
    <row r="961" spans="1:72" x14ac:dyDescent="0.2">
      <c r="A961">
        <v>959</v>
      </c>
      <c r="B961" s="244">
        <v>44768.041666666664</v>
      </c>
      <c r="C961">
        <v>0</v>
      </c>
      <c r="D961">
        <v>1.2623076923076899</v>
      </c>
      <c r="E961">
        <v>31.097567567567499</v>
      </c>
      <c r="F961">
        <v>36.281500000000001</v>
      </c>
      <c r="G961">
        <v>7</v>
      </c>
      <c r="H961">
        <v>2.5640000000000001</v>
      </c>
      <c r="I961">
        <v>1.3440000000000001</v>
      </c>
      <c r="J961">
        <v>34.0365217391304</v>
      </c>
      <c r="K961">
        <v>0.61875000000000002</v>
      </c>
      <c r="L961">
        <v>37.958214285714199</v>
      </c>
      <c r="M961">
        <v>-0.15</v>
      </c>
      <c r="N961">
        <v>1600</v>
      </c>
      <c r="O961">
        <v>93.391891891891902</v>
      </c>
      <c r="P961">
        <v>2.41966666666666</v>
      </c>
      <c r="Q961">
        <v>65.335999999999999</v>
      </c>
      <c r="R961">
        <v>6.9924999999999997</v>
      </c>
      <c r="S961">
        <v>-0.911052631578947</v>
      </c>
      <c r="T961">
        <v>5</v>
      </c>
      <c r="U961">
        <v>1.66272</v>
      </c>
      <c r="V961">
        <v>5.2440000000000001E-2</v>
      </c>
      <c r="W961">
        <v>14.78464</v>
      </c>
      <c r="X961">
        <v>0.68320000000000003</v>
      </c>
      <c r="Y961">
        <v>72.968940000000003</v>
      </c>
      <c r="Z961">
        <v>2.4053200000000001</v>
      </c>
      <c r="AA961">
        <v>1.434E-2</v>
      </c>
      <c r="AB961">
        <v>0</v>
      </c>
      <c r="AC961">
        <v>32.359875259875203</v>
      </c>
      <c r="AD961">
        <v>-3.9216247401247499</v>
      </c>
      <c r="AE961">
        <v>36.038595499130402</v>
      </c>
      <c r="AF961">
        <v>0.53705544000000005</v>
      </c>
      <c r="AG961">
        <v>1.3450563680000001</v>
      </c>
      <c r="AH961">
        <v>2.3947759999999998E-2</v>
      </c>
      <c r="AI961">
        <v>44.944521739130401</v>
      </c>
      <c r="AJ961">
        <v>0.493889530245751</v>
      </c>
      <c r="AK961">
        <v>0.80184623408182398</v>
      </c>
      <c r="AL961">
        <v>1.1949297027059399E-2</v>
      </c>
      <c r="AM961">
        <v>2.9927037065986602E-2</v>
      </c>
      <c r="AN961">
        <v>0.15574756898359701</v>
      </c>
      <c r="AO961">
        <v>5.3282934322894696E-4</v>
      </c>
      <c r="AP961">
        <v>36.038595499130402</v>
      </c>
      <c r="AQ961">
        <v>0.29490761516667402</v>
      </c>
      <c r="AR961">
        <v>6.4293156681693597</v>
      </c>
      <c r="AS961">
        <v>1.51523507357137</v>
      </c>
      <c r="AT961">
        <v>0.82119999973021596</v>
      </c>
      <c r="AU961">
        <v>92.504819999999995</v>
      </c>
      <c r="AV961">
        <v>44.278053856037801</v>
      </c>
      <c r="AW961">
        <v>0.66646788309258598</v>
      </c>
      <c r="AX961">
        <v>-0.17017870557137099</v>
      </c>
      <c r="AY961">
        <v>0.242147824833325</v>
      </c>
      <c r="AZ961">
        <v>0.57068433183063405</v>
      </c>
      <c r="BA961">
        <v>-0.12652161620885399</v>
      </c>
      <c r="BB961">
        <v>8.15263331186621E-2</v>
      </c>
      <c r="BC961">
        <v>0.450880499103268</v>
      </c>
      <c r="BD961">
        <v>0.64265345109258798</v>
      </c>
      <c r="BE961">
        <v>-2.3814431999997901E-2</v>
      </c>
      <c r="BF961">
        <v>-0.219122581340707</v>
      </c>
      <c r="BG961">
        <v>0.31179022231581499</v>
      </c>
      <c r="BH961">
        <v>0.734814755474682</v>
      </c>
      <c r="BI961">
        <v>-0.219122581340707</v>
      </c>
      <c r="BJ961">
        <v>0.18533528195021501</v>
      </c>
      <c r="BK961">
        <v>1.46962951094936</v>
      </c>
      <c r="BL961">
        <v>-1.4229032006108999</v>
      </c>
      <c r="BM961">
        <v>-3.3534414891368001</v>
      </c>
      <c r="BN961">
        <v>2.3567600998416798</v>
      </c>
      <c r="BO961">
        <v>1.8055230460643199</v>
      </c>
      <c r="BP961">
        <v>-5.14938066150662</v>
      </c>
      <c r="BQ961">
        <v>6.9549037075709501</v>
      </c>
      <c r="BR961">
        <v>1.84213789922856</v>
      </c>
      <c r="BS961">
        <v>0.27298431448649801</v>
      </c>
      <c r="BT961">
        <v>6.7481455947157496</v>
      </c>
    </row>
    <row r="962" spans="1:72" x14ac:dyDescent="0.2">
      <c r="A962">
        <v>960</v>
      </c>
      <c r="B962" s="244">
        <v>44768.055555555555</v>
      </c>
      <c r="C962">
        <v>0</v>
      </c>
      <c r="D962">
        <v>1.21875</v>
      </c>
      <c r="E962">
        <v>31.0613888888888</v>
      </c>
      <c r="F962">
        <v>36.158684210526303</v>
      </c>
      <c r="G962">
        <v>7</v>
      </c>
      <c r="H962">
        <v>2.5674999999999999</v>
      </c>
      <c r="I962">
        <v>1.35</v>
      </c>
      <c r="J962">
        <v>34.0415789473684</v>
      </c>
      <c r="K962">
        <v>0.61324999999999996</v>
      </c>
      <c r="L962">
        <v>37.9636</v>
      </c>
      <c r="M962">
        <v>-5.5555555555555497E-2</v>
      </c>
      <c r="N962">
        <v>1600.2333333333299</v>
      </c>
      <c r="O962">
        <v>93.142105263157902</v>
      </c>
      <c r="P962">
        <v>2.4177647058823499</v>
      </c>
      <c r="Q962">
        <v>65.311000000000007</v>
      </c>
      <c r="R962">
        <v>6.9984999999999999</v>
      </c>
      <c r="S962">
        <v>-0.62052631578947304</v>
      </c>
      <c r="T962">
        <v>5</v>
      </c>
      <c r="U962">
        <v>1.6527749999999899</v>
      </c>
      <c r="V962">
        <v>4.8325E-2</v>
      </c>
      <c r="W962">
        <v>14.759325</v>
      </c>
      <c r="X962">
        <v>0.70324999999999904</v>
      </c>
      <c r="Y962">
        <v>73.189750000000004</v>
      </c>
      <c r="Z962">
        <v>2.2083499999999998</v>
      </c>
      <c r="AA962">
        <v>4.7999999999999996E-3</v>
      </c>
      <c r="AB962">
        <v>0</v>
      </c>
      <c r="AC962">
        <v>32.2801388888888</v>
      </c>
      <c r="AD962">
        <v>-3.8785453216374299</v>
      </c>
      <c r="AE962">
        <v>36.046385647368403</v>
      </c>
      <c r="AF962">
        <v>0.53778855000000003</v>
      </c>
      <c r="AG962">
        <v>1.3510578099999999</v>
      </c>
      <c r="AH962">
        <v>2.39804499999999E-2</v>
      </c>
      <c r="AI962">
        <v>44.959078947368397</v>
      </c>
      <c r="AJ962">
        <v>0.492505926681925</v>
      </c>
      <c r="AK962">
        <v>0.80175987790066405</v>
      </c>
      <c r="AL962">
        <v>1.19617341500604E-2</v>
      </c>
      <c r="AM962">
        <v>3.0050833816716301E-2</v>
      </c>
      <c r="AN962">
        <v>0.15569713979671501</v>
      </c>
      <c r="AO962">
        <v>5.3338392514830704E-4</v>
      </c>
      <c r="AP962">
        <v>36.046385647368403</v>
      </c>
      <c r="AQ962">
        <v>0.30356232489163298</v>
      </c>
      <c r="AR962">
        <v>6.41830707234696</v>
      </c>
      <c r="AS962">
        <v>1.39115351584044</v>
      </c>
      <c r="AT962">
        <v>0.81400148297171804</v>
      </c>
      <c r="AU962">
        <v>92.513450000000006</v>
      </c>
      <c r="AV962">
        <v>44.159408560447403</v>
      </c>
      <c r="AW962">
        <v>0.79967038692095804</v>
      </c>
      <c r="AX962">
        <v>-4.0095705840444702E-2</v>
      </c>
      <c r="AY962">
        <v>0.23422622510836599</v>
      </c>
      <c r="AZ962">
        <v>0.58169292765303504</v>
      </c>
      <c r="BA962">
        <v>-2.9677268836072E-2</v>
      </c>
      <c r="BB962">
        <v>8.3098989664719305E-2</v>
      </c>
      <c r="BC962">
        <v>0.43553590924977198</v>
      </c>
      <c r="BD962">
        <v>0.77582344692095695</v>
      </c>
      <c r="BE962">
        <v>-2.38469400000005E-2</v>
      </c>
      <c r="BF962">
        <v>-5.1754870565119702E-2</v>
      </c>
      <c r="BG962">
        <v>0.30233531769410099</v>
      </c>
      <c r="BH962">
        <v>0.75083956120210904</v>
      </c>
      <c r="BI962">
        <v>-5.1754870565119702E-2</v>
      </c>
      <c r="BJ962">
        <v>0.50116089425796395</v>
      </c>
      <c r="BK962">
        <v>1.5016791224042101</v>
      </c>
      <c r="BL962">
        <v>-5.8416785588072004</v>
      </c>
      <c r="BM962">
        <v>-14.5076116122709</v>
      </c>
      <c r="BN962">
        <v>2.4834662616618099</v>
      </c>
      <c r="BO962">
        <v>8.8991949837502098</v>
      </c>
      <c r="BP962">
        <v>-1.21623945828031</v>
      </c>
      <c r="BQ962">
        <v>10.1154344420305</v>
      </c>
      <c r="BR962">
        <v>1.58966240236492</v>
      </c>
      <c r="BS962">
        <v>0.52186284248401205</v>
      </c>
      <c r="BT962">
        <v>3.0461306553237102</v>
      </c>
    </row>
    <row r="963" spans="1:72" x14ac:dyDescent="0.2">
      <c r="A963">
        <v>961</v>
      </c>
      <c r="B963" s="244">
        <v>44768.069444444445</v>
      </c>
      <c r="C963">
        <v>0</v>
      </c>
      <c r="D963">
        <v>1.19571428571428</v>
      </c>
      <c r="E963">
        <v>31.074871794871701</v>
      </c>
      <c r="F963">
        <v>36.368461538461503</v>
      </c>
      <c r="G963">
        <v>7</v>
      </c>
      <c r="H963">
        <v>2.5640000000000001</v>
      </c>
      <c r="I963">
        <v>1.3480000000000001</v>
      </c>
      <c r="J963">
        <v>34.035263157894697</v>
      </c>
      <c r="K963">
        <v>0.58774999999999999</v>
      </c>
      <c r="L963">
        <v>37.952500000000001</v>
      </c>
      <c r="M963">
        <v>2.7272727272727199E-2</v>
      </c>
      <c r="N963">
        <v>1600.03448275862</v>
      </c>
      <c r="O963">
        <v>92.146153846153794</v>
      </c>
      <c r="P963">
        <v>2.4175454545454498</v>
      </c>
      <c r="Q963">
        <v>65.311999999999898</v>
      </c>
      <c r="R963">
        <v>6.9808333333333303</v>
      </c>
      <c r="S963">
        <v>-0.77949999999999997</v>
      </c>
      <c r="T963">
        <v>5</v>
      </c>
      <c r="U963">
        <v>1.6826999999999901</v>
      </c>
      <c r="V963">
        <v>5.2519999999999997E-2</v>
      </c>
      <c r="W963">
        <v>14.780239999999999</v>
      </c>
      <c r="X963">
        <v>0.75371999999999995</v>
      </c>
      <c r="Y963">
        <v>72.9528999999999</v>
      </c>
      <c r="Z963">
        <v>2.26634</v>
      </c>
      <c r="AA963">
        <v>1.6320000000000001E-2</v>
      </c>
      <c r="AB963">
        <v>0</v>
      </c>
      <c r="AC963">
        <v>32.270586080586</v>
      </c>
      <c r="AD963">
        <v>-4.0978754578754497</v>
      </c>
      <c r="AE963">
        <v>36.037336917894699</v>
      </c>
      <c r="AF963">
        <v>0.53705544000000005</v>
      </c>
      <c r="AG963">
        <v>1.3490563680000001</v>
      </c>
      <c r="AH963">
        <v>2.3947759999999998E-2</v>
      </c>
      <c r="AI963">
        <v>44.947263157894703</v>
      </c>
      <c r="AJ963">
        <v>0.49398086872344599</v>
      </c>
      <c r="AK963">
        <v>0.80176932667289602</v>
      </c>
      <c r="AL963">
        <v>1.19485682167873E-2</v>
      </c>
      <c r="AM963">
        <v>3.00142049419319E-2</v>
      </c>
      <c r="AN963">
        <v>0.15573806964419101</v>
      </c>
      <c r="AO963">
        <v>5.3279684495748201E-4</v>
      </c>
      <c r="AP963">
        <v>36.037336917894699</v>
      </c>
      <c r="AQ963">
        <v>0.32534802064318702</v>
      </c>
      <c r="AR963">
        <v>6.4274022641946997</v>
      </c>
      <c r="AS963">
        <v>1.4276844064979799</v>
      </c>
      <c r="AT963">
        <v>0.83122160780094301</v>
      </c>
      <c r="AU963">
        <v>92.435899999999904</v>
      </c>
      <c r="AV963">
        <v>44.217771609230603</v>
      </c>
      <c r="AW963">
        <v>0.72949154866411403</v>
      </c>
      <c r="AX963">
        <v>-7.86280384979893E-2</v>
      </c>
      <c r="AY963">
        <v>0.211707419356812</v>
      </c>
      <c r="AZ963">
        <v>0.57259773580529505</v>
      </c>
      <c r="BA963">
        <v>-5.8283731030866197E-2</v>
      </c>
      <c r="BB963">
        <v>8.17996765436136E-2</v>
      </c>
      <c r="BC963">
        <v>0.39420030706105902</v>
      </c>
      <c r="BD963">
        <v>0.70567711666411803</v>
      </c>
      <c r="BE963">
        <v>-2.3814431999995701E-2</v>
      </c>
      <c r="BF963">
        <v>-0.101521808825173</v>
      </c>
      <c r="BG963">
        <v>0.27334931107765897</v>
      </c>
      <c r="BH963">
        <v>0.739318428624399</v>
      </c>
      <c r="BI963">
        <v>-0.101521808825173</v>
      </c>
      <c r="BJ963">
        <v>0.34365500450497199</v>
      </c>
      <c r="BK963">
        <v>1.47863685724879</v>
      </c>
      <c r="BL963">
        <v>-2.6925181322210601</v>
      </c>
      <c r="BM963">
        <v>-7.2823606787537702</v>
      </c>
      <c r="BN963">
        <v>2.7046654177019498</v>
      </c>
      <c r="BO963">
        <v>5.75885522342627</v>
      </c>
      <c r="BP963">
        <v>-2.3857625073915698</v>
      </c>
      <c r="BQ963">
        <v>8.1446177308178402</v>
      </c>
      <c r="BR963">
        <v>1.65122393225159</v>
      </c>
      <c r="BS963">
        <v>0.384263728035041</v>
      </c>
      <c r="BT963">
        <v>4.2971111030833899</v>
      </c>
    </row>
    <row r="964" spans="1:72" x14ac:dyDescent="0.2">
      <c r="A964">
        <v>962</v>
      </c>
      <c r="B964" s="244">
        <v>44768.083333333336</v>
      </c>
      <c r="C964">
        <v>0</v>
      </c>
      <c r="D964">
        <v>1.3309090909090899</v>
      </c>
      <c r="E964">
        <v>31.086052631578902</v>
      </c>
      <c r="F964">
        <v>36.341794871794797</v>
      </c>
      <c r="G964">
        <v>7</v>
      </c>
      <c r="H964">
        <v>2.57</v>
      </c>
      <c r="I964">
        <v>1.35</v>
      </c>
      <c r="J964">
        <v>34.070357142857098</v>
      </c>
      <c r="K964">
        <v>0.58399999999999996</v>
      </c>
      <c r="L964">
        <v>37.981428571428502</v>
      </c>
      <c r="M964">
        <v>-3.3333333333333298E-2</v>
      </c>
      <c r="N964">
        <v>1600.03448275862</v>
      </c>
      <c r="O964">
        <v>93.6666666666666</v>
      </c>
      <c r="P964">
        <v>2.4171</v>
      </c>
      <c r="Q964">
        <v>65.292249999999996</v>
      </c>
      <c r="R964">
        <v>6.9839130434782497</v>
      </c>
      <c r="S964">
        <v>-0.70842105263157895</v>
      </c>
      <c r="T964">
        <v>5</v>
      </c>
      <c r="U964">
        <v>1.8724499999999999</v>
      </c>
      <c r="V964">
        <v>5.7275E-2</v>
      </c>
      <c r="W964">
        <v>14.723599999999999</v>
      </c>
      <c r="X964">
        <v>0.79757500000000003</v>
      </c>
      <c r="Y964">
        <v>73.0042499999999</v>
      </c>
      <c r="Z964">
        <v>2.2129500000000002</v>
      </c>
      <c r="AA964">
        <v>1.515E-2</v>
      </c>
      <c r="AB964">
        <v>0</v>
      </c>
      <c r="AC964">
        <v>32.416961722487997</v>
      </c>
      <c r="AD964">
        <v>-3.9248331493068398</v>
      </c>
      <c r="AE964">
        <v>36.077115942857098</v>
      </c>
      <c r="AF964">
        <v>0.53831220000000002</v>
      </c>
      <c r="AG964">
        <v>1.3510588400000001</v>
      </c>
      <c r="AH964">
        <v>2.4003799999999999E-2</v>
      </c>
      <c r="AI964">
        <v>44.9903571428571</v>
      </c>
      <c r="AJ964">
        <v>0.49417829705609101</v>
      </c>
      <c r="AK964">
        <v>0.80188552023052495</v>
      </c>
      <c r="AL964">
        <v>1.19650572741778E-2</v>
      </c>
      <c r="AM964">
        <v>3.0029964770228498E-2</v>
      </c>
      <c r="AN964">
        <v>0.155588896033276</v>
      </c>
      <c r="AO964">
        <v>5.3353210608622398E-4</v>
      </c>
      <c r="AP964">
        <v>36.077115942857098</v>
      </c>
      <c r="AQ964">
        <v>0.34427830967002399</v>
      </c>
      <c r="AR964">
        <v>6.4027715366663198</v>
      </c>
      <c r="AS964">
        <v>1.3940512929921001</v>
      </c>
      <c r="AT964">
        <v>0.92532415232267795</v>
      </c>
      <c r="AU964">
        <v>92.610824999999906</v>
      </c>
      <c r="AV964">
        <v>44.218217082185497</v>
      </c>
      <c r="AW964">
        <v>0.77214006067154595</v>
      </c>
      <c r="AX964">
        <v>-4.2992452992103899E-2</v>
      </c>
      <c r="AY964">
        <v>0.19403389032997601</v>
      </c>
      <c r="AZ964">
        <v>0.59722846333367097</v>
      </c>
      <c r="BA964">
        <v>-3.1821303202533999E-2</v>
      </c>
      <c r="BB964">
        <v>8.5318351904810102E-2</v>
      </c>
      <c r="BC964">
        <v>0.36044862132044497</v>
      </c>
      <c r="BD964">
        <v>0.74826990067154298</v>
      </c>
      <c r="BE964">
        <v>-2.3870160000002801E-2</v>
      </c>
      <c r="BF964">
        <v>-5.5259719382080401E-2</v>
      </c>
      <c r="BG964">
        <v>0.24939861729259999</v>
      </c>
      <c r="BH964">
        <v>0.76763885272773502</v>
      </c>
      <c r="BI964">
        <v>-5.5259719382080401E-2</v>
      </c>
      <c r="BJ964">
        <v>0.388277795821039</v>
      </c>
      <c r="BK964">
        <v>1.53527770545547</v>
      </c>
      <c r="BL964">
        <v>-4.5132081755282103</v>
      </c>
      <c r="BM964">
        <v>-13.891472148457201</v>
      </c>
      <c r="BN964">
        <v>3.0779595374705799</v>
      </c>
      <c r="BO964">
        <v>7.08460580600714</v>
      </c>
      <c r="BP964">
        <v>-1.29860340547889</v>
      </c>
      <c r="BQ964">
        <v>8.3832092114860295</v>
      </c>
      <c r="BR964">
        <v>1.629219228405</v>
      </c>
      <c r="BS964">
        <v>0.410381683573872</v>
      </c>
      <c r="BT964">
        <v>3.97000961206821</v>
      </c>
    </row>
    <row r="965" spans="1:72" x14ac:dyDescent="0.2">
      <c r="A965">
        <v>963</v>
      </c>
      <c r="B965" s="244">
        <v>44768.097222222219</v>
      </c>
      <c r="C965">
        <v>0</v>
      </c>
      <c r="D965">
        <v>1.4874999999999901</v>
      </c>
      <c r="E965">
        <v>31.066486486486401</v>
      </c>
      <c r="F965">
        <v>36.444499999999998</v>
      </c>
      <c r="G965">
        <v>7</v>
      </c>
      <c r="H965">
        <v>2.5659999999999998</v>
      </c>
      <c r="I965">
        <v>1.35</v>
      </c>
      <c r="J965">
        <v>34.056896551724101</v>
      </c>
      <c r="K965">
        <v>0.56924999999999903</v>
      </c>
      <c r="L965">
        <v>37.978437499999998</v>
      </c>
      <c r="M965">
        <v>-0.112499999999999</v>
      </c>
      <c r="N965">
        <v>1599.92</v>
      </c>
      <c r="O965">
        <v>93.472727272727198</v>
      </c>
      <c r="P965">
        <v>2.41577777777777</v>
      </c>
      <c r="Q965">
        <v>65.268999999999906</v>
      </c>
      <c r="R965">
        <v>6.9852380952380901</v>
      </c>
      <c r="S965">
        <v>-0.831538461538461</v>
      </c>
      <c r="T965">
        <v>5</v>
      </c>
      <c r="U965">
        <v>1.70774</v>
      </c>
      <c r="V965">
        <v>5.9420000000000001E-2</v>
      </c>
      <c r="W965">
        <v>14.750819999999999</v>
      </c>
      <c r="X965">
        <v>0.78473999999999999</v>
      </c>
      <c r="Y965">
        <v>73.022499999999994</v>
      </c>
      <c r="Z965">
        <v>2.1905999999999999</v>
      </c>
      <c r="AA965">
        <v>9.0399999999999994E-3</v>
      </c>
      <c r="AB965">
        <v>0</v>
      </c>
      <c r="AC965">
        <v>32.553986486486401</v>
      </c>
      <c r="AD965">
        <v>-3.8905135135135098</v>
      </c>
      <c r="AE965">
        <v>36.060531991724098</v>
      </c>
      <c r="AF965">
        <v>0.53747436000000004</v>
      </c>
      <c r="AG965">
        <v>1.3510571920000001</v>
      </c>
      <c r="AH965">
        <v>2.3966439999999901E-2</v>
      </c>
      <c r="AI965">
        <v>44.972896551724098</v>
      </c>
      <c r="AJ965">
        <v>0.49382768313497999</v>
      </c>
      <c r="AK965">
        <v>0.80182809551193202</v>
      </c>
      <c r="AL965">
        <v>1.1951072784067601E-2</v>
      </c>
      <c r="AM965">
        <v>3.0041587168976799E-2</v>
      </c>
      <c r="AN965">
        <v>0.155649302951816</v>
      </c>
      <c r="AO965">
        <v>5.3290852574807497E-4</v>
      </c>
      <c r="AP965">
        <v>36.060531991724098</v>
      </c>
      <c r="AQ965">
        <v>0.33873800047701402</v>
      </c>
      <c r="AR965">
        <v>6.4146085494368501</v>
      </c>
      <c r="AS965">
        <v>1.37997187574437</v>
      </c>
      <c r="AT965">
        <v>0.84332928759693104</v>
      </c>
      <c r="AU965">
        <v>92.456400000000002</v>
      </c>
      <c r="AV965">
        <v>44.193850417382301</v>
      </c>
      <c r="AW965">
        <v>0.77904613434177605</v>
      </c>
      <c r="AX965">
        <v>-2.8914683744369798E-2</v>
      </c>
      <c r="AY965">
        <v>0.19873635952298499</v>
      </c>
      <c r="AZ965">
        <v>0.58539145056314901</v>
      </c>
      <c r="BA965">
        <v>-2.1401524610195601E-2</v>
      </c>
      <c r="BB965">
        <v>8.36273500804499E-2</v>
      </c>
      <c r="BC965">
        <v>0.36975970262653202</v>
      </c>
      <c r="BD965">
        <v>0.75521312634176496</v>
      </c>
      <c r="BE965">
        <v>-2.3833008000010199E-2</v>
      </c>
      <c r="BF965">
        <v>-3.70086314881546E-2</v>
      </c>
      <c r="BG965">
        <v>0.25436766861804999</v>
      </c>
      <c r="BH965">
        <v>0.74925725149687405</v>
      </c>
      <c r="BI965">
        <v>-3.70086314881546E-2</v>
      </c>
      <c r="BJ965">
        <v>0.43471807425978998</v>
      </c>
      <c r="BK965">
        <v>1.4985145029937399</v>
      </c>
      <c r="BL965">
        <v>-6.8731984510009596</v>
      </c>
      <c r="BM965">
        <v>-20.245473052325298</v>
      </c>
      <c r="BN965">
        <v>2.9455679472454199</v>
      </c>
      <c r="BO965">
        <v>8.0099001132925398</v>
      </c>
      <c r="BP965">
        <v>-0.869702839971634</v>
      </c>
      <c r="BQ965">
        <v>8.8796029532641807</v>
      </c>
      <c r="BR965">
        <v>1.5614291765236099</v>
      </c>
      <c r="BS965">
        <v>0.44952152685505198</v>
      </c>
      <c r="BT965">
        <v>3.4735359337464802</v>
      </c>
    </row>
    <row r="966" spans="1:72" x14ac:dyDescent="0.2">
      <c r="A966">
        <v>964</v>
      </c>
      <c r="B966" s="244">
        <v>44768.111111111109</v>
      </c>
      <c r="C966">
        <v>0</v>
      </c>
      <c r="D966">
        <v>1.5216666666666601</v>
      </c>
      <c r="E966">
        <v>31.125526315789401</v>
      </c>
      <c r="F966">
        <v>36.552631578947299</v>
      </c>
      <c r="G966">
        <v>7</v>
      </c>
      <c r="H966">
        <v>2.5649999999999999</v>
      </c>
      <c r="I966">
        <v>1.3474999999999999</v>
      </c>
      <c r="J966">
        <v>34.0356666666666</v>
      </c>
      <c r="K966">
        <v>0.61897435897435904</v>
      </c>
      <c r="L966">
        <v>37.951935483870898</v>
      </c>
      <c r="M966">
        <v>-2.4999999999999901E-2</v>
      </c>
      <c r="N966">
        <v>1600</v>
      </c>
      <c r="O966">
        <v>92.859459459459401</v>
      </c>
      <c r="P966">
        <v>2.4151666666666598</v>
      </c>
      <c r="Q966">
        <v>65.213249999999903</v>
      </c>
      <c r="R966">
        <v>6.9956249999999898</v>
      </c>
      <c r="S966">
        <v>-0.76717948717948703</v>
      </c>
      <c r="T966">
        <v>5</v>
      </c>
      <c r="U966">
        <v>1.706475</v>
      </c>
      <c r="V966">
        <v>5.8924999999999998E-2</v>
      </c>
      <c r="W966">
        <v>14.754149999999999</v>
      </c>
      <c r="X966">
        <v>0.77302499999999996</v>
      </c>
      <c r="Y966">
        <v>73.06765</v>
      </c>
      <c r="Z966">
        <v>2.2285750000000002</v>
      </c>
      <c r="AA966">
        <v>4.9500000000000004E-3</v>
      </c>
      <c r="AB966">
        <v>0</v>
      </c>
      <c r="AC966">
        <v>32.647192982456097</v>
      </c>
      <c r="AD966">
        <v>-3.9054385964912202</v>
      </c>
      <c r="AE966">
        <v>36.038521266666599</v>
      </c>
      <c r="AF966">
        <v>0.53726490000000005</v>
      </c>
      <c r="AG966">
        <v>1.34855678</v>
      </c>
      <c r="AH966">
        <v>2.3957099999999999E-2</v>
      </c>
      <c r="AI966">
        <v>44.948166666666602</v>
      </c>
      <c r="AJ966">
        <v>0.49322129925714903</v>
      </c>
      <c r="AK966">
        <v>0.80177955941844103</v>
      </c>
      <c r="AL966">
        <v>1.19529880714452E-2</v>
      </c>
      <c r="AM966">
        <v>3.0002486864499401E-2</v>
      </c>
      <c r="AN966">
        <v>0.15573493913359401</v>
      </c>
      <c r="AO966">
        <v>5.3299393004534797E-4</v>
      </c>
      <c r="AP966">
        <v>36.038521266666599</v>
      </c>
      <c r="AQ966">
        <v>0.33368114639083502</v>
      </c>
      <c r="AR966">
        <v>6.4160566483540302</v>
      </c>
      <c r="AS966">
        <v>1.4038942860344199</v>
      </c>
      <c r="AT966">
        <v>0.84166981664984397</v>
      </c>
      <c r="AU966">
        <v>92.529875000000004</v>
      </c>
      <c r="AV966">
        <v>44.192153347445903</v>
      </c>
      <c r="AW966">
        <v>0.75601331922070603</v>
      </c>
      <c r="AX966">
        <v>-5.5337506034423598E-2</v>
      </c>
      <c r="AY966">
        <v>0.203583753609164</v>
      </c>
      <c r="AZ966">
        <v>0.58394335164596201</v>
      </c>
      <c r="BA966">
        <v>-4.1034613340065397E-2</v>
      </c>
      <c r="BB966">
        <v>8.3420478806566098E-2</v>
      </c>
      <c r="BC966">
        <v>0.37892621239385799</v>
      </c>
      <c r="BD966">
        <v>0.73218959922070304</v>
      </c>
      <c r="BE966">
        <v>-2.3823720000002199E-2</v>
      </c>
      <c r="BF966">
        <v>-7.0625655912899807E-2</v>
      </c>
      <c r="BG966">
        <v>0.25982804723641201</v>
      </c>
      <c r="BH966">
        <v>0.74526998380299803</v>
      </c>
      <c r="BI966">
        <v>-7.0625655912899807E-2</v>
      </c>
      <c r="BJ966">
        <v>0.37840478264702399</v>
      </c>
      <c r="BK966">
        <v>1.4905399676059901</v>
      </c>
      <c r="BL966">
        <v>-3.6789470324615201</v>
      </c>
      <c r="BM966">
        <v>-10.5523973430011</v>
      </c>
      <c r="BN966">
        <v>2.8683199975131699</v>
      </c>
      <c r="BO966">
        <v>6.69750861900358</v>
      </c>
      <c r="BP966">
        <v>-1.6597029139531401</v>
      </c>
      <c r="BQ966">
        <v>8.3572115329567307</v>
      </c>
      <c r="BR966">
        <v>1.6106035826579199</v>
      </c>
      <c r="BS966">
        <v>0.40665504501218402</v>
      </c>
      <c r="BT966">
        <v>3.9606137988763099</v>
      </c>
    </row>
    <row r="967" spans="1:72" x14ac:dyDescent="0.2">
      <c r="A967">
        <v>965</v>
      </c>
      <c r="B967" s="244">
        <v>44768.125</v>
      </c>
      <c r="C967">
        <v>0</v>
      </c>
      <c r="D967">
        <v>1.478</v>
      </c>
      <c r="E967">
        <v>31.044444444444402</v>
      </c>
      <c r="F967">
        <v>36.507105263157797</v>
      </c>
      <c r="G967">
        <v>7</v>
      </c>
      <c r="H967">
        <v>2.5649999999999999</v>
      </c>
      <c r="I967">
        <v>1.3474999999999999</v>
      </c>
      <c r="J967">
        <v>34.013437499999903</v>
      </c>
      <c r="K967">
        <v>0.57149999999999901</v>
      </c>
      <c r="L967">
        <v>37.930303030303001</v>
      </c>
      <c r="M967">
        <v>-3.0769230769230702E-2</v>
      </c>
      <c r="N967">
        <v>1600.26923076923</v>
      </c>
      <c r="O967">
        <v>93.105882352941094</v>
      </c>
      <c r="P967">
        <v>2.419</v>
      </c>
      <c r="Q967">
        <v>65.256249999999994</v>
      </c>
      <c r="R967">
        <v>6.9941666666666604</v>
      </c>
      <c r="S967">
        <v>-0.70599999999999996</v>
      </c>
      <c r="T967">
        <v>5</v>
      </c>
      <c r="U967">
        <v>1.7243999999999999</v>
      </c>
      <c r="V967">
        <v>5.6660000000000002E-2</v>
      </c>
      <c r="W967">
        <v>14.75516</v>
      </c>
      <c r="X967">
        <v>0.78043999999999902</v>
      </c>
      <c r="Y967">
        <v>73.327520000000007</v>
      </c>
      <c r="Z967">
        <v>2.2244199999999998</v>
      </c>
      <c r="AA967">
        <v>1.0019999999999999E-2</v>
      </c>
      <c r="AB967">
        <v>0</v>
      </c>
      <c r="AC967">
        <v>32.522444444444403</v>
      </c>
      <c r="AD967">
        <v>-3.9846608187134498</v>
      </c>
      <c r="AE967">
        <v>36.016292099999902</v>
      </c>
      <c r="AF967">
        <v>0.53726490000000005</v>
      </c>
      <c r="AG967">
        <v>1.34855678</v>
      </c>
      <c r="AH967">
        <v>2.3957099999999999E-2</v>
      </c>
      <c r="AI967">
        <v>44.925937499999897</v>
      </c>
      <c r="AJ967">
        <v>0.49117019230978998</v>
      </c>
      <c r="AK967">
        <v>0.801681480770434</v>
      </c>
      <c r="AL967">
        <v>1.19589023601343E-2</v>
      </c>
      <c r="AM967">
        <v>3.00173319699783E-2</v>
      </c>
      <c r="AN967">
        <v>0.155811996132523</v>
      </c>
      <c r="AO967">
        <v>5.3325765322092601E-4</v>
      </c>
      <c r="AP967">
        <v>36.016292099999902</v>
      </c>
      <c r="AQ967">
        <v>0.336881878191861</v>
      </c>
      <c r="AR967">
        <v>6.4164958615391301</v>
      </c>
      <c r="AS967">
        <v>1.4012768373246101</v>
      </c>
      <c r="AT967">
        <v>0.84697387961900195</v>
      </c>
      <c r="AU967">
        <v>92.811940000000007</v>
      </c>
      <c r="AV967">
        <v>44.170946677055497</v>
      </c>
      <c r="AW967">
        <v>0.75499082294439201</v>
      </c>
      <c r="AX967">
        <v>-5.2720057324609798E-2</v>
      </c>
      <c r="AY967">
        <v>0.20038302180813899</v>
      </c>
      <c r="AZ967">
        <v>0.58350413846086902</v>
      </c>
      <c r="BA967">
        <v>-3.9093687493536401E-2</v>
      </c>
      <c r="BB967">
        <v>8.3357734065838393E-2</v>
      </c>
      <c r="BC967">
        <v>0.37296875676810198</v>
      </c>
      <c r="BD967">
        <v>0.73116710294439802</v>
      </c>
      <c r="BE967">
        <v>-2.3823719999994601E-2</v>
      </c>
      <c r="BF967">
        <v>-6.75431718837885E-2</v>
      </c>
      <c r="BG967">
        <v>0.25672401684324703</v>
      </c>
      <c r="BH967">
        <v>0.74756596102119499</v>
      </c>
      <c r="BI967">
        <v>-6.75431718837885E-2</v>
      </c>
      <c r="BJ967">
        <v>0.378361689918917</v>
      </c>
      <c r="BK967">
        <v>1.49513192204239</v>
      </c>
      <c r="BL967">
        <v>-3.8008877830753001</v>
      </c>
      <c r="BM967">
        <v>-11.0679723822775</v>
      </c>
      <c r="BN967">
        <v>2.91194400202007</v>
      </c>
      <c r="BO967">
        <v>6.7384008981396004</v>
      </c>
      <c r="BP967">
        <v>-1.5872645392690301</v>
      </c>
      <c r="BQ967">
        <v>8.3256654374086292</v>
      </c>
      <c r="BR967">
        <v>1.60995531424483</v>
      </c>
      <c r="BS967">
        <v>0.40537895867243201</v>
      </c>
      <c r="BT967">
        <v>3.9714821892020198</v>
      </c>
    </row>
    <row r="968" spans="1:72" x14ac:dyDescent="0.2">
      <c r="A968">
        <v>966</v>
      </c>
      <c r="B968" s="244">
        <v>44768.138888888891</v>
      </c>
      <c r="C968">
        <v>0</v>
      </c>
      <c r="D968">
        <v>1.452</v>
      </c>
      <c r="E968">
        <v>31.097777777777701</v>
      </c>
      <c r="F968">
        <v>36.428249999999998</v>
      </c>
      <c r="G968">
        <v>7</v>
      </c>
      <c r="H968">
        <v>2.5680000000000001</v>
      </c>
      <c r="I968">
        <v>1.35</v>
      </c>
      <c r="J968">
        <v>34.092222222222198</v>
      </c>
      <c r="K968">
        <v>0.60799999999999998</v>
      </c>
      <c r="L968">
        <v>37.99</v>
      </c>
      <c r="M968">
        <v>-0.13</v>
      </c>
      <c r="N968">
        <v>1600.0909090908999</v>
      </c>
      <c r="O968">
        <v>93.216216216216196</v>
      </c>
      <c r="P968">
        <v>2.41528571428571</v>
      </c>
      <c r="Q968">
        <v>65.236499999999893</v>
      </c>
      <c r="R968">
        <v>6.9944999999999897</v>
      </c>
      <c r="S968">
        <v>-0.91076923076923</v>
      </c>
      <c r="T968">
        <v>5</v>
      </c>
      <c r="U968">
        <v>1.7566999999999999</v>
      </c>
      <c r="V968">
        <v>5.8224999999999999E-2</v>
      </c>
      <c r="W968">
        <v>14.69375</v>
      </c>
      <c r="X968">
        <v>0.84397500000000003</v>
      </c>
      <c r="Y968">
        <v>73.241624999999999</v>
      </c>
      <c r="Z968">
        <v>2.1143999999999998</v>
      </c>
      <c r="AA968">
        <v>5.5750000000000001E-3</v>
      </c>
      <c r="AB968">
        <v>1.1249999999999999E-3</v>
      </c>
      <c r="AC968">
        <v>32.549777777777699</v>
      </c>
      <c r="AD968">
        <v>-3.8784722222222201</v>
      </c>
      <c r="AE968">
        <v>36.097419342222203</v>
      </c>
      <c r="AF968">
        <v>0.53789328000000003</v>
      </c>
      <c r="AG968">
        <v>1.3510580160000001</v>
      </c>
      <c r="AH968">
        <v>2.3985119999999999E-2</v>
      </c>
      <c r="AI968">
        <v>45.010222222222197</v>
      </c>
      <c r="AJ968">
        <v>0.49285388387030199</v>
      </c>
      <c r="AK968">
        <v>0.80198269548645695</v>
      </c>
      <c r="AL968">
        <v>1.1950469325486501E-2</v>
      </c>
      <c r="AM968">
        <v>3.0016692859893501E-2</v>
      </c>
      <c r="AN968">
        <v>0.15552022750387501</v>
      </c>
      <c r="AO968">
        <v>5.3288161701539399E-4</v>
      </c>
      <c r="AP968">
        <v>36.097419342222203</v>
      </c>
      <c r="AQ968">
        <v>0.364307164095863</v>
      </c>
      <c r="AR968">
        <v>6.3897908301564001</v>
      </c>
      <c r="AS968">
        <v>1.33196956727558</v>
      </c>
      <c r="AT968">
        <v>0.86579641779495897</v>
      </c>
      <c r="AU968">
        <v>92.650449999999907</v>
      </c>
      <c r="AV968">
        <v>44.183486903750001</v>
      </c>
      <c r="AW968">
        <v>0.82673531847214499</v>
      </c>
      <c r="AX968">
        <v>1.9088448724415799E-2</v>
      </c>
      <c r="AY968">
        <v>0.173586115904136</v>
      </c>
      <c r="AZ968">
        <v>0.61020916984359297</v>
      </c>
      <c r="BA968">
        <v>1.4128518907670499E-2</v>
      </c>
      <c r="BB968">
        <v>8.7172738549084805E-2</v>
      </c>
      <c r="BC968">
        <v>0.32271478815302501</v>
      </c>
      <c r="BD968">
        <v>0.80288373447214501</v>
      </c>
      <c r="BE968">
        <v>-2.3851583999999901E-2</v>
      </c>
      <c r="BF968">
        <v>2.44349450129577E-2</v>
      </c>
      <c r="BG968">
        <v>0.22220596646521201</v>
      </c>
      <c r="BH968">
        <v>0.781123061742519</v>
      </c>
      <c r="BI968">
        <v>2.44349450129577E-2</v>
      </c>
      <c r="BJ968">
        <v>0.49328182295633999</v>
      </c>
      <c r="BK968">
        <v>1.56224612348503</v>
      </c>
      <c r="BL968">
        <v>9.0937780440012403</v>
      </c>
      <c r="BM968">
        <v>31.967457316899701</v>
      </c>
      <c r="BN968">
        <v>3.5153109260223498</v>
      </c>
      <c r="BO968">
        <v>9.7479746309419806</v>
      </c>
      <c r="BP968">
        <v>0.57422120780450603</v>
      </c>
      <c r="BQ968">
        <v>9.1737534231374696</v>
      </c>
      <c r="BR968">
        <v>1.52070671696301</v>
      </c>
      <c r="BS968">
        <v>0.48350784495115701</v>
      </c>
      <c r="BT968">
        <v>3.1451541745235301</v>
      </c>
    </row>
    <row r="969" spans="1:72" x14ac:dyDescent="0.2">
      <c r="A969">
        <v>967</v>
      </c>
      <c r="B969" s="244">
        <v>44768.152777777781</v>
      </c>
      <c r="C969">
        <v>0</v>
      </c>
      <c r="D969">
        <v>1.32375</v>
      </c>
      <c r="E969">
        <v>31.074545454545401</v>
      </c>
      <c r="F969">
        <v>36.373589743589697</v>
      </c>
      <c r="G969">
        <v>7</v>
      </c>
      <c r="H969">
        <v>2.57</v>
      </c>
      <c r="I969">
        <v>1.3525</v>
      </c>
      <c r="J969">
        <v>34.086666666666602</v>
      </c>
      <c r="K969">
        <v>0.57525000000000004</v>
      </c>
      <c r="L969">
        <v>37.977499999999999</v>
      </c>
      <c r="M969">
        <v>2.1428571428571401E-2</v>
      </c>
      <c r="N969">
        <v>1600.0588235294099</v>
      </c>
      <c r="O969">
        <v>93.226315789473603</v>
      </c>
      <c r="P969">
        <v>2.4162857142857099</v>
      </c>
      <c r="Q969">
        <v>65.2067499999999</v>
      </c>
      <c r="R969">
        <v>6.99</v>
      </c>
      <c r="S969">
        <v>-0.55641025641025599</v>
      </c>
      <c r="T969">
        <v>5</v>
      </c>
      <c r="U969">
        <v>1.8945000000000001</v>
      </c>
      <c r="V969">
        <v>5.6679999999999897E-2</v>
      </c>
      <c r="W969">
        <v>14.766439999999999</v>
      </c>
      <c r="X969">
        <v>0.79047999999999996</v>
      </c>
      <c r="Y969">
        <v>72.992000000000004</v>
      </c>
      <c r="Z969">
        <v>2.3060200000000002</v>
      </c>
      <c r="AA969">
        <v>5.3999999999999899E-3</v>
      </c>
      <c r="AB969">
        <v>1.6000000000000001E-3</v>
      </c>
      <c r="AC969">
        <v>32.398295454545398</v>
      </c>
      <c r="AD969">
        <v>-3.9752942890442902</v>
      </c>
      <c r="AE969">
        <v>36.093425466666602</v>
      </c>
      <c r="AF969">
        <v>0.53831220000000002</v>
      </c>
      <c r="AG969">
        <v>1.35355884</v>
      </c>
      <c r="AH969">
        <v>2.4003799999999902E-2</v>
      </c>
      <c r="AI969">
        <v>45.009166666666601</v>
      </c>
      <c r="AJ969">
        <v>0.49448467594622197</v>
      </c>
      <c r="AK969">
        <v>0.80191276888041296</v>
      </c>
      <c r="AL969">
        <v>1.19600570254207E-2</v>
      </c>
      <c r="AM969">
        <v>3.00729593601303E-2</v>
      </c>
      <c r="AN969">
        <v>0.15552387476625101</v>
      </c>
      <c r="AO969">
        <v>5.3330914073059096E-4</v>
      </c>
      <c r="AP969">
        <v>36.093425466666602</v>
      </c>
      <c r="AQ969">
        <v>0.34121570789952099</v>
      </c>
      <c r="AR969">
        <v>6.4214011335469001</v>
      </c>
      <c r="AS969">
        <v>1.4526808841888199</v>
      </c>
      <c r="AT969">
        <v>0.936801218580118</v>
      </c>
      <c r="AU969">
        <v>92.749440000000007</v>
      </c>
      <c r="AV969">
        <v>44.308723192301898</v>
      </c>
      <c r="AW969">
        <v>0.70044347436475296</v>
      </c>
      <c r="AX969">
        <v>-9.9122044188820896E-2</v>
      </c>
      <c r="AY969">
        <v>0.197096492100478</v>
      </c>
      <c r="AZ969">
        <v>0.57859886645309899</v>
      </c>
      <c r="BA969">
        <v>-7.3230687325584506E-2</v>
      </c>
      <c r="BB969">
        <v>8.2656980921871404E-2</v>
      </c>
      <c r="BC969">
        <v>0.36613788820033899</v>
      </c>
      <c r="BD969">
        <v>0.67657331436475698</v>
      </c>
      <c r="BE969">
        <v>-2.38701599999958E-2</v>
      </c>
      <c r="BF969">
        <v>-0.12747847121552</v>
      </c>
      <c r="BG969">
        <v>0.253481046527334</v>
      </c>
      <c r="BH969">
        <v>0.744122052224513</v>
      </c>
      <c r="BI969">
        <v>-0.12747847121552</v>
      </c>
      <c r="BJ969">
        <v>0.252005150623626</v>
      </c>
      <c r="BK969">
        <v>1.48824410444902</v>
      </c>
      <c r="BL969">
        <v>-1.9884223909368</v>
      </c>
      <c r="BM969">
        <v>-5.8372370262149396</v>
      </c>
      <c r="BN969">
        <v>2.93561219830403</v>
      </c>
      <c r="BO969">
        <v>3.9905848598408</v>
      </c>
      <c r="BP969">
        <v>-2.99574407356473</v>
      </c>
      <c r="BQ969">
        <v>6.9863289334055398</v>
      </c>
      <c r="BR969">
        <v>1.70495750551541</v>
      </c>
      <c r="BS969">
        <v>0.30299653910983498</v>
      </c>
      <c r="BT969">
        <v>5.6269867323381204</v>
      </c>
    </row>
    <row r="970" spans="1:72" x14ac:dyDescent="0.2">
      <c r="A970">
        <v>968</v>
      </c>
      <c r="B970" s="244">
        <v>44768.166666666664</v>
      </c>
      <c r="C970">
        <v>0</v>
      </c>
      <c r="D970">
        <v>1.2749999999999999</v>
      </c>
      <c r="E970">
        <v>31.102</v>
      </c>
      <c r="F970">
        <v>36.208461538461499</v>
      </c>
      <c r="G970">
        <v>7</v>
      </c>
      <c r="H970">
        <v>2.5720000000000001</v>
      </c>
      <c r="I970">
        <v>1.3519999999999901</v>
      </c>
      <c r="J970">
        <v>34.041249999999998</v>
      </c>
      <c r="K970">
        <v>0.58199999999999996</v>
      </c>
      <c r="L970">
        <v>37.9658333333333</v>
      </c>
      <c r="M970">
        <v>-0.1</v>
      </c>
      <c r="N970">
        <v>1599.9696969696899</v>
      </c>
      <c r="O970">
        <v>93.38</v>
      </c>
      <c r="P970">
        <v>2.4144999999999999</v>
      </c>
      <c r="Q970">
        <v>65.145999999999901</v>
      </c>
      <c r="R970">
        <v>6.9819999999999904</v>
      </c>
      <c r="S970">
        <v>-0.78794871794871701</v>
      </c>
      <c r="T970">
        <v>5</v>
      </c>
      <c r="U970">
        <v>1.7653799999999999</v>
      </c>
      <c r="V970">
        <v>5.1999999999999998E-2</v>
      </c>
      <c r="W970">
        <v>14.77938</v>
      </c>
      <c r="X970">
        <v>0.82975999999999905</v>
      </c>
      <c r="Y970">
        <v>73.239259999999902</v>
      </c>
      <c r="Z970">
        <v>2.26274</v>
      </c>
      <c r="AA970">
        <v>6.2599999999999999E-3</v>
      </c>
      <c r="AB970">
        <v>1.5200000000000001E-3</v>
      </c>
      <c r="AC970">
        <v>32.377000000000002</v>
      </c>
      <c r="AD970">
        <v>-3.8314615384615398</v>
      </c>
      <c r="AE970">
        <v>36.04957048</v>
      </c>
      <c r="AF970">
        <v>0.53873112000000001</v>
      </c>
      <c r="AG970">
        <v>1.3530596639999899</v>
      </c>
      <c r="AH970">
        <v>2.4022479999999999E-2</v>
      </c>
      <c r="AI970">
        <v>44.965249999999997</v>
      </c>
      <c r="AJ970">
        <v>0.492216476245117</v>
      </c>
      <c r="AK970">
        <v>0.80172067274172798</v>
      </c>
      <c r="AL970">
        <v>1.1981054703354199E-2</v>
      </c>
      <c r="AM970">
        <v>3.0091229649562699E-2</v>
      </c>
      <c r="AN970">
        <v>0.15567577184603601</v>
      </c>
      <c r="AO970">
        <v>5.3424544509371105E-4</v>
      </c>
      <c r="AP970">
        <v>36.04957048</v>
      </c>
      <c r="AQ970">
        <v>0.35817116914622299</v>
      </c>
      <c r="AR970">
        <v>6.4270282806905596</v>
      </c>
      <c r="AS970">
        <v>1.42541658090103</v>
      </c>
      <c r="AT970">
        <v>0.86894912283360604</v>
      </c>
      <c r="AU970">
        <v>92.8765199999999</v>
      </c>
      <c r="AV970">
        <v>44.260186510737803</v>
      </c>
      <c r="AW970">
        <v>0.70506348926217299</v>
      </c>
      <c r="AX970">
        <v>-7.2356916901038695E-2</v>
      </c>
      <c r="AY970">
        <v>0.18055995085377599</v>
      </c>
      <c r="AZ970">
        <v>0.57297171930943502</v>
      </c>
      <c r="BA970">
        <v>-5.3476516096217501E-2</v>
      </c>
      <c r="BB970">
        <v>8.1853102758490698E-2</v>
      </c>
      <c r="BC970">
        <v>0.33515782576988801</v>
      </c>
      <c r="BD970">
        <v>0.68117475326217203</v>
      </c>
      <c r="BE970">
        <v>-2.3888736000000001E-2</v>
      </c>
      <c r="BF970">
        <v>-9.3117692730743398E-2</v>
      </c>
      <c r="BG970">
        <v>0.23236653444031299</v>
      </c>
      <c r="BH970">
        <v>0.73736978836498501</v>
      </c>
      <c r="BI970">
        <v>-9.3117692730743398E-2</v>
      </c>
      <c r="BJ970">
        <v>0.278497683419139</v>
      </c>
      <c r="BK970">
        <v>1.47473957672997</v>
      </c>
      <c r="BL970">
        <v>-2.4954069159790899</v>
      </c>
      <c r="BM970">
        <v>-7.9186861995941298</v>
      </c>
      <c r="BN970">
        <v>3.1733045816646501</v>
      </c>
      <c r="BO970">
        <v>4.8132901986672803</v>
      </c>
      <c r="BP970">
        <v>-2.18826577917247</v>
      </c>
      <c r="BQ970">
        <v>7.0015559778397503</v>
      </c>
      <c r="BR970">
        <v>1.6330396543722301</v>
      </c>
      <c r="BS970">
        <v>0.31574476051143702</v>
      </c>
      <c r="BT970">
        <v>5.1720245546658203</v>
      </c>
    </row>
    <row r="971" spans="1:72" x14ac:dyDescent="0.2">
      <c r="A971">
        <v>969</v>
      </c>
      <c r="B971" s="244">
        <v>44768.180555555555</v>
      </c>
      <c r="C971">
        <v>0</v>
      </c>
      <c r="D971">
        <v>1.3325</v>
      </c>
      <c r="E971">
        <v>31.1016216216216</v>
      </c>
      <c r="F971">
        <v>36.421794871794802</v>
      </c>
      <c r="G971">
        <v>7</v>
      </c>
      <c r="H971">
        <v>2.5649999999999999</v>
      </c>
      <c r="I971">
        <v>1.3474999999999999</v>
      </c>
      <c r="J971">
        <v>34.006060606060601</v>
      </c>
      <c r="K971">
        <v>0.58474999999999999</v>
      </c>
      <c r="L971">
        <v>37.920263157894702</v>
      </c>
      <c r="M971">
        <v>-0.19999999999999901</v>
      </c>
      <c r="N971">
        <v>1599.92592592592</v>
      </c>
      <c r="O971">
        <v>93.092307692307699</v>
      </c>
      <c r="P971">
        <v>2.4139999999999899</v>
      </c>
      <c r="Q971">
        <v>65.182499999999905</v>
      </c>
      <c r="R971">
        <v>6.9921428571428503</v>
      </c>
      <c r="S971">
        <v>-1.0230769230769201</v>
      </c>
      <c r="T971">
        <v>5</v>
      </c>
      <c r="U971">
        <v>1.777525</v>
      </c>
      <c r="V971">
        <v>4.3049999999999998E-2</v>
      </c>
      <c r="W971">
        <v>14.827475</v>
      </c>
      <c r="X971">
        <v>0.78574999999999995</v>
      </c>
      <c r="Y971">
        <v>73.150649999999999</v>
      </c>
      <c r="Z971">
        <v>2.32545</v>
      </c>
      <c r="AA971">
        <v>4.9749999999999898E-3</v>
      </c>
      <c r="AB971">
        <v>0</v>
      </c>
      <c r="AC971">
        <v>32.4341216216216</v>
      </c>
      <c r="AD971">
        <v>-3.9876732501732399</v>
      </c>
      <c r="AE971">
        <v>36.0089152060606</v>
      </c>
      <c r="AF971">
        <v>0.53726490000000005</v>
      </c>
      <c r="AG971">
        <v>1.34855678</v>
      </c>
      <c r="AH971">
        <v>2.3957099999999999E-2</v>
      </c>
      <c r="AI971">
        <v>44.918560606060602</v>
      </c>
      <c r="AJ971">
        <v>0.49225694106696999</v>
      </c>
      <c r="AK971">
        <v>0.80164891127882898</v>
      </c>
      <c r="AL971">
        <v>1.19608663490323E-2</v>
      </c>
      <c r="AM971">
        <v>3.0022261662098901E-2</v>
      </c>
      <c r="AN971">
        <v>0.155837584854745</v>
      </c>
      <c r="AO971">
        <v>5.3334522916051702E-4</v>
      </c>
      <c r="AP971">
        <v>36.0089152060606</v>
      </c>
      <c r="AQ971">
        <v>0.33917397338585198</v>
      </c>
      <c r="AR971">
        <v>6.4479430907272297</v>
      </c>
      <c r="AS971">
        <v>1.4649208428967999</v>
      </c>
      <c r="AT971">
        <v>0.87499901917006695</v>
      </c>
      <c r="AU971">
        <v>92.8668499999999</v>
      </c>
      <c r="AV971">
        <v>44.260953113070499</v>
      </c>
      <c r="AW971">
        <v>0.65760749299010202</v>
      </c>
      <c r="AX971">
        <v>-0.11636406289680599</v>
      </c>
      <c r="AY971">
        <v>0.19809092661414701</v>
      </c>
      <c r="AZ971">
        <v>0.55205690927276097</v>
      </c>
      <c r="BA971">
        <v>-8.6287848329831704E-2</v>
      </c>
      <c r="BB971">
        <v>7.88652727532516E-2</v>
      </c>
      <c r="BC971">
        <v>0.36870252758768901</v>
      </c>
      <c r="BD971">
        <v>0.63378377299010202</v>
      </c>
      <c r="BE971">
        <v>-2.3823719999999899E-2</v>
      </c>
      <c r="BF971">
        <v>-0.14948771165327601</v>
      </c>
      <c r="BG971">
        <v>0.25447856135004898</v>
      </c>
      <c r="BH971">
        <v>0.70920284162603198</v>
      </c>
      <c r="BI971">
        <v>-0.14948771165327601</v>
      </c>
      <c r="BJ971">
        <v>0.209981699393546</v>
      </c>
      <c r="BK971">
        <v>1.41840568325206</v>
      </c>
      <c r="BL971">
        <v>-1.7023376606385501</v>
      </c>
      <c r="BM971">
        <v>-4.7442216740260603</v>
      </c>
      <c r="BN971">
        <v>2.78688639963852</v>
      </c>
      <c r="BO971">
        <v>2.9842603337094902</v>
      </c>
      <c r="BP971">
        <v>-3.5129612238519901</v>
      </c>
      <c r="BQ971">
        <v>6.49722155756149</v>
      </c>
      <c r="BR971">
        <v>1.67253479306263</v>
      </c>
      <c r="BS971">
        <v>0.269776784054857</v>
      </c>
      <c r="BT971">
        <v>6.1996987580759901</v>
      </c>
    </row>
    <row r="972" spans="1:72" x14ac:dyDescent="0.2">
      <c r="A972">
        <v>970</v>
      </c>
      <c r="B972" s="244">
        <v>44768.194444444445</v>
      </c>
      <c r="C972">
        <v>0</v>
      </c>
      <c r="D972">
        <v>1.3845454545454501</v>
      </c>
      <c r="E972">
        <v>31.076756756756701</v>
      </c>
      <c r="F972">
        <v>36.494750000000003</v>
      </c>
      <c r="G972">
        <v>7</v>
      </c>
      <c r="H972">
        <v>2.5680000000000001</v>
      </c>
      <c r="I972">
        <v>1.35</v>
      </c>
      <c r="J972">
        <v>34.022352941176401</v>
      </c>
      <c r="K972">
        <v>0.52775000000000005</v>
      </c>
      <c r="L972">
        <v>37.944285714285698</v>
      </c>
      <c r="M972">
        <v>-7.6923076923076901E-3</v>
      </c>
      <c r="N972">
        <v>1599.93103448275</v>
      </c>
      <c r="O972">
        <v>93.248717948717896</v>
      </c>
      <c r="P972">
        <v>2.4116315789473601</v>
      </c>
      <c r="Q972">
        <v>65.102999999999994</v>
      </c>
      <c r="R972">
        <v>6.9878947368421001</v>
      </c>
      <c r="S972">
        <v>-0.66625000000000001</v>
      </c>
      <c r="T972">
        <v>5</v>
      </c>
      <c r="U972">
        <v>1.7411799999999999</v>
      </c>
      <c r="V972">
        <v>4.33199999999999E-2</v>
      </c>
      <c r="W972">
        <v>14.7333</v>
      </c>
      <c r="X972">
        <v>0.74783999999999995</v>
      </c>
      <c r="Y972">
        <v>73.167619999999999</v>
      </c>
      <c r="Z972">
        <v>2.1192199999999999</v>
      </c>
      <c r="AA972">
        <v>0</v>
      </c>
      <c r="AB972">
        <v>9.4000000000000004E-3</v>
      </c>
      <c r="AC972">
        <v>32.461302211302197</v>
      </c>
      <c r="AD972">
        <v>-4.0334477886978002</v>
      </c>
      <c r="AE972">
        <v>36.027550061176399</v>
      </c>
      <c r="AF972">
        <v>0.53789328000000003</v>
      </c>
      <c r="AG972">
        <v>1.3510580160000001</v>
      </c>
      <c r="AH972">
        <v>2.3985119999999999E-2</v>
      </c>
      <c r="AI972">
        <v>44.9403529411764</v>
      </c>
      <c r="AJ972">
        <v>0.49239745752528802</v>
      </c>
      <c r="AK972">
        <v>0.80167483571688403</v>
      </c>
      <c r="AL972">
        <v>1.1969048856916201E-2</v>
      </c>
      <c r="AM972">
        <v>3.00633601558143E-2</v>
      </c>
      <c r="AN972">
        <v>0.155762016581455</v>
      </c>
      <c r="AO972">
        <v>5.3371009416402896E-4</v>
      </c>
      <c r="AP972">
        <v>36.027550061176399</v>
      </c>
      <c r="AQ972">
        <v>0.32280988133232702</v>
      </c>
      <c r="AR972">
        <v>6.4069897227013701</v>
      </c>
      <c r="AS972">
        <v>1.3350059337692699</v>
      </c>
      <c r="AT972">
        <v>0.857352605093882</v>
      </c>
      <c r="AU972">
        <v>92.509159999999994</v>
      </c>
      <c r="AV972">
        <v>44.092355598979402</v>
      </c>
      <c r="AW972">
        <v>0.84799734219701794</v>
      </c>
      <c r="AX972">
        <v>1.6052082230720799E-2</v>
      </c>
      <c r="AY972">
        <v>0.21508339866767201</v>
      </c>
      <c r="AZ972">
        <v>0.59301027729862099</v>
      </c>
      <c r="BA972">
        <v>1.1881119863560901E-2</v>
      </c>
      <c r="BB972">
        <v>8.4715753899803098E-2</v>
      </c>
      <c r="BC972">
        <v>0.39986258736616398</v>
      </c>
      <c r="BD972">
        <v>0.82414575819701497</v>
      </c>
      <c r="BE972">
        <v>-2.3851584000002798E-2</v>
      </c>
      <c r="BF972">
        <v>2.0604125960803101E-2</v>
      </c>
      <c r="BG972">
        <v>0.27607667183171197</v>
      </c>
      <c r="BH972">
        <v>0.76117591935379203</v>
      </c>
      <c r="BI972">
        <v>2.0604125960803101E-2</v>
      </c>
      <c r="BJ972">
        <v>0.59336159558502999</v>
      </c>
      <c r="BK972">
        <v>1.5223518387075801</v>
      </c>
      <c r="BL972">
        <v>13.399096489553299</v>
      </c>
      <c r="BM972">
        <v>36.942888079884398</v>
      </c>
      <c r="BN972">
        <v>2.75711784810917</v>
      </c>
      <c r="BO972">
        <v>11.2633868795977</v>
      </c>
      <c r="BP972">
        <v>0.48419696007887397</v>
      </c>
      <c r="BQ972">
        <v>10.779189919518799</v>
      </c>
      <c r="BR972">
        <v>1.4873248245742099</v>
      </c>
      <c r="BS972">
        <v>0.58511994520070898</v>
      </c>
      <c r="BT972">
        <v>2.5419144173320398</v>
      </c>
    </row>
    <row r="973" spans="1:72" x14ac:dyDescent="0.2">
      <c r="A973">
        <v>971</v>
      </c>
      <c r="B973" s="244">
        <v>44768.208333333336</v>
      </c>
      <c r="C973">
        <v>0</v>
      </c>
      <c r="D973">
        <v>1.4</v>
      </c>
      <c r="E973">
        <v>31.127027027027001</v>
      </c>
      <c r="F973">
        <v>36.4431578947368</v>
      </c>
      <c r="G973">
        <v>7</v>
      </c>
      <c r="H973">
        <v>2.57</v>
      </c>
      <c r="I973">
        <v>1.3474999999999999</v>
      </c>
      <c r="J973">
        <v>34.052571428571397</v>
      </c>
      <c r="K973">
        <v>0.58025000000000004</v>
      </c>
      <c r="L973">
        <v>37.969459459459401</v>
      </c>
      <c r="M973" s="245">
        <v>6.1679056923619797E-18</v>
      </c>
      <c r="N973">
        <v>1600</v>
      </c>
      <c r="O973">
        <v>93.2243243243243</v>
      </c>
      <c r="P973">
        <v>2.4099374999999998</v>
      </c>
      <c r="Q973">
        <v>65.097750000000005</v>
      </c>
      <c r="R973">
        <v>6.9870588235294102</v>
      </c>
      <c r="S973">
        <v>-0.81794871794871804</v>
      </c>
      <c r="T973">
        <v>5</v>
      </c>
      <c r="U973">
        <v>1.7600750000000001</v>
      </c>
      <c r="V973">
        <v>4.4699999999999997E-2</v>
      </c>
      <c r="W973">
        <v>14.773524999999999</v>
      </c>
      <c r="X973">
        <v>0.74875000000000003</v>
      </c>
      <c r="Y973">
        <v>73.202174999999997</v>
      </c>
      <c r="Z973">
        <v>2.2389749999999999</v>
      </c>
      <c r="AA973">
        <v>0</v>
      </c>
      <c r="AB973">
        <v>1.1724999999999999E-2</v>
      </c>
      <c r="AC973">
        <v>32.527027027027003</v>
      </c>
      <c r="AD973">
        <v>-3.9161308677098101</v>
      </c>
      <c r="AE973">
        <v>36.059330228571397</v>
      </c>
      <c r="AF973">
        <v>0.53831220000000002</v>
      </c>
      <c r="AG973">
        <v>1.3485588399999999</v>
      </c>
      <c r="AH973">
        <v>2.4003799999999902E-2</v>
      </c>
      <c r="AI973">
        <v>44.970071428571401</v>
      </c>
      <c r="AJ973">
        <v>0.49259916428127198</v>
      </c>
      <c r="AK973">
        <v>0.80185174457297803</v>
      </c>
      <c r="AL973">
        <v>1.19704546357021E-2</v>
      </c>
      <c r="AM973">
        <v>2.9987918568063501E-2</v>
      </c>
      <c r="AN973">
        <v>0.15565908119844701</v>
      </c>
      <c r="AO973">
        <v>5.3377277903875696E-4</v>
      </c>
      <c r="AP973">
        <v>36.059330228571397</v>
      </c>
      <c r="AQ973">
        <v>0.32320268860662699</v>
      </c>
      <c r="AR973">
        <v>6.4244821488106396</v>
      </c>
      <c r="AS973">
        <v>1.41044578220339</v>
      </c>
      <c r="AT973">
        <v>0.86701147407236001</v>
      </c>
      <c r="AU973">
        <v>92.723499999999902</v>
      </c>
      <c r="AV973">
        <v>44.217460848192097</v>
      </c>
      <c r="AW973">
        <v>0.75261058037933204</v>
      </c>
      <c r="AX973">
        <v>-6.1886942203391603E-2</v>
      </c>
      <c r="AY973">
        <v>0.215109511393373</v>
      </c>
      <c r="AZ973">
        <v>0.57551785118935495</v>
      </c>
      <c r="BA973">
        <v>-4.5891169423049799E-2</v>
      </c>
      <c r="BB973">
        <v>8.2216835884193498E-2</v>
      </c>
      <c r="BC973">
        <v>0.39959991877087803</v>
      </c>
      <c r="BD973">
        <v>0.72874042037933595</v>
      </c>
      <c r="BE973">
        <v>-2.38701599999964E-2</v>
      </c>
      <c r="BF973">
        <v>-7.9276307350972505E-2</v>
      </c>
      <c r="BG973">
        <v>0.27555227536195798</v>
      </c>
      <c r="BH973">
        <v>0.73723031761550095</v>
      </c>
      <c r="BI973">
        <v>-7.9276307350972505E-2</v>
      </c>
      <c r="BJ973">
        <v>0.39255193602197103</v>
      </c>
      <c r="BK973">
        <v>1.4744606352309999</v>
      </c>
      <c r="BL973">
        <v>-3.4758464990306801</v>
      </c>
      <c r="BM973">
        <v>-9.2995037515008203</v>
      </c>
      <c r="BN973">
        <v>2.6754644527870202</v>
      </c>
      <c r="BO973">
        <v>6.8039759233708699</v>
      </c>
      <c r="BP973">
        <v>-1.8629932227478501</v>
      </c>
      <c r="BQ973">
        <v>8.6669691461187295</v>
      </c>
      <c r="BR973">
        <v>1.6092303577276501</v>
      </c>
      <c r="BS973">
        <v>0.42426245896235998</v>
      </c>
      <c r="BT973">
        <v>3.7930067196221602</v>
      </c>
    </row>
    <row r="974" spans="1:72" x14ac:dyDescent="0.2">
      <c r="A974">
        <v>972</v>
      </c>
      <c r="B974" s="244">
        <v>44768.222222222219</v>
      </c>
      <c r="C974">
        <v>0</v>
      </c>
      <c r="D974">
        <v>1.45</v>
      </c>
      <c r="E974">
        <v>31.101025641025601</v>
      </c>
      <c r="F974">
        <v>36.52075</v>
      </c>
      <c r="G974">
        <v>7</v>
      </c>
      <c r="H974">
        <v>2.5640000000000001</v>
      </c>
      <c r="I974">
        <v>1.35</v>
      </c>
      <c r="J974">
        <v>34.054193548387097</v>
      </c>
      <c r="K974">
        <v>0.53824999999999901</v>
      </c>
      <c r="L974">
        <v>37.973749999999903</v>
      </c>
      <c r="M974">
        <v>-0.11333333333333299</v>
      </c>
      <c r="N974">
        <v>1599.9615384615299</v>
      </c>
      <c r="O974">
        <v>94.452777777777698</v>
      </c>
      <c r="P974">
        <v>2.40766666666666</v>
      </c>
      <c r="Q974">
        <v>65.069999999999993</v>
      </c>
      <c r="R974">
        <v>6.9904999999999902</v>
      </c>
      <c r="S974">
        <v>-0.76921052631578901</v>
      </c>
      <c r="T974">
        <v>5</v>
      </c>
      <c r="U974">
        <v>1.82309999999999</v>
      </c>
      <c r="V974">
        <v>3.9419999999999997E-2</v>
      </c>
      <c r="W974">
        <v>14.792359999999899</v>
      </c>
      <c r="X974">
        <v>0.81495999999999902</v>
      </c>
      <c r="Y974">
        <v>73.25376</v>
      </c>
      <c r="Z974">
        <v>2.1580999999999899</v>
      </c>
      <c r="AA974">
        <v>9.7999999999999997E-4</v>
      </c>
      <c r="AB974">
        <v>7.7999999999999996E-3</v>
      </c>
      <c r="AC974">
        <v>32.551025641025603</v>
      </c>
      <c r="AD974">
        <v>-3.9697243589743501</v>
      </c>
      <c r="AE974">
        <v>36.056267308387099</v>
      </c>
      <c r="AF974">
        <v>0.53705544000000005</v>
      </c>
      <c r="AG974">
        <v>1.3510563680000001</v>
      </c>
      <c r="AH974">
        <v>2.3947759999999998E-2</v>
      </c>
      <c r="AI974">
        <v>44.968193548387099</v>
      </c>
      <c r="AJ974">
        <v>0.49221046548855701</v>
      </c>
      <c r="AK974">
        <v>0.80181711701604097</v>
      </c>
      <c r="AL974">
        <v>1.1943006770376701E-2</v>
      </c>
      <c r="AM974">
        <v>3.0044710747524701E-2</v>
      </c>
      <c r="AN974">
        <v>0.15566558155082999</v>
      </c>
      <c r="AO974">
        <v>5.3254885531996002E-4</v>
      </c>
      <c r="AP974">
        <v>36.056267308387099</v>
      </c>
      <c r="AQ974">
        <v>0.351782655234533</v>
      </c>
      <c r="AR974">
        <v>6.4326728224158103</v>
      </c>
      <c r="AS974">
        <v>1.3594984502163401</v>
      </c>
      <c r="AT974">
        <v>0.897348899632189</v>
      </c>
      <c r="AU974">
        <v>92.842280000000002</v>
      </c>
      <c r="AV974">
        <v>44.200221236253697</v>
      </c>
      <c r="AW974">
        <v>0.76797231213330897</v>
      </c>
      <c r="AX974">
        <v>-8.4420822163442308E-3</v>
      </c>
      <c r="AY974">
        <v>0.18527278476546599</v>
      </c>
      <c r="AZ974">
        <v>0.56732717758418305</v>
      </c>
      <c r="BA974">
        <v>-6.2485048117135499E-3</v>
      </c>
      <c r="BB974">
        <v>8.1046739654883307E-2</v>
      </c>
      <c r="BC974">
        <v>0.34497888107318397</v>
      </c>
      <c r="BD974">
        <v>0.74415788013330597</v>
      </c>
      <c r="BE974">
        <v>-2.3814432000003501E-2</v>
      </c>
      <c r="BF974">
        <v>-1.0806216355827399E-2</v>
      </c>
      <c r="BG974">
        <v>0.237156870273797</v>
      </c>
      <c r="BH974">
        <v>0.72620238329903897</v>
      </c>
      <c r="BI974">
        <v>-1.0806216355827399E-2</v>
      </c>
      <c r="BJ974">
        <v>0.45270130783593998</v>
      </c>
      <c r="BK974">
        <v>1.4524047665980699</v>
      </c>
      <c r="BL974">
        <v>-21.946337410309798</v>
      </c>
      <c r="BM974">
        <v>-67.202280556544807</v>
      </c>
      <c r="BN974">
        <v>3.0621182614724001</v>
      </c>
      <c r="BO974">
        <v>8.5659510957032001</v>
      </c>
      <c r="BP974">
        <v>-0.25394608436194399</v>
      </c>
      <c r="BQ974">
        <v>8.8198971800651407</v>
      </c>
      <c r="BR974">
        <v>1.4707753344029799</v>
      </c>
      <c r="BS974">
        <v>0.45702379437827101</v>
      </c>
      <c r="BT974">
        <v>3.2181592129219498</v>
      </c>
    </row>
    <row r="975" spans="1:72" x14ac:dyDescent="0.2">
      <c r="A975">
        <v>973</v>
      </c>
      <c r="B975" s="244">
        <v>44768.236111111109</v>
      </c>
      <c r="C975">
        <v>0</v>
      </c>
      <c r="D975">
        <v>1.47857142857142</v>
      </c>
      <c r="E975">
        <v>31.0836111111111</v>
      </c>
      <c r="F975">
        <v>36.589999999999897</v>
      </c>
      <c r="G975">
        <v>7</v>
      </c>
      <c r="H975">
        <v>2.5674999999999999</v>
      </c>
      <c r="I975">
        <v>1.35</v>
      </c>
      <c r="J975">
        <v>34.063636363636299</v>
      </c>
      <c r="K975">
        <v>0.57666666666666599</v>
      </c>
      <c r="L975">
        <v>37.9756</v>
      </c>
      <c r="M975">
        <v>-0.16666666666666599</v>
      </c>
      <c r="N975">
        <v>1600</v>
      </c>
      <c r="O975">
        <v>92.9941176470588</v>
      </c>
      <c r="P975">
        <v>2.4098333333333302</v>
      </c>
      <c r="Q975">
        <v>65.065897435897398</v>
      </c>
      <c r="R975">
        <v>6.99125</v>
      </c>
      <c r="S975">
        <v>-0.85729729729729698</v>
      </c>
      <c r="T975">
        <v>5</v>
      </c>
      <c r="U975">
        <v>1.7879</v>
      </c>
      <c r="V975">
        <v>4.6875E-2</v>
      </c>
      <c r="W975">
        <v>14.8067999999999</v>
      </c>
      <c r="X975">
        <v>0.76885000000000003</v>
      </c>
      <c r="Y975">
        <v>73.059974999999994</v>
      </c>
      <c r="Z975">
        <v>2.2453750000000001</v>
      </c>
      <c r="AA975">
        <v>8.9999999999999998E-4</v>
      </c>
      <c r="AB975">
        <v>7.7749999999999998E-3</v>
      </c>
      <c r="AC975">
        <v>32.562182539682503</v>
      </c>
      <c r="AD975">
        <v>-4.0278174603174302</v>
      </c>
      <c r="AE975">
        <v>36.068443063636302</v>
      </c>
      <c r="AF975">
        <v>0.53778855000000003</v>
      </c>
      <c r="AG975">
        <v>1.3510578099999999</v>
      </c>
      <c r="AH975">
        <v>2.398045E-2</v>
      </c>
      <c r="AI975">
        <v>44.981136363636303</v>
      </c>
      <c r="AJ975">
        <v>0.493682663642252</v>
      </c>
      <c r="AK975">
        <v>0.80185708898174402</v>
      </c>
      <c r="AL975">
        <v>1.1955868470116199E-2</v>
      </c>
      <c r="AM975">
        <v>3.0036097778361599E-2</v>
      </c>
      <c r="AN975">
        <v>0.155620790533405</v>
      </c>
      <c r="AO975">
        <v>5.3312236947811403E-4</v>
      </c>
      <c r="AP975">
        <v>36.068443063636302</v>
      </c>
      <c r="AQ975">
        <v>0.331878981148854</v>
      </c>
      <c r="AR975">
        <v>6.4389522663690197</v>
      </c>
      <c r="AS975">
        <v>1.41447747215352</v>
      </c>
      <c r="AT975">
        <v>0.88265523432598303</v>
      </c>
      <c r="AU975">
        <v>92.668899999999994</v>
      </c>
      <c r="AV975">
        <v>44.253751783307699</v>
      </c>
      <c r="AW975">
        <v>0.72738458032858899</v>
      </c>
      <c r="AX975">
        <v>-6.3419662153525902E-2</v>
      </c>
      <c r="AY975">
        <v>0.205909568851145</v>
      </c>
      <c r="AZ975">
        <v>0.56104773363097404</v>
      </c>
      <c r="BA975">
        <v>-4.6940746490726298E-2</v>
      </c>
      <c r="BB975">
        <v>8.0149676232996195E-2</v>
      </c>
      <c r="BC975">
        <v>0.38288202463802001</v>
      </c>
      <c r="BD975">
        <v>0.70353764032859301</v>
      </c>
      <c r="BE975">
        <v>-2.3846939999996E-2</v>
      </c>
      <c r="BF975">
        <v>-8.1151990344727698E-2</v>
      </c>
      <c r="BG975">
        <v>0.26348250331015299</v>
      </c>
      <c r="BH975">
        <v>0.71791836658374297</v>
      </c>
      <c r="BI975">
        <v>-8.1151990344727698E-2</v>
      </c>
      <c r="BJ975">
        <v>0.36466102593084998</v>
      </c>
      <c r="BK975">
        <v>1.43583673316748</v>
      </c>
      <c r="BL975">
        <v>-3.2467780788973699</v>
      </c>
      <c r="BM975">
        <v>-8.8465897574918202</v>
      </c>
      <c r="BN975">
        <v>2.7247288057630898</v>
      </c>
      <c r="BO975">
        <v>6.2965892639243597</v>
      </c>
      <c r="BP975">
        <v>-1.9070717731011</v>
      </c>
      <c r="BQ975">
        <v>8.2036610370254692</v>
      </c>
      <c r="BR975">
        <v>1.57379511675352</v>
      </c>
      <c r="BS975">
        <v>0.39712182206874103</v>
      </c>
      <c r="BT975">
        <v>3.9630033639428102</v>
      </c>
    </row>
    <row r="976" spans="1:72" x14ac:dyDescent="0.2">
      <c r="A976">
        <v>974</v>
      </c>
      <c r="B976" s="244">
        <v>44768.25</v>
      </c>
      <c r="C976">
        <v>0</v>
      </c>
      <c r="D976">
        <v>1.4630769230769201</v>
      </c>
      <c r="E976">
        <v>31.097999999999999</v>
      </c>
      <c r="F976">
        <v>36.551749999999998</v>
      </c>
      <c r="G976">
        <v>7</v>
      </c>
      <c r="H976">
        <v>2.57</v>
      </c>
      <c r="I976">
        <v>1.35</v>
      </c>
      <c r="J976">
        <v>34.026363636363598</v>
      </c>
      <c r="K976">
        <v>0.59149999999999903</v>
      </c>
      <c r="L976">
        <v>37.965172413793098</v>
      </c>
      <c r="M976">
        <v>-9.1666666666666605E-2</v>
      </c>
      <c r="N976">
        <v>1599.88461538461</v>
      </c>
      <c r="O976">
        <v>93.654545454545399</v>
      </c>
      <c r="P976">
        <v>2.4111578947368399</v>
      </c>
      <c r="Q976">
        <v>65.078749999999999</v>
      </c>
      <c r="R976">
        <v>6.9957142857142802</v>
      </c>
      <c r="S976">
        <v>-1.1210256410256401</v>
      </c>
      <c r="T976">
        <v>5</v>
      </c>
      <c r="U976">
        <v>1.7436</v>
      </c>
      <c r="V976">
        <v>3.8919999999999899E-2</v>
      </c>
      <c r="W976">
        <v>14.7822599999999</v>
      </c>
      <c r="X976">
        <v>0.80521999999999905</v>
      </c>
      <c r="Y976">
        <v>73.446899999999999</v>
      </c>
      <c r="Z976">
        <v>2.1497799999999998</v>
      </c>
      <c r="AA976">
        <v>2.5600000000000002E-3</v>
      </c>
      <c r="AB976">
        <v>1.542E-2</v>
      </c>
      <c r="AC976">
        <v>32.561076923076897</v>
      </c>
      <c r="AD976">
        <v>-3.99067307692308</v>
      </c>
      <c r="AE976">
        <v>36.033122436363598</v>
      </c>
      <c r="AF976">
        <v>0.53831220000000002</v>
      </c>
      <c r="AG976">
        <v>1.3510588400000001</v>
      </c>
      <c r="AH976">
        <v>2.4003799999999902E-2</v>
      </c>
      <c r="AI976">
        <v>44.9463636363636</v>
      </c>
      <c r="AJ976">
        <v>0.49060099795040502</v>
      </c>
      <c r="AK976">
        <v>0.80169160575231002</v>
      </c>
      <c r="AL976">
        <v>1.19767686737727E-2</v>
      </c>
      <c r="AM976">
        <v>3.0059358103598201E-2</v>
      </c>
      <c r="AN976">
        <v>0.155741186464675</v>
      </c>
      <c r="AO976">
        <v>5.3405432738010898E-4</v>
      </c>
      <c r="AP976">
        <v>36.033122436363598</v>
      </c>
      <c r="AQ976">
        <v>0.34757832243048797</v>
      </c>
      <c r="AR976">
        <v>6.4282806905648799</v>
      </c>
      <c r="AS976">
        <v>1.3542572532811601</v>
      </c>
      <c r="AT976">
        <v>0.85541190002632606</v>
      </c>
      <c r="AU976">
        <v>92.927760000000006</v>
      </c>
      <c r="AV976">
        <v>44.163238702640101</v>
      </c>
      <c r="AW976">
        <v>0.78312493372345604</v>
      </c>
      <c r="AX976">
        <v>-3.19841328116976E-3</v>
      </c>
      <c r="AY976">
        <v>0.19073387756951099</v>
      </c>
      <c r="AZ976">
        <v>0.57171930943511096</v>
      </c>
      <c r="BA976">
        <v>-2.36733825831728E-3</v>
      </c>
      <c r="BB976">
        <v>8.1674187062158704E-2</v>
      </c>
      <c r="BC976">
        <v>0.35431832600024898</v>
      </c>
      <c r="BD976">
        <v>0.75925477372345296</v>
      </c>
      <c r="BE976">
        <v>-2.3870160000003499E-2</v>
      </c>
      <c r="BF976">
        <v>-4.0928382179610898E-3</v>
      </c>
      <c r="BG976">
        <v>0.24407193034506799</v>
      </c>
      <c r="BH976">
        <v>0.73159858776804099</v>
      </c>
      <c r="BI976">
        <v>-4.0928382179610898E-3</v>
      </c>
      <c r="BJ976">
        <v>0.47995818425421499</v>
      </c>
      <c r="BK976">
        <v>1.46319717553608</v>
      </c>
      <c r="BL976">
        <v>-59.633906191057903</v>
      </c>
      <c r="BM976">
        <v>-178.75091777570799</v>
      </c>
      <c r="BN976">
        <v>2.9974712238875898</v>
      </c>
      <c r="BO976">
        <v>9.0934140649879893</v>
      </c>
      <c r="BP976">
        <v>-9.6181698122085602E-2</v>
      </c>
      <c r="BQ976">
        <v>9.18959576311007</v>
      </c>
      <c r="BR976">
        <v>1.47015500050661</v>
      </c>
      <c r="BS976">
        <v>0.481595319541399</v>
      </c>
      <c r="BT976">
        <v>3.05267709392727</v>
      </c>
    </row>
    <row r="977" spans="1:72" x14ac:dyDescent="0.2">
      <c r="A977">
        <v>975</v>
      </c>
      <c r="B977" s="244">
        <v>44768.263888888891</v>
      </c>
      <c r="C977">
        <v>0</v>
      </c>
      <c r="D977">
        <v>1.4226666666666601</v>
      </c>
      <c r="E977">
        <v>31.101052631578899</v>
      </c>
      <c r="F977">
        <v>36.532249999999998</v>
      </c>
      <c r="G977">
        <v>7</v>
      </c>
      <c r="H977">
        <v>2.5680000000000001</v>
      </c>
      <c r="I977">
        <v>1.35</v>
      </c>
      <c r="J977">
        <v>34.070666666666597</v>
      </c>
      <c r="K977">
        <v>0.55800000000000005</v>
      </c>
      <c r="L977">
        <v>37.981333333333303</v>
      </c>
      <c r="M977">
        <v>-0.121428571428571</v>
      </c>
      <c r="N977">
        <v>1600.27272727272</v>
      </c>
      <c r="O977">
        <v>93.370270270270197</v>
      </c>
      <c r="P977">
        <v>2.4089166666666602</v>
      </c>
      <c r="Q977">
        <v>65.030999999999906</v>
      </c>
      <c r="R977">
        <v>6.9983333333333304</v>
      </c>
      <c r="S977">
        <v>-1.10361111111111</v>
      </c>
      <c r="T977">
        <v>5</v>
      </c>
      <c r="U977">
        <v>1.7342249999999999</v>
      </c>
      <c r="V977">
        <v>4.1599999999999998E-2</v>
      </c>
      <c r="W977">
        <v>14.827674999999999</v>
      </c>
      <c r="X977">
        <v>0.7903</v>
      </c>
      <c r="Y977">
        <v>73.410899999999998</v>
      </c>
      <c r="Z977">
        <v>2.26905</v>
      </c>
      <c r="AA977">
        <v>3.5750000000000001E-3</v>
      </c>
      <c r="AB977">
        <v>9.9249999999999998E-3</v>
      </c>
      <c r="AC977">
        <v>32.523719298245602</v>
      </c>
      <c r="AD977">
        <v>-4.0085307017543998</v>
      </c>
      <c r="AE977">
        <v>36.075863786666602</v>
      </c>
      <c r="AF977">
        <v>0.53789328000000003</v>
      </c>
      <c r="AG977">
        <v>1.3510580160000001</v>
      </c>
      <c r="AH977">
        <v>2.3985119999999999E-2</v>
      </c>
      <c r="AI977">
        <v>44.988666666666603</v>
      </c>
      <c r="AJ977">
        <v>0.49142380473017799</v>
      </c>
      <c r="AK977">
        <v>0.80188781885808202</v>
      </c>
      <c r="AL977">
        <v>1.1956195189899601E-2</v>
      </c>
      <c r="AM977">
        <v>3.0031074848480301E-2</v>
      </c>
      <c r="AN977">
        <v>0.155594742379562</v>
      </c>
      <c r="AO977">
        <v>5.3313693819184097E-4</v>
      </c>
      <c r="AP977">
        <v>36.075863786666602</v>
      </c>
      <c r="AQ977">
        <v>0.34113800975735198</v>
      </c>
      <c r="AR977">
        <v>6.4480300636351702</v>
      </c>
      <c r="AS977">
        <v>1.4293915752112401</v>
      </c>
      <c r="AT977">
        <v>0.85223944775819305</v>
      </c>
      <c r="AU977">
        <v>93.032150000000001</v>
      </c>
      <c r="AV977">
        <v>44.294423435270403</v>
      </c>
      <c r="AW977">
        <v>0.69424323139622102</v>
      </c>
      <c r="AX977">
        <v>-7.8333559211248793E-2</v>
      </c>
      <c r="AY977">
        <v>0.19675527024264799</v>
      </c>
      <c r="AZ977">
        <v>0.55196993636482194</v>
      </c>
      <c r="BA977">
        <v>-5.7979419302189902E-2</v>
      </c>
      <c r="BB977">
        <v>7.8852848052117494E-2</v>
      </c>
      <c r="BC977">
        <v>0.36578867511162799</v>
      </c>
      <c r="BD977">
        <v>0.67039164739622104</v>
      </c>
      <c r="BE977">
        <v>-2.3851583999999499E-2</v>
      </c>
      <c r="BF977">
        <v>-0.100354398909252</v>
      </c>
      <c r="BG977">
        <v>0.25206638222807898</v>
      </c>
      <c r="BH977">
        <v>0.70713767812449602</v>
      </c>
      <c r="BI977">
        <v>-0.100354398909252</v>
      </c>
      <c r="BJ977">
        <v>0.30342396663765298</v>
      </c>
      <c r="BK977">
        <v>1.41427535624899</v>
      </c>
      <c r="BL977">
        <v>-2.51176216456654</v>
      </c>
      <c r="BM977">
        <v>-7.04640440090661</v>
      </c>
      <c r="BN977">
        <v>2.8053629043029198</v>
      </c>
      <c r="BO977">
        <v>5.0648060355403999</v>
      </c>
      <c r="BP977">
        <v>-2.3583283743674301</v>
      </c>
      <c r="BQ977">
        <v>7.4231344099078402</v>
      </c>
      <c r="BR977">
        <v>1.5848778343947201</v>
      </c>
      <c r="BS977">
        <v>0.343565726201354</v>
      </c>
      <c r="BT977">
        <v>4.6130266016868902</v>
      </c>
    </row>
    <row r="978" spans="1:72" x14ac:dyDescent="0.2">
      <c r="A978">
        <v>976</v>
      </c>
      <c r="B978" s="244">
        <v>44768.277777777781</v>
      </c>
      <c r="C978">
        <v>0</v>
      </c>
      <c r="D978">
        <v>1.3595652173913</v>
      </c>
      <c r="E978">
        <v>31.178055555555499</v>
      </c>
      <c r="F978">
        <v>36.494500000000002</v>
      </c>
      <c r="G978">
        <v>7</v>
      </c>
      <c r="H978">
        <v>2.5649999999999999</v>
      </c>
      <c r="I978">
        <v>1.35</v>
      </c>
      <c r="J978">
        <v>34.032631578947303</v>
      </c>
      <c r="K978">
        <v>0.54849999999999999</v>
      </c>
      <c r="L978">
        <v>37.949666666666602</v>
      </c>
      <c r="M978">
        <v>-0.17499999999999999</v>
      </c>
      <c r="N978">
        <v>1600.3333333333301</v>
      </c>
      <c r="O978">
        <v>93.418421052631501</v>
      </c>
      <c r="P978">
        <v>2.41121428571428</v>
      </c>
      <c r="Q978">
        <v>65.105999999999995</v>
      </c>
      <c r="R978">
        <v>6.9954545454545398</v>
      </c>
      <c r="S978">
        <v>-1.00368421052631</v>
      </c>
      <c r="T978">
        <v>5</v>
      </c>
      <c r="U978">
        <v>1.67378</v>
      </c>
      <c r="V978">
        <v>4.054E-2</v>
      </c>
      <c r="W978">
        <v>14.814920000000001</v>
      </c>
      <c r="X978">
        <v>0.82425999999999999</v>
      </c>
      <c r="Y978">
        <v>73.219319999999996</v>
      </c>
      <c r="Z978">
        <v>2.27888</v>
      </c>
      <c r="AA978">
        <v>6.4799999999999996E-3</v>
      </c>
      <c r="AB978">
        <v>4.9399999999999999E-3</v>
      </c>
      <c r="AC978">
        <v>32.537620772946802</v>
      </c>
      <c r="AD978">
        <v>-3.9568792270531401</v>
      </c>
      <c r="AE978">
        <v>36.035486178947302</v>
      </c>
      <c r="AF978">
        <v>0.53726490000000005</v>
      </c>
      <c r="AG978">
        <v>1.35105678</v>
      </c>
      <c r="AH978">
        <v>2.3957099999999999E-2</v>
      </c>
      <c r="AI978">
        <v>44.947631578947302</v>
      </c>
      <c r="AJ978">
        <v>0.49215816507101301</v>
      </c>
      <c r="AK978">
        <v>0.80172157938185296</v>
      </c>
      <c r="AL978">
        <v>1.19531303680891E-2</v>
      </c>
      <c r="AM978">
        <v>3.00584643181246E-2</v>
      </c>
      <c r="AN978">
        <v>0.15573679311010999</v>
      </c>
      <c r="AO978">
        <v>5.3300027517403303E-4</v>
      </c>
      <c r="AP978">
        <v>36.035486178947302</v>
      </c>
      <c r="AQ978">
        <v>0.35579705924660798</v>
      </c>
      <c r="AR978">
        <v>6.4424833664313503</v>
      </c>
      <c r="AS978">
        <v>1.43558399899403</v>
      </c>
      <c r="AT978">
        <v>0.82376449353256098</v>
      </c>
      <c r="AU978">
        <v>92.811159999999902</v>
      </c>
      <c r="AV978">
        <v>44.269350603619301</v>
      </c>
      <c r="AW978">
        <v>0.67828097532800002</v>
      </c>
      <c r="AX978">
        <v>-8.4527218994033093E-2</v>
      </c>
      <c r="AY978">
        <v>0.18146784075339101</v>
      </c>
      <c r="AZ978">
        <v>0.55751663356864301</v>
      </c>
      <c r="BA978">
        <v>-6.2563779883502105E-2</v>
      </c>
      <c r="BB978">
        <v>7.9645233366948995E-2</v>
      </c>
      <c r="BC978">
        <v>0.33776232311731302</v>
      </c>
      <c r="BD978">
        <v>0.65445725532800103</v>
      </c>
      <c r="BE978">
        <v>-2.38237199999989E-2</v>
      </c>
      <c r="BF978">
        <v>-0.108242931548732</v>
      </c>
      <c r="BG978">
        <v>0.23238208116550299</v>
      </c>
      <c r="BH978">
        <v>0.71393848659460302</v>
      </c>
      <c r="BI978">
        <v>-0.108242931548732</v>
      </c>
      <c r="BJ978">
        <v>0.24827829923354</v>
      </c>
      <c r="BK978">
        <v>1.4278769731892</v>
      </c>
      <c r="BL978">
        <v>-2.1468568694564598</v>
      </c>
      <c r="BM978">
        <v>-6.5957053858355197</v>
      </c>
      <c r="BN978">
        <v>3.0722613508488799</v>
      </c>
      <c r="BO978">
        <v>4.1014145823410599</v>
      </c>
      <c r="BP978">
        <v>-2.5437088913952199</v>
      </c>
      <c r="BQ978">
        <v>6.6451234737362803</v>
      </c>
      <c r="BR978">
        <v>1.6118899568220499</v>
      </c>
      <c r="BS978">
        <v>0.29157547185303401</v>
      </c>
      <c r="BT978">
        <v>5.5282083454348596</v>
      </c>
    </row>
    <row r="979" spans="1:72" x14ac:dyDescent="0.2">
      <c r="A979">
        <v>977</v>
      </c>
      <c r="B979" s="244">
        <v>44768.291666666664</v>
      </c>
      <c r="C979">
        <v>0</v>
      </c>
      <c r="D979">
        <v>1.3657142857142801</v>
      </c>
      <c r="E979">
        <v>31.094999999999999</v>
      </c>
      <c r="F979">
        <v>36.315128205128197</v>
      </c>
      <c r="G979">
        <v>7</v>
      </c>
      <c r="H979">
        <v>2.5680000000000001</v>
      </c>
      <c r="I979">
        <v>1.35</v>
      </c>
      <c r="J979">
        <v>34.027142857142799</v>
      </c>
      <c r="K979">
        <v>0.58750000000000002</v>
      </c>
      <c r="L979">
        <v>37.948888888888803</v>
      </c>
      <c r="M979">
        <v>-4.9999999999999899E-2</v>
      </c>
      <c r="N979">
        <v>1600.0645161290299</v>
      </c>
      <c r="O979">
        <v>93.089999999999904</v>
      </c>
      <c r="P979">
        <v>2.4108333333333301</v>
      </c>
      <c r="Q979">
        <v>65.085499999999996</v>
      </c>
      <c r="R979">
        <v>6.99615384615384</v>
      </c>
      <c r="S979">
        <v>-0.51799999999999902</v>
      </c>
      <c r="T979">
        <v>5</v>
      </c>
      <c r="U979">
        <v>1.75161999999999</v>
      </c>
      <c r="V979">
        <v>4.4200000000000003E-2</v>
      </c>
      <c r="W979">
        <v>14.80828</v>
      </c>
      <c r="X979">
        <v>0.86809999999999998</v>
      </c>
      <c r="Y979">
        <v>73.2040199999999</v>
      </c>
      <c r="Z979">
        <v>2.2671199999999998</v>
      </c>
      <c r="AA979">
        <v>8.8599999999999998E-3</v>
      </c>
      <c r="AB979">
        <v>0</v>
      </c>
      <c r="AC979">
        <v>32.460714285714197</v>
      </c>
      <c r="AD979">
        <v>-3.8544139194139002</v>
      </c>
      <c r="AE979">
        <v>36.032339977142797</v>
      </c>
      <c r="AF979">
        <v>0.53789328000000003</v>
      </c>
      <c r="AG979">
        <v>1.3510580160000001</v>
      </c>
      <c r="AH979">
        <v>2.3985119999999999E-2</v>
      </c>
      <c r="AI979">
        <v>44.945142857142798</v>
      </c>
      <c r="AJ979">
        <v>0.49221805000794799</v>
      </c>
      <c r="AK979">
        <v>0.80169597172425999</v>
      </c>
      <c r="AL979">
        <v>1.1967773285529001E-2</v>
      </c>
      <c r="AM979">
        <v>3.0060156228545201E-2</v>
      </c>
      <c r="AN979">
        <v>0.15574541663488101</v>
      </c>
      <c r="AO979">
        <v>5.3365321534823396E-4</v>
      </c>
      <c r="AP979">
        <v>36.032339977142797</v>
      </c>
      <c r="AQ979">
        <v>0.37472087342826399</v>
      </c>
      <c r="AR979">
        <v>6.4395958658877701</v>
      </c>
      <c r="AS979">
        <v>1.42817576871066</v>
      </c>
      <c r="AT979">
        <v>0.86217898075492205</v>
      </c>
      <c r="AU979">
        <v>92.899139999999903</v>
      </c>
      <c r="AV979">
        <v>44.274832485169497</v>
      </c>
      <c r="AW979">
        <v>0.67031037197330001</v>
      </c>
      <c r="AX979">
        <v>-7.7117752710661402E-2</v>
      </c>
      <c r="AY979">
        <v>0.16317240657173501</v>
      </c>
      <c r="AZ979">
        <v>0.56040413411222301</v>
      </c>
      <c r="BA979">
        <v>-5.7079527153822397E-2</v>
      </c>
      <c r="BB979">
        <v>8.0057733444603305E-2</v>
      </c>
      <c r="BC979">
        <v>0.30335461073567499</v>
      </c>
      <c r="BD979">
        <v>0.64645878797329703</v>
      </c>
      <c r="BE979">
        <v>-2.3851584000002798E-2</v>
      </c>
      <c r="BF979">
        <v>-9.8988570245100299E-2</v>
      </c>
      <c r="BG979">
        <v>0.20944857263398001</v>
      </c>
      <c r="BH979">
        <v>0.71933636608089702</v>
      </c>
      <c r="BI979">
        <v>-9.8988570245100299E-2</v>
      </c>
      <c r="BJ979">
        <v>0.22092000477776</v>
      </c>
      <c r="BK979">
        <v>1.43867273216179</v>
      </c>
      <c r="BL979">
        <v>-2.11588643128571</v>
      </c>
      <c r="BM979">
        <v>-7.2668628741660397</v>
      </c>
      <c r="BN979">
        <v>3.4344295453278799</v>
      </c>
      <c r="BO979">
        <v>3.7855299656647601</v>
      </c>
      <c r="BP979">
        <v>-2.3262314007598501</v>
      </c>
      <c r="BQ979">
        <v>6.1117613664246102</v>
      </c>
      <c r="BR979">
        <v>1.6069533015784601</v>
      </c>
      <c r="BS979">
        <v>0.26051543287579998</v>
      </c>
      <c r="BT979">
        <v>6.1683612515369504</v>
      </c>
    </row>
    <row r="980" spans="1:72" x14ac:dyDescent="0.2">
      <c r="A980">
        <v>978</v>
      </c>
      <c r="B980" s="244">
        <v>44768.305555555555</v>
      </c>
      <c r="C980">
        <v>0</v>
      </c>
      <c r="D980">
        <v>1.2949999999999999</v>
      </c>
      <c r="E980">
        <v>31.110810810810801</v>
      </c>
      <c r="F980">
        <v>36.490749999999998</v>
      </c>
      <c r="G980">
        <v>7</v>
      </c>
      <c r="H980">
        <v>2.5649999999999999</v>
      </c>
      <c r="I980">
        <v>1.3474999999999999</v>
      </c>
      <c r="J980">
        <v>34.041290322580601</v>
      </c>
      <c r="K980">
        <v>0.60974999999999902</v>
      </c>
      <c r="L980">
        <v>37.949642857142798</v>
      </c>
      <c r="M980">
        <v>-0.133333333333333</v>
      </c>
      <c r="N980">
        <v>1600</v>
      </c>
      <c r="O980">
        <v>93.87</v>
      </c>
      <c r="P980">
        <v>2.40754545454545</v>
      </c>
      <c r="Q980">
        <v>65.057749999999999</v>
      </c>
      <c r="R980">
        <v>6.9930769230769201</v>
      </c>
      <c r="S980">
        <v>-0.52300000000000002</v>
      </c>
      <c r="T980">
        <v>5</v>
      </c>
      <c r="U980">
        <v>1.7477749999999901</v>
      </c>
      <c r="V980">
        <v>6.9124999999999895E-2</v>
      </c>
      <c r="W980">
        <v>14.8368</v>
      </c>
      <c r="X980">
        <v>0.83442499999999997</v>
      </c>
      <c r="Y980">
        <v>73.117850000000004</v>
      </c>
      <c r="Z980">
        <v>2.2947500000000001</v>
      </c>
      <c r="AA980">
        <v>1.01E-2</v>
      </c>
      <c r="AB980">
        <v>0</v>
      </c>
      <c r="AC980">
        <v>32.405810810810799</v>
      </c>
      <c r="AD980">
        <v>-4.0849391891891802</v>
      </c>
      <c r="AE980">
        <v>36.0441449225806</v>
      </c>
      <c r="AF980">
        <v>0.53726490000000005</v>
      </c>
      <c r="AG980">
        <v>1.34855678</v>
      </c>
      <c r="AH980">
        <v>2.3957099999999999E-2</v>
      </c>
      <c r="AI980">
        <v>44.953790322580602</v>
      </c>
      <c r="AJ980">
        <v>0.49295958404932</v>
      </c>
      <c r="AK980">
        <v>0.80180435651663795</v>
      </c>
      <c r="AL980">
        <v>1.19514927694568E-2</v>
      </c>
      <c r="AM980">
        <v>2.9998733595609801E-2</v>
      </c>
      <c r="AN980">
        <v>0.15571545691184599</v>
      </c>
      <c r="AO980">
        <v>5.3292725325468598E-4</v>
      </c>
      <c r="AP980">
        <v>36.0441449225806</v>
      </c>
      <c r="AQ980">
        <v>0.36018484599744199</v>
      </c>
      <c r="AR980">
        <v>6.4519982025599001</v>
      </c>
      <c r="AS980">
        <v>1.44558133016725</v>
      </c>
      <c r="AT980">
        <v>0.86158243701180104</v>
      </c>
      <c r="AU980">
        <v>92.831599999999995</v>
      </c>
      <c r="AV980">
        <v>44.301909301305201</v>
      </c>
      <c r="AW980">
        <v>0.65188102127540004</v>
      </c>
      <c r="AX980">
        <v>-9.7024550167256404E-2</v>
      </c>
      <c r="AY980">
        <v>0.177080054002558</v>
      </c>
      <c r="AZ980">
        <v>0.54800179744009703</v>
      </c>
      <c r="BA980">
        <v>-7.1946952183397403E-2</v>
      </c>
      <c r="BB980">
        <v>7.8285971062870996E-2</v>
      </c>
      <c r="BC980">
        <v>0.32959542676723902</v>
      </c>
      <c r="BD980">
        <v>0.62805730127539805</v>
      </c>
      <c r="BE980">
        <v>-2.3823720000001498E-2</v>
      </c>
      <c r="BF980">
        <v>-0.12475199629795</v>
      </c>
      <c r="BG980">
        <v>0.22768557239673901</v>
      </c>
      <c r="BH980">
        <v>0.70460845309426101</v>
      </c>
      <c r="BI980">
        <v>-0.12475199629795</v>
      </c>
      <c r="BJ980">
        <v>0.20586715219757801</v>
      </c>
      <c r="BK980">
        <v>1.40921690618852</v>
      </c>
      <c r="BL980">
        <v>-1.82510564282233</v>
      </c>
      <c r="BM980">
        <v>-5.6480735699925502</v>
      </c>
      <c r="BN980">
        <v>3.0946556941539001</v>
      </c>
      <c r="BO980">
        <v>3.20606738577438</v>
      </c>
      <c r="BP980">
        <v>-2.9316719130018298</v>
      </c>
      <c r="BQ980">
        <v>6.1377392987762098</v>
      </c>
      <c r="BR980">
        <v>1.6212952998950301</v>
      </c>
      <c r="BS980">
        <v>0.25576795071675901</v>
      </c>
      <c r="BT980">
        <v>6.3389306414331896</v>
      </c>
    </row>
    <row r="981" spans="1:72" x14ac:dyDescent="0.2">
      <c r="A981">
        <v>979</v>
      </c>
      <c r="B981" s="244">
        <v>44768.319444444445</v>
      </c>
      <c r="C981">
        <v>0</v>
      </c>
      <c r="D981">
        <v>1.3149999999999999</v>
      </c>
      <c r="E981">
        <v>31.0969444444444</v>
      </c>
      <c r="F981">
        <v>36.35575</v>
      </c>
      <c r="G981">
        <v>7</v>
      </c>
      <c r="H981">
        <v>2.5640000000000001</v>
      </c>
      <c r="I981">
        <v>1.3519999999999901</v>
      </c>
      <c r="J981">
        <v>34.064999999999998</v>
      </c>
      <c r="K981">
        <v>0.57024999999999904</v>
      </c>
      <c r="L981">
        <v>37.954999999999899</v>
      </c>
      <c r="M981">
        <v>-0.107692307692307</v>
      </c>
      <c r="N981">
        <v>1599.86666666666</v>
      </c>
      <c r="O981">
        <v>93.923684210526304</v>
      </c>
      <c r="P981">
        <v>2.4090476190476098</v>
      </c>
      <c r="Q981">
        <v>65.016249999999999</v>
      </c>
      <c r="R981">
        <v>6.9859999999999998</v>
      </c>
      <c r="S981">
        <v>-1.04108108108108</v>
      </c>
      <c r="T981">
        <v>5</v>
      </c>
      <c r="U981">
        <v>1.68939999999999</v>
      </c>
      <c r="V981">
        <v>6.4939999999999998E-2</v>
      </c>
      <c r="W981">
        <v>14.81292</v>
      </c>
      <c r="X981">
        <v>0.80909999999999904</v>
      </c>
      <c r="Y981">
        <v>73.175479999999993</v>
      </c>
      <c r="Z981">
        <v>2.2953199999999998</v>
      </c>
      <c r="AA981">
        <v>5.3E-3</v>
      </c>
      <c r="AB981">
        <v>4.3600000000000002E-3</v>
      </c>
      <c r="AC981">
        <v>32.411944444444401</v>
      </c>
      <c r="AD981">
        <v>-3.9438055555555498</v>
      </c>
      <c r="AE981">
        <v>36.06707376</v>
      </c>
      <c r="AF981">
        <v>0.53705544000000005</v>
      </c>
      <c r="AG981">
        <v>1.3530563679999901</v>
      </c>
      <c r="AH981">
        <v>2.3947759999999998E-2</v>
      </c>
      <c r="AI981">
        <v>44.980999999999902</v>
      </c>
      <c r="AJ981">
        <v>0.49288468978952998</v>
      </c>
      <c r="AK981">
        <v>0.801829078055178</v>
      </c>
      <c r="AL981">
        <v>1.19396065005224E-2</v>
      </c>
      <c r="AM981">
        <v>3.0080619995109002E-2</v>
      </c>
      <c r="AN981">
        <v>0.15562126231075299</v>
      </c>
      <c r="AO981">
        <v>5.32397234387852E-4</v>
      </c>
      <c r="AP981">
        <v>36.06707376</v>
      </c>
      <c r="AQ981">
        <v>0.34925314905058003</v>
      </c>
      <c r="AR981">
        <v>6.4416136373519599</v>
      </c>
      <c r="AS981">
        <v>1.4459404025534399</v>
      </c>
      <c r="AT981">
        <v>0.83267939493043297</v>
      </c>
      <c r="AU981">
        <v>92.782219999999995</v>
      </c>
      <c r="AV981">
        <v>44.3038809489559</v>
      </c>
      <c r="AW981">
        <v>0.67711905104400905</v>
      </c>
      <c r="AX981">
        <v>-9.28840345534407E-2</v>
      </c>
      <c r="AY981">
        <v>0.18780229094942</v>
      </c>
      <c r="AZ981">
        <v>0.55838636264803398</v>
      </c>
      <c r="BA981">
        <v>-6.8647572082112002E-2</v>
      </c>
      <c r="BB981">
        <v>7.9769480378290597E-2</v>
      </c>
      <c r="BC981">
        <v>0.34968883463766798</v>
      </c>
      <c r="BD981">
        <v>0.65330461904401405</v>
      </c>
      <c r="BE981">
        <v>-2.3814431999995101E-2</v>
      </c>
      <c r="BF981">
        <v>-0.119405613354268</v>
      </c>
      <c r="BG981">
        <v>0.24142628868312399</v>
      </c>
      <c r="BH981">
        <v>0.71782482792870606</v>
      </c>
      <c r="BI981">
        <v>-0.119405613354268</v>
      </c>
      <c r="BJ981">
        <v>0.24404135065771099</v>
      </c>
      <c r="BK981">
        <v>1.4356496558574099</v>
      </c>
      <c r="BL981">
        <v>-2.02190066196325</v>
      </c>
      <c r="BM981">
        <v>-6.01165060639961</v>
      </c>
      <c r="BN981">
        <v>2.9732670449607101</v>
      </c>
      <c r="BO981">
        <v>3.90744390612958</v>
      </c>
      <c r="BP981">
        <v>-2.8060319138252998</v>
      </c>
      <c r="BQ981">
        <v>6.7134758199548896</v>
      </c>
      <c r="BR981">
        <v>1.63863919855966</v>
      </c>
      <c r="BS981">
        <v>0.29180359599941902</v>
      </c>
      <c r="BT981">
        <v>5.6155551920029403</v>
      </c>
    </row>
    <row r="982" spans="1:72" x14ac:dyDescent="0.2">
      <c r="A982">
        <v>980</v>
      </c>
      <c r="B982" s="244">
        <v>44768.333333333336</v>
      </c>
      <c r="C982">
        <v>0</v>
      </c>
      <c r="D982">
        <v>1.3858333333333299</v>
      </c>
      <c r="E982">
        <v>31.1215384615384</v>
      </c>
      <c r="F982">
        <v>36.422432432432402</v>
      </c>
      <c r="G982">
        <v>7</v>
      </c>
      <c r="H982">
        <v>2.5625</v>
      </c>
      <c r="I982">
        <v>1.345</v>
      </c>
      <c r="J982">
        <v>34.041612903225797</v>
      </c>
      <c r="K982">
        <v>0.60924999999999996</v>
      </c>
      <c r="L982">
        <v>37.9567647058823</v>
      </c>
      <c r="M982">
        <v>-0.05</v>
      </c>
      <c r="N982">
        <v>1599.44444444444</v>
      </c>
      <c r="O982">
        <v>94.481081081081001</v>
      </c>
      <c r="P982">
        <v>2.40559999999999</v>
      </c>
      <c r="Q982">
        <v>64.963250000000002</v>
      </c>
      <c r="R982">
        <v>6.9933333333333296</v>
      </c>
      <c r="S982">
        <v>-0.70641025641025601</v>
      </c>
      <c r="T982">
        <v>5</v>
      </c>
      <c r="U982">
        <v>1.7607249999999901</v>
      </c>
      <c r="V982">
        <v>4.8499999999999897E-2</v>
      </c>
      <c r="W982">
        <v>14.819525000000001</v>
      </c>
      <c r="X982">
        <v>0.77077499999999999</v>
      </c>
      <c r="Y982">
        <v>73.227174999999903</v>
      </c>
      <c r="Z982">
        <v>2.4107249999999998</v>
      </c>
      <c r="AA982">
        <v>7.3249999999999999E-3</v>
      </c>
      <c r="AB982">
        <v>0</v>
      </c>
      <c r="AC982">
        <v>32.507371794871801</v>
      </c>
      <c r="AD982">
        <v>-3.9150606375606301</v>
      </c>
      <c r="AE982">
        <v>36.042515403225799</v>
      </c>
      <c r="AF982">
        <v>0.53674124999999995</v>
      </c>
      <c r="AG982">
        <v>1.3460557500000001</v>
      </c>
      <c r="AH982">
        <v>2.39337499999999E-2</v>
      </c>
      <c r="AI982">
        <v>44.949112903225803</v>
      </c>
      <c r="AJ982">
        <v>0.49220136381371798</v>
      </c>
      <c r="AK982">
        <v>0.80185154000312098</v>
      </c>
      <c r="AL982">
        <v>1.1941086605103599E-2</v>
      </c>
      <c r="AM982">
        <v>2.9946213908559598E-2</v>
      </c>
      <c r="AN982">
        <v>0.15573166071309999</v>
      </c>
      <c r="AO982">
        <v>5.32463233513166E-4</v>
      </c>
      <c r="AP982">
        <v>36.042515403225799</v>
      </c>
      <c r="AQ982">
        <v>0.33270991961371998</v>
      </c>
      <c r="AR982">
        <v>6.4444859176366496</v>
      </c>
      <c r="AS982">
        <v>1.5186399617245701</v>
      </c>
      <c r="AT982">
        <v>0.86663124630090804</v>
      </c>
      <c r="AU982">
        <v>92.988924999999895</v>
      </c>
      <c r="AV982">
        <v>44.338351202200698</v>
      </c>
      <c r="AW982">
        <v>0.61076170102504701</v>
      </c>
      <c r="AX982">
        <v>-0.172584211724571</v>
      </c>
      <c r="AY982">
        <v>0.20403133038627999</v>
      </c>
      <c r="AZ982">
        <v>0.55551408236334199</v>
      </c>
      <c r="BA982">
        <v>-0.12821475761651799</v>
      </c>
      <c r="BB982">
        <v>7.9359154623334593E-2</v>
      </c>
      <c r="BC982">
        <v>0.38012977460979502</v>
      </c>
      <c r="BD982">
        <v>0.586961201025051</v>
      </c>
      <c r="BE982">
        <v>-2.3800499999996699E-2</v>
      </c>
      <c r="BF982">
        <v>-0.22121163369447</v>
      </c>
      <c r="BG982">
        <v>0.26151930972477999</v>
      </c>
      <c r="BH982">
        <v>0.71203603430419604</v>
      </c>
      <c r="BI982">
        <v>-0.22121163369447</v>
      </c>
      <c r="BJ982">
        <v>8.0615352060620094E-2</v>
      </c>
      <c r="BK982">
        <v>1.4240720686083901</v>
      </c>
      <c r="BL982">
        <v>-1.18221318362478</v>
      </c>
      <c r="BM982">
        <v>-3.2188001255288201</v>
      </c>
      <c r="BN982">
        <v>2.72269009524969</v>
      </c>
      <c r="BO982">
        <v>5.9378097244671302E-2</v>
      </c>
      <c r="BP982">
        <v>-5.1984733918200501</v>
      </c>
      <c r="BQ982">
        <v>5.2578514890647199</v>
      </c>
      <c r="BR982">
        <v>1.8001318458889899</v>
      </c>
      <c r="BS982">
        <v>0.16910000553840801</v>
      </c>
      <c r="BT982">
        <v>10.6453683437646</v>
      </c>
    </row>
    <row r="983" spans="1:72" x14ac:dyDescent="0.2">
      <c r="A983">
        <v>981</v>
      </c>
      <c r="B983" s="244">
        <v>44768.347222222219</v>
      </c>
      <c r="C983">
        <v>0</v>
      </c>
      <c r="D983">
        <v>1.3972727272727199</v>
      </c>
      <c r="E983">
        <v>31.0905555555555</v>
      </c>
      <c r="F983">
        <v>36.392105263157902</v>
      </c>
      <c r="G983">
        <v>7</v>
      </c>
      <c r="H983">
        <v>2.5724999999999998</v>
      </c>
      <c r="I983">
        <v>1.35</v>
      </c>
      <c r="J983">
        <v>34.066111111111098</v>
      </c>
      <c r="K983">
        <v>0.55461538461538396</v>
      </c>
      <c r="L983">
        <v>37.993749999999999</v>
      </c>
      <c r="M983">
        <v>-0.08</v>
      </c>
      <c r="N983">
        <v>1599.9714285714199</v>
      </c>
      <c r="O983">
        <v>94.255555555555503</v>
      </c>
      <c r="P983">
        <v>2.409875</v>
      </c>
      <c r="Q983">
        <v>65.043589743589706</v>
      </c>
      <c r="R983">
        <v>6.9864705882352904</v>
      </c>
      <c r="S983">
        <v>-0.78025</v>
      </c>
      <c r="T983">
        <v>5</v>
      </c>
      <c r="U983">
        <v>1.74013999999999</v>
      </c>
      <c r="V983">
        <v>4.9660000000000003E-2</v>
      </c>
      <c r="W983">
        <v>14.765940000000001</v>
      </c>
      <c r="X983">
        <v>0.76759999999999995</v>
      </c>
      <c r="Y983">
        <v>73.217379999999906</v>
      </c>
      <c r="Z983">
        <v>2.3618600000000001</v>
      </c>
      <c r="AA983">
        <v>4.4799999999999996E-3</v>
      </c>
      <c r="AB983">
        <v>3.9399999999999999E-3</v>
      </c>
      <c r="AC983">
        <v>32.487828282828197</v>
      </c>
      <c r="AD983">
        <v>-3.90427698032962</v>
      </c>
      <c r="AE983">
        <v>36.074822011111102</v>
      </c>
      <c r="AF983">
        <v>0.53883585000000001</v>
      </c>
      <c r="AG983">
        <v>1.3510598700000001</v>
      </c>
      <c r="AH983">
        <v>2.4027150000000001E-2</v>
      </c>
      <c r="AI983">
        <v>44.988611111111098</v>
      </c>
      <c r="AJ983">
        <v>0.49270845270769198</v>
      </c>
      <c r="AK983">
        <v>0.80186565266517995</v>
      </c>
      <c r="AL983">
        <v>1.19771612568613E-2</v>
      </c>
      <c r="AM983">
        <v>3.0031153143696799E-2</v>
      </c>
      <c r="AN983">
        <v>0.15559493452046499</v>
      </c>
      <c r="AO983">
        <v>5.3407183299476995E-4</v>
      </c>
      <c r="AP983">
        <v>36.074822011111102</v>
      </c>
      <c r="AQ983">
        <v>0.33133941071712403</v>
      </c>
      <c r="AR983">
        <v>6.4211837012770498</v>
      </c>
      <c r="AS983">
        <v>1.4878573790037399</v>
      </c>
      <c r="AT983">
        <v>0.85738168689476302</v>
      </c>
      <c r="AU983">
        <v>92.852919999999898</v>
      </c>
      <c r="AV983">
        <v>44.315202502109003</v>
      </c>
      <c r="AW983">
        <v>0.67340860900208099</v>
      </c>
      <c r="AX983">
        <v>-0.13679750900374099</v>
      </c>
      <c r="AY983">
        <v>0.20749643928287501</v>
      </c>
      <c r="AZ983">
        <v>0.57881629872294704</v>
      </c>
      <c r="BA983">
        <v>-0.10125199633362</v>
      </c>
      <c r="BB983">
        <v>8.2688042674706697E-2</v>
      </c>
      <c r="BC983">
        <v>0.38508283976070901</v>
      </c>
      <c r="BD983">
        <v>0.64951522900208103</v>
      </c>
      <c r="BE983">
        <v>-2.38933799999996E-2</v>
      </c>
      <c r="BF983">
        <v>-0.17544712927154801</v>
      </c>
      <c r="BG983">
        <v>0.26612074204693897</v>
      </c>
      <c r="BH983">
        <v>0.74235019867025798</v>
      </c>
      <c r="BI983">
        <v>-0.17544712927154801</v>
      </c>
      <c r="BJ983">
        <v>0.181347225550782</v>
      </c>
      <c r="BK983">
        <v>1.48470039734051</v>
      </c>
      <c r="BL983">
        <v>-1.5168144565936501</v>
      </c>
      <c r="BM983">
        <v>-4.2311903406597402</v>
      </c>
      <c r="BN983">
        <v>2.7895240068860101</v>
      </c>
      <c r="BO983">
        <v>2.28089045489445</v>
      </c>
      <c r="BP983">
        <v>-4.1230075378813904</v>
      </c>
      <c r="BQ983">
        <v>6.4038979927758399</v>
      </c>
      <c r="BR983">
        <v>1.7829605171021401</v>
      </c>
      <c r="BS983">
        <v>0.25152607725940201</v>
      </c>
      <c r="BT983">
        <v>7.0885712389310598</v>
      </c>
    </row>
    <row r="984" spans="1:72" x14ac:dyDescent="0.2">
      <c r="A984">
        <v>982</v>
      </c>
      <c r="B984" s="244">
        <v>44768.361111111109</v>
      </c>
      <c r="C984">
        <v>0</v>
      </c>
      <c r="D984">
        <v>1.3854545454545399</v>
      </c>
      <c r="E984">
        <v>31.131538461538401</v>
      </c>
      <c r="F984">
        <v>36.47925</v>
      </c>
      <c r="G984">
        <v>7</v>
      </c>
      <c r="H984">
        <v>2.57</v>
      </c>
      <c r="I984">
        <v>1.35</v>
      </c>
      <c r="J984">
        <v>34.031999999999996</v>
      </c>
      <c r="K984">
        <v>0.58599999999999997</v>
      </c>
      <c r="L984">
        <v>37.9512</v>
      </c>
      <c r="M984">
        <v>-7.49999999999999E-2</v>
      </c>
      <c r="N984">
        <v>1599.9130434782601</v>
      </c>
      <c r="O984">
        <v>93.7222222222222</v>
      </c>
      <c r="P984">
        <v>2.4095454545454502</v>
      </c>
      <c r="Q984">
        <v>65.027000000000001</v>
      </c>
      <c r="R984">
        <v>6.9869999999999903</v>
      </c>
      <c r="S984">
        <v>-0.83315789473684199</v>
      </c>
      <c r="T984">
        <v>5</v>
      </c>
      <c r="U984">
        <v>1.7283249999999999</v>
      </c>
      <c r="V984">
        <v>6.0600000000000001E-2</v>
      </c>
      <c r="W984">
        <v>14.755050000000001</v>
      </c>
      <c r="X984">
        <v>0.72865000000000002</v>
      </c>
      <c r="Y984">
        <v>72.902924999999996</v>
      </c>
      <c r="Z984">
        <v>2.2001499999999998</v>
      </c>
      <c r="AA984">
        <v>1.6999999999999999E-3</v>
      </c>
      <c r="AB984">
        <v>1.1975E-2</v>
      </c>
      <c r="AC984">
        <v>32.516993006992998</v>
      </c>
      <c r="AD984">
        <v>-3.96225699300699</v>
      </c>
      <c r="AE984">
        <v>36.038758799999997</v>
      </c>
      <c r="AF984">
        <v>0.53831220000000002</v>
      </c>
      <c r="AG984">
        <v>1.3510588400000001</v>
      </c>
      <c r="AH984">
        <v>2.4003799999999902E-2</v>
      </c>
      <c r="AI984">
        <v>44.951999999999998</v>
      </c>
      <c r="AJ984">
        <v>0.49433899668634701</v>
      </c>
      <c r="AK984">
        <v>0.80171647090229503</v>
      </c>
      <c r="AL984">
        <v>1.1975266951414799E-2</v>
      </c>
      <c r="AM984">
        <v>3.0055589072788699E-2</v>
      </c>
      <c r="AN984">
        <v>0.15572165865812401</v>
      </c>
      <c r="AO984">
        <v>5.3398736429969705E-4</v>
      </c>
      <c r="AP984">
        <v>36.038758799999997</v>
      </c>
      <c r="AQ984">
        <v>0.31452639606439797</v>
      </c>
      <c r="AR984">
        <v>6.4164480264397596</v>
      </c>
      <c r="AS984">
        <v>1.38598791309183</v>
      </c>
      <c r="AT984">
        <v>0.85437844644793004</v>
      </c>
      <c r="AU984">
        <v>92.315099999999902</v>
      </c>
      <c r="AV984">
        <v>44.155721135596004</v>
      </c>
      <c r="AW984">
        <v>0.79627886440399398</v>
      </c>
      <c r="AX984">
        <v>-3.49290730918356E-2</v>
      </c>
      <c r="AY984">
        <v>0.22378580393560099</v>
      </c>
      <c r="AZ984">
        <v>0.58355197356023503</v>
      </c>
      <c r="BA984">
        <v>-2.5853110210829599E-2</v>
      </c>
      <c r="BB984">
        <v>8.3364567651462204E-2</v>
      </c>
      <c r="BC984">
        <v>0.41571750358918302</v>
      </c>
      <c r="BD984">
        <v>0.772408704404001</v>
      </c>
      <c r="BE984">
        <v>-2.3870159999993298E-2</v>
      </c>
      <c r="BF984">
        <v>-4.4757460973718001E-2</v>
      </c>
      <c r="BG984">
        <v>0.28675494364781601</v>
      </c>
      <c r="BH984">
        <v>0.74775258461878003</v>
      </c>
      <c r="BI984">
        <v>-4.4757460973718001E-2</v>
      </c>
      <c r="BJ984">
        <v>0.48399496534819603</v>
      </c>
      <c r="BK984">
        <v>1.4955051692375601</v>
      </c>
      <c r="BL984">
        <v>-6.4068635130174298</v>
      </c>
      <c r="BM984">
        <v>-16.7067695162124</v>
      </c>
      <c r="BN984">
        <v>2.6076362454526598</v>
      </c>
      <c r="BO984">
        <v>8.7023350831240798</v>
      </c>
      <c r="BP984">
        <v>-1.05180033288237</v>
      </c>
      <c r="BQ984">
        <v>9.7541354160064504</v>
      </c>
      <c r="BR984">
        <v>1.57159285289288</v>
      </c>
      <c r="BS984">
        <v>0.50189794973768298</v>
      </c>
      <c r="BT984">
        <v>3.1312996072493799</v>
      </c>
    </row>
    <row r="985" spans="1:72" x14ac:dyDescent="0.2">
      <c r="A985">
        <v>983</v>
      </c>
      <c r="B985" s="244">
        <v>44768.375</v>
      </c>
      <c r="C985">
        <v>0</v>
      </c>
      <c r="D985">
        <v>1.4249999999999901</v>
      </c>
      <c r="E985">
        <v>31.08</v>
      </c>
      <c r="F985">
        <v>36.418974358974303</v>
      </c>
      <c r="G985">
        <v>7</v>
      </c>
      <c r="H985">
        <v>2.5674999999999999</v>
      </c>
      <c r="I985">
        <v>1.3474999999999999</v>
      </c>
      <c r="J985">
        <v>34.035555555555497</v>
      </c>
      <c r="K985">
        <v>0.622</v>
      </c>
      <c r="L985">
        <v>37.950666666666599</v>
      </c>
      <c r="M985">
        <v>-0.13750000000000001</v>
      </c>
      <c r="N985">
        <v>1599.8571428571399</v>
      </c>
      <c r="O985">
        <v>93.697297297297297</v>
      </c>
      <c r="P985">
        <v>2.40871428571428</v>
      </c>
      <c r="Q985">
        <v>65.061499999999995</v>
      </c>
      <c r="R985">
        <v>6.9823076923076899</v>
      </c>
      <c r="S985">
        <v>-0.8075</v>
      </c>
      <c r="T985">
        <v>5</v>
      </c>
      <c r="U985">
        <v>1.7842799999999901</v>
      </c>
      <c r="V985">
        <v>5.7279999999999998E-2</v>
      </c>
      <c r="W985">
        <v>14.760199999999999</v>
      </c>
      <c r="X985">
        <v>0.72409999999999997</v>
      </c>
      <c r="Y985">
        <v>72.938720000000004</v>
      </c>
      <c r="Z985">
        <v>2.2943600000000002</v>
      </c>
      <c r="AA985">
        <v>5.6600000000000001E-3</v>
      </c>
      <c r="AB985">
        <v>9.1199999999999996E-3</v>
      </c>
      <c r="AC985">
        <v>32.504999999999903</v>
      </c>
      <c r="AD985">
        <v>-3.9139743589743499</v>
      </c>
      <c r="AE985">
        <v>36.0403622555555</v>
      </c>
      <c r="AF985">
        <v>0.53778855000000003</v>
      </c>
      <c r="AG985">
        <v>1.34855781</v>
      </c>
      <c r="AH985">
        <v>2.398045E-2</v>
      </c>
      <c r="AI985">
        <v>44.950555555555503</v>
      </c>
      <c r="AJ985">
        <v>0.49411838123229401</v>
      </c>
      <c r="AK985">
        <v>0.80177790485842404</v>
      </c>
      <c r="AL985">
        <v>1.19640022988221E-2</v>
      </c>
      <c r="AM985">
        <v>3.0000915301998402E-2</v>
      </c>
      <c r="AN985">
        <v>0.15572666262930801</v>
      </c>
      <c r="AO985">
        <v>5.3348506383557202E-4</v>
      </c>
      <c r="AP985">
        <v>36.0403622555555</v>
      </c>
      <c r="AQ985">
        <v>0.31256235969289903</v>
      </c>
      <c r="AR985">
        <v>6.4186875788191902</v>
      </c>
      <c r="AS985">
        <v>1.4453356490609199</v>
      </c>
      <c r="AT985">
        <v>0.88164554526515704</v>
      </c>
      <c r="AU985">
        <v>92.501660000000001</v>
      </c>
      <c r="AV985">
        <v>44.216947843128501</v>
      </c>
      <c r="AW985">
        <v>0.73360771242698697</v>
      </c>
      <c r="AX985">
        <v>-9.6777839060920107E-2</v>
      </c>
      <c r="AY985">
        <v>0.2252261903071</v>
      </c>
      <c r="AZ985">
        <v>0.58131242118080095</v>
      </c>
      <c r="BA985">
        <v>-7.1763952826701699E-2</v>
      </c>
      <c r="BB985">
        <v>8.3044631597257404E-2</v>
      </c>
      <c r="BC985">
        <v>0.41880064257057897</v>
      </c>
      <c r="BD985">
        <v>0.70976077242698199</v>
      </c>
      <c r="BE985">
        <v>-2.38469400000056E-2</v>
      </c>
      <c r="BF985">
        <v>-0.12405506724724399</v>
      </c>
      <c r="BG985">
        <v>0.28870710955635098</v>
      </c>
      <c r="BH985">
        <v>0.745157695201766</v>
      </c>
      <c r="BI985">
        <v>-0.12405506724724399</v>
      </c>
      <c r="BJ985">
        <v>0.32930408461821298</v>
      </c>
      <c r="BK985">
        <v>1.49031539040353</v>
      </c>
      <c r="BL985">
        <v>-2.32724963165714</v>
      </c>
      <c r="BM985">
        <v>-6.0066687458776</v>
      </c>
      <c r="BN985">
        <v>2.58101609048295</v>
      </c>
      <c r="BO985">
        <v>5.2705199373280101</v>
      </c>
      <c r="BP985">
        <v>-2.9152940803102401</v>
      </c>
      <c r="BQ985">
        <v>8.1858140176382506</v>
      </c>
      <c r="BR985">
        <v>1.70120900472384</v>
      </c>
      <c r="BS985">
        <v>0.37892611151711098</v>
      </c>
      <c r="BT985">
        <v>4.4895533799787399</v>
      </c>
    </row>
    <row r="986" spans="1:72" x14ac:dyDescent="0.2">
      <c r="A986">
        <v>984</v>
      </c>
      <c r="B986" s="244">
        <v>44768.388888888891</v>
      </c>
      <c r="C986">
        <v>0</v>
      </c>
      <c r="D986">
        <v>1.4289473684210501</v>
      </c>
      <c r="E986">
        <v>31.122564102563999</v>
      </c>
      <c r="F986">
        <v>36.600263157894702</v>
      </c>
      <c r="G986">
        <v>7</v>
      </c>
      <c r="H986">
        <v>2.5680000000000001</v>
      </c>
      <c r="I986">
        <v>1.3480000000000001</v>
      </c>
      <c r="J986">
        <v>34.054285714285697</v>
      </c>
      <c r="K986">
        <v>0.58399999999999996</v>
      </c>
      <c r="L986">
        <v>37.976129032258001</v>
      </c>
      <c r="M986">
        <v>-0.18</v>
      </c>
      <c r="N986">
        <v>1599.8</v>
      </c>
      <c r="O986">
        <v>92.922222222222203</v>
      </c>
      <c r="P986">
        <v>2.405125</v>
      </c>
      <c r="Q986">
        <v>65.008250000000004</v>
      </c>
      <c r="R986">
        <v>6.9953333333333303</v>
      </c>
      <c r="S986">
        <v>-0.99131578947368404</v>
      </c>
      <c r="T986">
        <v>5</v>
      </c>
      <c r="U986">
        <v>1.71225</v>
      </c>
      <c r="V986">
        <v>5.4324999999999998E-2</v>
      </c>
      <c r="W986">
        <v>14.750450000000001</v>
      </c>
      <c r="X986">
        <v>0.73724999999999996</v>
      </c>
      <c r="Y986">
        <v>72.917874999999995</v>
      </c>
      <c r="Z986">
        <v>2.2614000000000001</v>
      </c>
      <c r="AA986">
        <v>0</v>
      </c>
      <c r="AB986">
        <v>1.52249999999999E-2</v>
      </c>
      <c r="AC986">
        <v>32.551511470985098</v>
      </c>
      <c r="AD986">
        <v>-4.0487516869095899</v>
      </c>
      <c r="AE986">
        <v>36.059482834285703</v>
      </c>
      <c r="AF986">
        <v>0.53789328000000003</v>
      </c>
      <c r="AG986">
        <v>1.3490580160000001</v>
      </c>
      <c r="AH986">
        <v>2.3985119999999999E-2</v>
      </c>
      <c r="AI986">
        <v>44.970285714285701</v>
      </c>
      <c r="AJ986">
        <v>0.49452185536517201</v>
      </c>
      <c r="AK986">
        <v>0.80185131718722202</v>
      </c>
      <c r="AL986">
        <v>1.19610821113624E-2</v>
      </c>
      <c r="AM986">
        <v>2.9998875803705301E-2</v>
      </c>
      <c r="AN986">
        <v>0.155658339474954</v>
      </c>
      <c r="AO986">
        <v>5.3335485018678999E-4</v>
      </c>
      <c r="AP986">
        <v>36.059482834285703</v>
      </c>
      <c r="AQ986">
        <v>0.31823864063470497</v>
      </c>
      <c r="AR986">
        <v>6.4144476495571601</v>
      </c>
      <c r="AS986">
        <v>1.42457244581772</v>
      </c>
      <c r="AT986">
        <v>0.84674504684901597</v>
      </c>
      <c r="AU986">
        <v>92.379224999999906</v>
      </c>
      <c r="AV986">
        <v>44.216741570295298</v>
      </c>
      <c r="AW986">
        <v>0.75354414399040304</v>
      </c>
      <c r="AX986">
        <v>-7.5514429817729198E-2</v>
      </c>
      <c r="AY986">
        <v>0.219654639365294</v>
      </c>
      <c r="AZ986">
        <v>0.58555235044283604</v>
      </c>
      <c r="BA986">
        <v>-5.59756725968183E-2</v>
      </c>
      <c r="BB986">
        <v>8.3650335777548004E-2</v>
      </c>
      <c r="BC986">
        <v>0.40836100306978002</v>
      </c>
      <c r="BD986">
        <v>0.72969255999040095</v>
      </c>
      <c r="BE986">
        <v>-2.3851584000001699E-2</v>
      </c>
      <c r="BF986">
        <v>-9.6660168254961001E-2</v>
      </c>
      <c r="BG986">
        <v>0.28116287774773502</v>
      </c>
      <c r="BH986">
        <v>0.74952017584596797</v>
      </c>
      <c r="BI986">
        <v>-9.6660168254961001E-2</v>
      </c>
      <c r="BJ986">
        <v>0.36900541898554801</v>
      </c>
      <c r="BK986">
        <v>1.49904035169193</v>
      </c>
      <c r="BL986">
        <v>-2.9087770363290701</v>
      </c>
      <c r="BM986">
        <v>-7.7541782657459697</v>
      </c>
      <c r="BN986">
        <v>2.6657864005733001</v>
      </c>
      <c r="BO986">
        <v>6.2432050364011804</v>
      </c>
      <c r="BP986">
        <v>-2.2715139539915801</v>
      </c>
      <c r="BQ986">
        <v>8.5147189903927707</v>
      </c>
      <c r="BR986">
        <v>1.6633626377253701</v>
      </c>
      <c r="BS986">
        <v>0.40766948628753302</v>
      </c>
      <c r="BT986">
        <v>4.0801744885860396</v>
      </c>
    </row>
    <row r="987" spans="1:72" x14ac:dyDescent="0.2">
      <c r="A987">
        <v>985</v>
      </c>
      <c r="B987" s="244">
        <v>44768.402777777781</v>
      </c>
      <c r="C987">
        <v>0</v>
      </c>
      <c r="D987">
        <v>1.391</v>
      </c>
      <c r="E987">
        <v>31.0547368421052</v>
      </c>
      <c r="F987">
        <v>36.592750000000002</v>
      </c>
      <c r="G987">
        <v>7</v>
      </c>
      <c r="H987">
        <v>2.5724999999999998</v>
      </c>
      <c r="I987">
        <v>1.3525</v>
      </c>
      <c r="J987">
        <v>34.056666666666601</v>
      </c>
      <c r="K987">
        <v>0.59950000000000003</v>
      </c>
      <c r="L987">
        <v>37.966470588235197</v>
      </c>
      <c r="M987">
        <v>-9.1666666666666605E-2</v>
      </c>
      <c r="N987">
        <v>1599.88888888888</v>
      </c>
      <c r="O987">
        <v>93.497297297297294</v>
      </c>
      <c r="P987">
        <v>2.4060999999999999</v>
      </c>
      <c r="Q987">
        <v>65.044999999999902</v>
      </c>
      <c r="R987">
        <v>6.9863157894736796</v>
      </c>
      <c r="S987">
        <v>-0.73947368421052595</v>
      </c>
      <c r="T987">
        <v>5</v>
      </c>
      <c r="U987">
        <v>1.71662</v>
      </c>
      <c r="V987">
        <v>4.5400000000000003E-2</v>
      </c>
      <c r="W987">
        <v>14.722579999999899</v>
      </c>
      <c r="X987">
        <v>0.75497999999999998</v>
      </c>
      <c r="Y987">
        <v>72.912400000000005</v>
      </c>
      <c r="Z987">
        <v>2.2303199999999999</v>
      </c>
      <c r="AA987">
        <v>0</v>
      </c>
      <c r="AB987">
        <v>1.6899999999999998E-2</v>
      </c>
      <c r="AC987">
        <v>32.445736842105198</v>
      </c>
      <c r="AD987">
        <v>-4.1470131578947296</v>
      </c>
      <c r="AE987">
        <v>36.065377566666598</v>
      </c>
      <c r="AF987">
        <v>0.53883585000000001</v>
      </c>
      <c r="AG987">
        <v>1.35355987</v>
      </c>
      <c r="AH987">
        <v>2.40271499999999E-2</v>
      </c>
      <c r="AI987">
        <v>44.981666666666598</v>
      </c>
      <c r="AJ987">
        <v>0.49463983583953702</v>
      </c>
      <c r="AK987">
        <v>0.80177948571640301</v>
      </c>
      <c r="AL987">
        <v>1.19790103375449E-2</v>
      </c>
      <c r="AM987">
        <v>3.0091367668309301E-2</v>
      </c>
      <c r="AN987">
        <v>0.15561895587090999</v>
      </c>
      <c r="AO987">
        <v>5.3415428507910595E-4</v>
      </c>
      <c r="AP987">
        <v>36.065377566666598</v>
      </c>
      <c r="AQ987">
        <v>0.325891907638372</v>
      </c>
      <c r="AR987">
        <v>6.4023279748358304</v>
      </c>
      <c r="AS987">
        <v>1.4049935514973899</v>
      </c>
      <c r="AT987">
        <v>0.84910863499886602</v>
      </c>
      <c r="AU987">
        <v>92.3369</v>
      </c>
      <c r="AV987">
        <v>44.198591000638203</v>
      </c>
      <c r="AW987">
        <v>0.78307566602839496</v>
      </c>
      <c r="AX987">
        <v>-5.1433681497389902E-2</v>
      </c>
      <c r="AY987">
        <v>0.212943942361627</v>
      </c>
      <c r="AZ987">
        <v>0.59767202516416096</v>
      </c>
      <c r="BA987">
        <v>-3.7998822687754397E-2</v>
      </c>
      <c r="BB987">
        <v>8.5381717880594496E-2</v>
      </c>
      <c r="BC987">
        <v>0.39519260339049</v>
      </c>
      <c r="BD987">
        <v>0.75918228602839899</v>
      </c>
      <c r="BE987">
        <v>-2.3893379999995801E-2</v>
      </c>
      <c r="BF987">
        <v>-6.6050898237273295E-2</v>
      </c>
      <c r="BG987">
        <v>0.273461635599338</v>
      </c>
      <c r="BH987">
        <v>0.76752767766364205</v>
      </c>
      <c r="BI987">
        <v>-6.6050898237273295E-2</v>
      </c>
      <c r="BJ987">
        <v>0.41482147472413</v>
      </c>
      <c r="BK987">
        <v>1.5350553553272801</v>
      </c>
      <c r="BL987">
        <v>-4.1401652800691302</v>
      </c>
      <c r="BM987">
        <v>-11.6202458732123</v>
      </c>
      <c r="BN987">
        <v>2.80671062316098</v>
      </c>
      <c r="BO987">
        <v>7.3795881720660903</v>
      </c>
      <c r="BP987">
        <v>-1.5521961085759199</v>
      </c>
      <c r="BQ987">
        <v>8.9317842806420096</v>
      </c>
      <c r="BR987">
        <v>1.6473418823306401</v>
      </c>
      <c r="BS987">
        <v>0.44124183401903899</v>
      </c>
      <c r="BT987">
        <v>3.7334218002991202</v>
      </c>
    </row>
    <row r="988" spans="1:72" x14ac:dyDescent="0.2">
      <c r="A988">
        <v>986</v>
      </c>
      <c r="B988" s="244">
        <v>44768.416666666664</v>
      </c>
      <c r="C988">
        <v>0</v>
      </c>
      <c r="D988">
        <v>1.43818181818181</v>
      </c>
      <c r="E988">
        <v>31.125675675675598</v>
      </c>
      <c r="F988">
        <v>36.425249999999899</v>
      </c>
      <c r="G988">
        <v>7</v>
      </c>
      <c r="H988">
        <v>2.5619999999999998</v>
      </c>
      <c r="I988">
        <v>1.3480000000000001</v>
      </c>
      <c r="J988">
        <v>34.016206896551701</v>
      </c>
      <c r="K988">
        <v>0.55625000000000002</v>
      </c>
      <c r="L988">
        <v>37.921875</v>
      </c>
      <c r="M988">
        <v>-0.12999999999999901</v>
      </c>
      <c r="N988">
        <v>1600.07142857142</v>
      </c>
      <c r="O988">
        <v>93.610256410256397</v>
      </c>
      <c r="P988">
        <v>2.4057499999999998</v>
      </c>
      <c r="Q988">
        <v>65.015999999999906</v>
      </c>
      <c r="R988">
        <v>7.0069999999999997</v>
      </c>
      <c r="S988">
        <v>-0.88384615384615395</v>
      </c>
      <c r="T988">
        <v>5</v>
      </c>
      <c r="U988">
        <v>1.7085999999999999</v>
      </c>
      <c r="V988">
        <v>4.4674999999999999E-2</v>
      </c>
      <c r="W988">
        <v>14.711275000000001</v>
      </c>
      <c r="X988">
        <v>0.73</v>
      </c>
      <c r="Y988">
        <v>72.727400000000003</v>
      </c>
      <c r="Z988">
        <v>2.21895</v>
      </c>
      <c r="AA988">
        <v>0</v>
      </c>
      <c r="AB988">
        <v>1.2475E-2</v>
      </c>
      <c r="AC988">
        <v>32.563857493857498</v>
      </c>
      <c r="AD988">
        <v>-3.8613925061424901</v>
      </c>
      <c r="AE988">
        <v>36.016718976551701</v>
      </c>
      <c r="AF988">
        <v>0.53663651999999995</v>
      </c>
      <c r="AG988">
        <v>1.3490555440000001</v>
      </c>
      <c r="AH988">
        <v>2.3929079999999998E-2</v>
      </c>
      <c r="AI988">
        <v>44.926206896551697</v>
      </c>
      <c r="AJ988">
        <v>0.49522901927680202</v>
      </c>
      <c r="AK988">
        <v>0.801686175275931</v>
      </c>
      <c r="AL988">
        <v>1.1944843713062E-2</v>
      </c>
      <c r="AM988">
        <v>3.0028253823127501E-2</v>
      </c>
      <c r="AN988">
        <v>0.15581106181784601</v>
      </c>
      <c r="AO988">
        <v>5.326307661606E-4</v>
      </c>
      <c r="AP988">
        <v>36.016718976551701</v>
      </c>
      <c r="AQ988">
        <v>0.31510913213066799</v>
      </c>
      <c r="AR988">
        <v>6.39741183121457</v>
      </c>
      <c r="AS988">
        <v>1.39783100232035</v>
      </c>
      <c r="AT988">
        <v>0.84614830233634397</v>
      </c>
      <c r="AU988">
        <v>92.096225000000004</v>
      </c>
      <c r="AV988">
        <v>44.127070942217301</v>
      </c>
      <c r="AW988">
        <v>0.79913595433440299</v>
      </c>
      <c r="AX988">
        <v>-4.8775458320354702E-2</v>
      </c>
      <c r="AY988">
        <v>0.22152738786933099</v>
      </c>
      <c r="AZ988">
        <v>0.60258816878542198</v>
      </c>
      <c r="BA988">
        <v>-3.6155263241225498E-2</v>
      </c>
      <c r="BB988">
        <v>8.60840241122032E-2</v>
      </c>
      <c r="BC988">
        <v>0.41280714154402298</v>
      </c>
      <c r="BD988">
        <v>0.77534009833439999</v>
      </c>
      <c r="BE988">
        <v>-2.3795856000003099E-2</v>
      </c>
      <c r="BF988">
        <v>-6.2410012810413203E-2</v>
      </c>
      <c r="BG988">
        <v>0.28345253106545898</v>
      </c>
      <c r="BH988">
        <v>0.77103397135291296</v>
      </c>
      <c r="BI988">
        <v>-6.2410012810413203E-2</v>
      </c>
      <c r="BJ988">
        <v>0.44208503651009201</v>
      </c>
      <c r="BK988">
        <v>1.5420679427058199</v>
      </c>
      <c r="BL988">
        <v>-4.54177972894382</v>
      </c>
      <c r="BM988">
        <v>-12.354331246416001</v>
      </c>
      <c r="BN988">
        <v>2.7201520073033101</v>
      </c>
      <c r="BO988">
        <v>7.8665083731423397</v>
      </c>
      <c r="BP988">
        <v>-1.46663530104471</v>
      </c>
      <c r="BQ988">
        <v>9.3331436741870508</v>
      </c>
      <c r="BR988">
        <v>1.6481649644835299</v>
      </c>
      <c r="BS988">
        <v>0.46704904163425698</v>
      </c>
      <c r="BT988">
        <v>3.5288905822746401</v>
      </c>
    </row>
    <row r="989" spans="1:72" x14ac:dyDescent="0.2">
      <c r="A989">
        <v>987</v>
      </c>
      <c r="B989" s="244">
        <v>44768.430555555555</v>
      </c>
      <c r="C989">
        <v>0</v>
      </c>
      <c r="D989">
        <v>1.4407692307692299</v>
      </c>
      <c r="E989">
        <v>31.0815384615384</v>
      </c>
      <c r="F989">
        <v>36.413589743589696</v>
      </c>
      <c r="G989">
        <v>7</v>
      </c>
      <c r="H989">
        <v>2.5649999999999999</v>
      </c>
      <c r="I989">
        <v>1.3474999999999999</v>
      </c>
      <c r="J989">
        <v>34.061538461538397</v>
      </c>
      <c r="K989">
        <v>0.54200000000000004</v>
      </c>
      <c r="L989">
        <v>37.973571428571397</v>
      </c>
      <c r="M989">
        <v>-0.19999999999999901</v>
      </c>
      <c r="N989">
        <v>1600</v>
      </c>
      <c r="O989">
        <v>92.872727272727204</v>
      </c>
      <c r="P989">
        <v>2.4066000000000001</v>
      </c>
      <c r="Q989">
        <v>65.019750000000002</v>
      </c>
      <c r="R989">
        <v>7.0049999999999999</v>
      </c>
      <c r="S989">
        <v>-0.69666666666666599</v>
      </c>
      <c r="T989">
        <v>5</v>
      </c>
      <c r="U989">
        <v>1.74766</v>
      </c>
      <c r="V989">
        <v>1.814E-2</v>
      </c>
      <c r="W989">
        <v>14.784879999999999</v>
      </c>
      <c r="X989">
        <v>0.7177</v>
      </c>
      <c r="Y989">
        <v>72.71866</v>
      </c>
      <c r="Z989">
        <v>2.3011400000000002</v>
      </c>
      <c r="AA989">
        <v>0</v>
      </c>
      <c r="AB989">
        <v>1.052E-2</v>
      </c>
      <c r="AC989">
        <v>32.522307692307699</v>
      </c>
      <c r="AD989">
        <v>-3.8912820512820301</v>
      </c>
      <c r="AE989">
        <v>36.064393061538397</v>
      </c>
      <c r="AF989">
        <v>0.53726490000000005</v>
      </c>
      <c r="AG989">
        <v>1.34855678</v>
      </c>
      <c r="AH989">
        <v>2.3957099999999999E-2</v>
      </c>
      <c r="AI989">
        <v>44.974038461538399</v>
      </c>
      <c r="AJ989">
        <v>0.49594413678055199</v>
      </c>
      <c r="AK989">
        <v>0.801893587839138</v>
      </c>
      <c r="AL989">
        <v>1.19461119876852E-2</v>
      </c>
      <c r="AM989">
        <v>2.9985227614221802E-2</v>
      </c>
      <c r="AN989">
        <v>0.15564535095033399</v>
      </c>
      <c r="AO989">
        <v>5.3268731960746496E-4</v>
      </c>
      <c r="AP989">
        <v>36.064393061538397</v>
      </c>
      <c r="AQ989">
        <v>0.30979975908243801</v>
      </c>
      <c r="AR989">
        <v>6.4294200356588904</v>
      </c>
      <c r="AS989">
        <v>1.4496067206018399</v>
      </c>
      <c r="AT989">
        <v>0.86674173008589905</v>
      </c>
      <c r="AU989">
        <v>92.270039999999995</v>
      </c>
      <c r="AV989">
        <v>44.253219576881598</v>
      </c>
      <c r="AW989">
        <v>0.72081888465682198</v>
      </c>
      <c r="AX989">
        <v>-0.101049940601843</v>
      </c>
      <c r="AY989">
        <v>0.22746514091756101</v>
      </c>
      <c r="AZ989">
        <v>0.57057996434110603</v>
      </c>
      <c r="BA989">
        <v>-7.4931913954593504E-2</v>
      </c>
      <c r="BB989">
        <v>8.1511423477300907E-2</v>
      </c>
      <c r="BC989">
        <v>0.42337614260220802</v>
      </c>
      <c r="BD989">
        <v>0.69699516465682398</v>
      </c>
      <c r="BE989">
        <v>-2.3823719999997599E-2</v>
      </c>
      <c r="BF989">
        <v>-0.12946234417243799</v>
      </c>
      <c r="BG989">
        <v>0.29142194627043799</v>
      </c>
      <c r="BH989">
        <v>0.73101101575589</v>
      </c>
      <c r="BI989">
        <v>-0.12946234417243799</v>
      </c>
      <c r="BJ989">
        <v>0.32391920419600001</v>
      </c>
      <c r="BK989">
        <v>1.46202203151178</v>
      </c>
      <c r="BL989">
        <v>-2.2510170670343799</v>
      </c>
      <c r="BM989">
        <v>-5.6465145940985897</v>
      </c>
      <c r="BN989">
        <v>2.5084281575606302</v>
      </c>
      <c r="BO989">
        <v>5.0911811685785198</v>
      </c>
      <c r="BP989">
        <v>-3.0423650880522999</v>
      </c>
      <c r="BQ989">
        <v>8.1335462566308294</v>
      </c>
      <c r="BR989">
        <v>1.68210801660492</v>
      </c>
      <c r="BS989">
        <v>0.37570414186497603</v>
      </c>
      <c r="BT989">
        <v>4.4772144599072696</v>
      </c>
    </row>
    <row r="990" spans="1:72" x14ac:dyDescent="0.2">
      <c r="A990">
        <v>988</v>
      </c>
      <c r="B990" s="244">
        <v>44768.444444444445</v>
      </c>
      <c r="C990">
        <v>0</v>
      </c>
      <c r="D990">
        <v>1.4159999999999999</v>
      </c>
      <c r="E990">
        <v>31.066578947368399</v>
      </c>
      <c r="F990">
        <v>36.460249999999903</v>
      </c>
      <c r="G990">
        <v>7</v>
      </c>
      <c r="H990">
        <v>2.5649999999999999</v>
      </c>
      <c r="I990">
        <v>1.35</v>
      </c>
      <c r="J990">
        <v>34.047307692307598</v>
      </c>
      <c r="K990">
        <v>0.55825000000000002</v>
      </c>
      <c r="L990">
        <v>37.9641666666666</v>
      </c>
      <c r="M990">
        <v>-0.125</v>
      </c>
      <c r="N990">
        <v>1599.9393939393899</v>
      </c>
      <c r="O990">
        <v>92.899999999999906</v>
      </c>
      <c r="P990">
        <v>2.4091</v>
      </c>
      <c r="Q990">
        <v>65.054499999999905</v>
      </c>
      <c r="R990">
        <v>6.9971428571428502</v>
      </c>
      <c r="S990">
        <v>-0.74099999999999899</v>
      </c>
      <c r="T990">
        <v>5</v>
      </c>
      <c r="U990">
        <v>1.8472999999999999</v>
      </c>
      <c r="V990">
        <v>3.2680000000000001E-2</v>
      </c>
      <c r="W990">
        <v>14.78834</v>
      </c>
      <c r="X990">
        <v>0.69893999999999901</v>
      </c>
      <c r="Y990">
        <v>72.763439999999903</v>
      </c>
      <c r="Z990">
        <v>2.3045599999999999</v>
      </c>
      <c r="AA990">
        <v>8.8000000000000003E-4</v>
      </c>
      <c r="AB990">
        <v>8.4799999999999997E-3</v>
      </c>
      <c r="AC990">
        <v>32.482578947368403</v>
      </c>
      <c r="AD990">
        <v>-3.9776710526315799</v>
      </c>
      <c r="AE990">
        <v>36.050162292307597</v>
      </c>
      <c r="AF990">
        <v>0.53726490000000005</v>
      </c>
      <c r="AG990">
        <v>1.35105678</v>
      </c>
      <c r="AH990">
        <v>2.3957099999999999E-2</v>
      </c>
      <c r="AI990">
        <v>44.962307692307597</v>
      </c>
      <c r="AJ990">
        <v>0.49544334754249703</v>
      </c>
      <c r="AK990">
        <v>0.80178629929342504</v>
      </c>
      <c r="AL990">
        <v>1.19492287557099E-2</v>
      </c>
      <c r="AM990">
        <v>3.0048652957177801E-2</v>
      </c>
      <c r="AN990">
        <v>0.155685959179483</v>
      </c>
      <c r="AO990">
        <v>5.3282629895125798E-4</v>
      </c>
      <c r="AP990">
        <v>36.050162292307597</v>
      </c>
      <c r="AQ990">
        <v>0.301701886043026</v>
      </c>
      <c r="AR990">
        <v>6.4309246669662397</v>
      </c>
      <c r="AS990">
        <v>1.45176115491894</v>
      </c>
      <c r="AT990">
        <v>0.91523249591525602</v>
      </c>
      <c r="AU990">
        <v>92.402579999999901</v>
      </c>
      <c r="AV990">
        <v>44.234550000235899</v>
      </c>
      <c r="AW990">
        <v>0.72775769207178298</v>
      </c>
      <c r="AX990">
        <v>-0.100704374918946</v>
      </c>
      <c r="AY990">
        <v>0.23556301395697299</v>
      </c>
      <c r="AZ990">
        <v>0.56907533303376001</v>
      </c>
      <c r="BA990">
        <v>-7.4537485329777498E-2</v>
      </c>
      <c r="BB990">
        <v>8.129647614768E-2</v>
      </c>
      <c r="BC990">
        <v>0.43844854550701801</v>
      </c>
      <c r="BD990">
        <v>0.70393397207178698</v>
      </c>
      <c r="BE990">
        <v>-2.38237199999955E-2</v>
      </c>
      <c r="BF990">
        <v>-0.12917741625200299</v>
      </c>
      <c r="BG990">
        <v>0.302165834721561</v>
      </c>
      <c r="BH990">
        <v>0.72997505056971501</v>
      </c>
      <c r="BI990">
        <v>-0.12917741625200299</v>
      </c>
      <c r="BJ990">
        <v>0.34597683693911502</v>
      </c>
      <c r="BK990">
        <v>1.45995010113943</v>
      </c>
      <c r="BL990">
        <v>-2.3391537273983398</v>
      </c>
      <c r="BM990">
        <v>-5.6509494596614003</v>
      </c>
      <c r="BN990">
        <v>2.4158093559530598</v>
      </c>
      <c r="BO990">
        <v>5.4454504971412296</v>
      </c>
      <c r="BP990">
        <v>-3.0356692819220701</v>
      </c>
      <c r="BQ990">
        <v>8.4811197790633095</v>
      </c>
      <c r="BR990">
        <v>1.67955170876783</v>
      </c>
      <c r="BS990">
        <v>0.39764780343991601</v>
      </c>
      <c r="BT990">
        <v>4.2237168022521399</v>
      </c>
    </row>
    <row r="991" spans="1:72" x14ac:dyDescent="0.2">
      <c r="A991">
        <v>989</v>
      </c>
      <c r="B991" s="244">
        <v>44768.458333333336</v>
      </c>
      <c r="C991">
        <v>0</v>
      </c>
      <c r="D991">
        <v>1.38499999999999</v>
      </c>
      <c r="E991">
        <v>31.092702702702699</v>
      </c>
      <c r="F991">
        <v>36.338999999999999</v>
      </c>
      <c r="G991">
        <v>7</v>
      </c>
      <c r="H991">
        <v>2.5720000000000001</v>
      </c>
      <c r="I991">
        <v>1.35</v>
      </c>
      <c r="J991">
        <v>34.049166666666601</v>
      </c>
      <c r="K991">
        <v>0.54274999999999995</v>
      </c>
      <c r="L991">
        <v>37.973076923076903</v>
      </c>
      <c r="M991">
        <v>-0.15</v>
      </c>
      <c r="N991">
        <v>1600.10344827586</v>
      </c>
      <c r="O991">
        <v>92.652499999999904</v>
      </c>
      <c r="P991">
        <v>2.4054444444444401</v>
      </c>
      <c r="Q991">
        <v>65.009749999999997</v>
      </c>
      <c r="R991">
        <v>7.0066666666666597</v>
      </c>
      <c r="S991">
        <v>-1.0582051282051199</v>
      </c>
      <c r="T991">
        <v>5</v>
      </c>
      <c r="U991">
        <v>1.7717750000000001</v>
      </c>
      <c r="V991">
        <v>3.5299999999999998E-2</v>
      </c>
      <c r="W991">
        <v>14.604775</v>
      </c>
      <c r="X991">
        <v>0.6754</v>
      </c>
      <c r="Y991">
        <v>72.379724999999993</v>
      </c>
      <c r="Z991">
        <v>2.180625</v>
      </c>
      <c r="AA991">
        <v>8.0249999999999991E-3</v>
      </c>
      <c r="AB991">
        <v>5.9749999999999899E-3</v>
      </c>
      <c r="AC991">
        <v>32.4777027027027</v>
      </c>
      <c r="AD991">
        <v>-3.8612972972972899</v>
      </c>
      <c r="AE991">
        <v>36.057487146666602</v>
      </c>
      <c r="AF991">
        <v>0.53873112000000001</v>
      </c>
      <c r="AG991">
        <v>1.3510596640000001</v>
      </c>
      <c r="AH991">
        <v>2.4022479999999999E-2</v>
      </c>
      <c r="AI991">
        <v>44.971166666666598</v>
      </c>
      <c r="AJ991">
        <v>0.49817109897373402</v>
      </c>
      <c r="AK991">
        <v>0.80179123245635098</v>
      </c>
      <c r="AL991">
        <v>1.1979478406534501E-2</v>
      </c>
      <c r="AM991">
        <v>3.0042797733362402E-2</v>
      </c>
      <c r="AN991">
        <v>0.155655290241525</v>
      </c>
      <c r="AO991">
        <v>5.3417515667446096E-4</v>
      </c>
      <c r="AP991">
        <v>36.057487146666602</v>
      </c>
      <c r="AQ991">
        <v>0.29154069567267499</v>
      </c>
      <c r="AR991">
        <v>6.3510987577369598</v>
      </c>
      <c r="AS991">
        <v>1.3736881089861499</v>
      </c>
      <c r="AT991">
        <v>0.88264709888418702</v>
      </c>
      <c r="AU991">
        <v>91.612300000000005</v>
      </c>
      <c r="AV991">
        <v>44.073814709062397</v>
      </c>
      <c r="AW991">
        <v>0.89735195760421504</v>
      </c>
      <c r="AX991">
        <v>-2.2628444986152602E-2</v>
      </c>
      <c r="AY991">
        <v>0.24719042432732399</v>
      </c>
      <c r="AZ991">
        <v>0.64890124226303403</v>
      </c>
      <c r="BA991">
        <v>-1.6748664466199801E-2</v>
      </c>
      <c r="BB991">
        <v>9.2700177466147698E-2</v>
      </c>
      <c r="BC991">
        <v>0.45883821288683702</v>
      </c>
      <c r="BD991">
        <v>0.87346322160420498</v>
      </c>
      <c r="BE991">
        <v>-2.3888736000009202E-2</v>
      </c>
      <c r="BF991">
        <v>-2.9030744047809899E-2</v>
      </c>
      <c r="BG991">
        <v>0.317128372900014</v>
      </c>
      <c r="BH991">
        <v>0.83249582054674598</v>
      </c>
      <c r="BI991">
        <v>-2.9030744047809899E-2</v>
      </c>
      <c r="BJ991">
        <v>0.57619525770440905</v>
      </c>
      <c r="BK991">
        <v>1.66499164109349</v>
      </c>
      <c r="BL991">
        <v>-10.9238802966174</v>
      </c>
      <c r="BM991">
        <v>-28.676351497423902</v>
      </c>
      <c r="BN991">
        <v>2.6251067128869501</v>
      </c>
      <c r="BO991">
        <v>10.535746835790301</v>
      </c>
      <c r="BP991">
        <v>-0.68222248512353401</v>
      </c>
      <c r="BQ991">
        <v>11.217969320913801</v>
      </c>
      <c r="BR991">
        <v>1.7143439059747601</v>
      </c>
      <c r="BS991">
        <v>0.58780755532353302</v>
      </c>
      <c r="BT991">
        <v>2.9165053944078299</v>
      </c>
    </row>
    <row r="992" spans="1:72" x14ac:dyDescent="0.2">
      <c r="A992">
        <v>990</v>
      </c>
      <c r="B992" s="244">
        <v>44768.472222222219</v>
      </c>
      <c r="C992">
        <v>0</v>
      </c>
      <c r="D992">
        <v>1.33499999999999</v>
      </c>
      <c r="E992">
        <v>31.142820512820499</v>
      </c>
      <c r="F992">
        <v>36.454249999999902</v>
      </c>
      <c r="G992">
        <v>7</v>
      </c>
      <c r="H992">
        <v>2.5649999999999999</v>
      </c>
      <c r="I992">
        <v>1.35</v>
      </c>
      <c r="J992">
        <v>34.046956521739098</v>
      </c>
      <c r="K992">
        <v>0.64649999999999996</v>
      </c>
      <c r="L992">
        <v>37.951818181818098</v>
      </c>
      <c r="M992">
        <v>-0.1</v>
      </c>
      <c r="N992">
        <v>1600.12121212121</v>
      </c>
      <c r="O992">
        <v>93.131249999999994</v>
      </c>
      <c r="P992">
        <v>2.4098999999999999</v>
      </c>
      <c r="Q992">
        <v>64.991499999999903</v>
      </c>
      <c r="R992">
        <v>6.9971428571428502</v>
      </c>
      <c r="S992">
        <v>-0.45899999999999902</v>
      </c>
      <c r="T992">
        <v>5</v>
      </c>
      <c r="U992">
        <v>1.7478400000000001</v>
      </c>
      <c r="V992">
        <v>3.2059999999999998E-2</v>
      </c>
      <c r="W992">
        <v>14.712879999999901</v>
      </c>
      <c r="X992">
        <v>0.66505999999999998</v>
      </c>
      <c r="Y992">
        <v>72.683219999999906</v>
      </c>
      <c r="Z992">
        <v>2.2339399999999898</v>
      </c>
      <c r="AA992">
        <v>0</v>
      </c>
      <c r="AB992">
        <v>1.7219999999999999E-2</v>
      </c>
      <c r="AC992">
        <v>32.4778205128205</v>
      </c>
      <c r="AD992">
        <v>-3.9764294871794799</v>
      </c>
      <c r="AE992">
        <v>36.049811121739097</v>
      </c>
      <c r="AF992">
        <v>0.53726490000000005</v>
      </c>
      <c r="AG992">
        <v>1.35105678</v>
      </c>
      <c r="AH992">
        <v>2.3957099999999999E-2</v>
      </c>
      <c r="AI992">
        <v>44.961956521739097</v>
      </c>
      <c r="AJ992">
        <v>0.49598533364013198</v>
      </c>
      <c r="AK992">
        <v>0.80178475116644499</v>
      </c>
      <c r="AL992">
        <v>1.19493220838873E-2</v>
      </c>
      <c r="AM992">
        <v>3.00488876489786E-2</v>
      </c>
      <c r="AN992">
        <v>0.15568717514807201</v>
      </c>
      <c r="AO992">
        <v>5.3283046053426803E-4</v>
      </c>
      <c r="AP992">
        <v>36.049811121739097</v>
      </c>
      <c r="AQ992">
        <v>0.28707736906140002</v>
      </c>
      <c r="AR992">
        <v>6.3981097888007801</v>
      </c>
      <c r="AS992">
        <v>1.40727397612543</v>
      </c>
      <c r="AT992">
        <v>0.86690300554956801</v>
      </c>
      <c r="AU992">
        <v>92.042939999999902</v>
      </c>
      <c r="AV992">
        <v>44.142272255726702</v>
      </c>
      <c r="AW992">
        <v>0.81968426601237998</v>
      </c>
      <c r="AX992">
        <v>-5.6217196125434299E-2</v>
      </c>
      <c r="AY992">
        <v>0.25018753093859902</v>
      </c>
      <c r="AZ992">
        <v>0.60189021119921104</v>
      </c>
      <c r="BA992">
        <v>-4.1609795352519699E-2</v>
      </c>
      <c r="BB992">
        <v>8.5984315885601695E-2</v>
      </c>
      <c r="BC992">
        <v>0.46566885523063101</v>
      </c>
      <c r="BD992">
        <v>0.79586054601237699</v>
      </c>
      <c r="BE992">
        <v>-2.3823720000003101E-2</v>
      </c>
      <c r="BF992">
        <v>-7.2122548093042305E-2</v>
      </c>
      <c r="BG992">
        <v>0.32097229097192498</v>
      </c>
      <c r="BH992">
        <v>0.77218108863146795</v>
      </c>
      <c r="BI992">
        <v>-7.2122548093042305E-2</v>
      </c>
      <c r="BJ992">
        <v>0.49769948575776601</v>
      </c>
      <c r="BK992">
        <v>1.5443621772629299</v>
      </c>
      <c r="BL992">
        <v>-4.4503736966954097</v>
      </c>
      <c r="BM992">
        <v>-10.7065142462147</v>
      </c>
      <c r="BN992">
        <v>2.4057562299014998</v>
      </c>
      <c r="BO992">
        <v>8.6420833722706902</v>
      </c>
      <c r="BP992">
        <v>-1.6948798801864899</v>
      </c>
      <c r="BQ992">
        <v>10.3369632524571</v>
      </c>
      <c r="BR992">
        <v>1.6669705090211</v>
      </c>
      <c r="BS992">
        <v>0.52654850499498296</v>
      </c>
      <c r="BT992">
        <v>3.1658441590998101</v>
      </c>
    </row>
    <row r="993" spans="1:72" x14ac:dyDescent="0.2">
      <c r="A993">
        <v>991</v>
      </c>
      <c r="B993" s="244">
        <v>44768.486111111109</v>
      </c>
      <c r="C993">
        <v>0</v>
      </c>
      <c r="D993">
        <v>1.2421428571428501</v>
      </c>
      <c r="E993">
        <v>31.0789743589743</v>
      </c>
      <c r="F993">
        <v>36.327249999999999</v>
      </c>
      <c r="G993">
        <v>7</v>
      </c>
      <c r="H993">
        <v>2.5619999999999998</v>
      </c>
      <c r="I993">
        <v>1.3480000000000001</v>
      </c>
      <c r="J993">
        <v>34.044615384615298</v>
      </c>
      <c r="K993">
        <v>0.60099999999999998</v>
      </c>
      <c r="L993">
        <v>37.952499999999901</v>
      </c>
      <c r="M993">
        <v>-9.2307692307692299E-2</v>
      </c>
      <c r="N993">
        <v>1599.9354838709601</v>
      </c>
      <c r="O993">
        <v>92.831578947368399</v>
      </c>
      <c r="P993">
        <v>2.40830769230769</v>
      </c>
      <c r="Q993">
        <v>65.057499999999905</v>
      </c>
      <c r="R993">
        <v>6.9827272727272698</v>
      </c>
      <c r="S993">
        <v>-0.59350000000000003</v>
      </c>
      <c r="T993">
        <v>5</v>
      </c>
      <c r="U993">
        <v>1.7323</v>
      </c>
      <c r="V993">
        <v>3.0724999999999999E-2</v>
      </c>
      <c r="W993">
        <v>14.64255</v>
      </c>
      <c r="X993">
        <v>0.66992499999999999</v>
      </c>
      <c r="Y993">
        <v>72.500450000000001</v>
      </c>
      <c r="Z993">
        <v>2.2847</v>
      </c>
      <c r="AA993">
        <v>8.4499999999999992E-3</v>
      </c>
      <c r="AB993">
        <v>2.8E-3</v>
      </c>
      <c r="AC993">
        <v>32.321117216117202</v>
      </c>
      <c r="AD993">
        <v>-4.0061327838827703</v>
      </c>
      <c r="AE993">
        <v>36.045127464615298</v>
      </c>
      <c r="AF993">
        <v>0.53663651999999995</v>
      </c>
      <c r="AG993">
        <v>1.3490555440000001</v>
      </c>
      <c r="AH993">
        <v>2.3929079999999998E-2</v>
      </c>
      <c r="AI993">
        <v>44.954615384615302</v>
      </c>
      <c r="AJ993">
        <v>0.497171086036229</v>
      </c>
      <c r="AK993">
        <v>0.80181149713386102</v>
      </c>
      <c r="AL993">
        <v>1.1937295323488599E-2</v>
      </c>
      <c r="AM993">
        <v>3.0009277856299501E-2</v>
      </c>
      <c r="AN993">
        <v>0.155712599031501</v>
      </c>
      <c r="AO993">
        <v>5.32294177033247E-4</v>
      </c>
      <c r="AP993">
        <v>36.045127464615298</v>
      </c>
      <c r="AQ993">
        <v>0.28917737718169501</v>
      </c>
      <c r="AR993">
        <v>6.3675257657239701</v>
      </c>
      <c r="AS993">
        <v>1.43925031704243</v>
      </c>
      <c r="AT993">
        <v>0.86124947234056004</v>
      </c>
      <c r="AU993">
        <v>91.829925000000003</v>
      </c>
      <c r="AV993">
        <v>44.141080924563397</v>
      </c>
      <c r="AW993">
        <v>0.81353446005189001</v>
      </c>
      <c r="AX993">
        <v>-9.0194773042436394E-2</v>
      </c>
      <c r="AY993">
        <v>0.247459142818304</v>
      </c>
      <c r="AZ993">
        <v>0.63247423427602201</v>
      </c>
      <c r="BA993">
        <v>-6.6857716454732097E-2</v>
      </c>
      <c r="BB993">
        <v>9.0353462039431801E-2</v>
      </c>
      <c r="BC993">
        <v>0.46112989629983497</v>
      </c>
      <c r="BD993">
        <v>0.78973860405189</v>
      </c>
      <c r="BE993">
        <v>-2.3795855999999699E-2</v>
      </c>
      <c r="BF993">
        <v>-0.116274308165338</v>
      </c>
      <c r="BG993">
        <v>0.31901117614485702</v>
      </c>
      <c r="BH993">
        <v>0.81535217110914304</v>
      </c>
      <c r="BI993">
        <v>-0.116274308165338</v>
      </c>
      <c r="BJ993">
        <v>0.40547373595903602</v>
      </c>
      <c r="BK993">
        <v>1.6307043422182801</v>
      </c>
      <c r="BL993">
        <v>-2.7436084650035699</v>
      </c>
      <c r="BM993">
        <v>-7.0123158243155101</v>
      </c>
      <c r="BN993">
        <v>2.5558733739751598</v>
      </c>
      <c r="BO993">
        <v>6.7229924195788104</v>
      </c>
      <c r="BP993">
        <v>-2.73244624188546</v>
      </c>
      <c r="BQ993">
        <v>9.4554386614642691</v>
      </c>
      <c r="BR993">
        <v>1.8283706660993599</v>
      </c>
      <c r="BS993">
        <v>0.45198345922517202</v>
      </c>
      <c r="BT993">
        <v>4.0452158785494197</v>
      </c>
    </row>
    <row r="994" spans="1:72" x14ac:dyDescent="0.2">
      <c r="A994">
        <v>992</v>
      </c>
      <c r="B994" s="244">
        <v>44768.5</v>
      </c>
      <c r="C994">
        <v>0</v>
      </c>
      <c r="D994">
        <v>1.2821428571428499</v>
      </c>
      <c r="E994">
        <v>31.113611111111101</v>
      </c>
      <c r="F994">
        <v>36.394499999999901</v>
      </c>
      <c r="G994">
        <v>7</v>
      </c>
      <c r="H994">
        <v>2.5674999999999999</v>
      </c>
      <c r="I994">
        <v>1.35</v>
      </c>
      <c r="J994">
        <v>34.050800000000002</v>
      </c>
      <c r="K994">
        <v>0.56299999999999994</v>
      </c>
      <c r="L994">
        <v>37.947812499999998</v>
      </c>
      <c r="M994">
        <v>-6.6666666666666602E-3</v>
      </c>
      <c r="N994">
        <v>1599.9666666666601</v>
      </c>
      <c r="O994">
        <v>92.953125</v>
      </c>
      <c r="P994">
        <v>2.41</v>
      </c>
      <c r="Q994">
        <v>65.048249999999996</v>
      </c>
      <c r="R994">
        <v>6.9814285714285704</v>
      </c>
      <c r="S994">
        <v>-0.59424999999999994</v>
      </c>
      <c r="T994">
        <v>5</v>
      </c>
      <c r="U994">
        <v>1.77887999999999</v>
      </c>
      <c r="V994">
        <v>5.9419999999999903E-2</v>
      </c>
      <c r="W994">
        <v>14.64776</v>
      </c>
      <c r="X994">
        <v>0.746219999999999</v>
      </c>
      <c r="Y994">
        <v>72.688239999999993</v>
      </c>
      <c r="Z994">
        <v>2.1961200000000001</v>
      </c>
      <c r="AA994">
        <v>4.28E-3</v>
      </c>
      <c r="AB994">
        <v>1.32E-3</v>
      </c>
      <c r="AC994">
        <v>32.395753968253899</v>
      </c>
      <c r="AD994">
        <v>-3.9987460317460202</v>
      </c>
      <c r="AE994">
        <v>36.055606699999998</v>
      </c>
      <c r="AF994">
        <v>0.53778855000000003</v>
      </c>
      <c r="AG994">
        <v>1.3510578099999999</v>
      </c>
      <c r="AH994">
        <v>2.39804499999999E-2</v>
      </c>
      <c r="AI994">
        <v>44.968299999999999</v>
      </c>
      <c r="AJ994">
        <v>0.49603081186172598</v>
      </c>
      <c r="AK994">
        <v>0.80180052837220805</v>
      </c>
      <c r="AL994">
        <v>1.19592813159492E-2</v>
      </c>
      <c r="AM994">
        <v>3.0044671690946701E-2</v>
      </c>
      <c r="AN994">
        <v>0.15566521305008099</v>
      </c>
      <c r="AO994">
        <v>5.3327455118383298E-4</v>
      </c>
      <c r="AP994">
        <v>36.055606699999998</v>
      </c>
      <c r="AQ994">
        <v>0.32211059805280401</v>
      </c>
      <c r="AR994">
        <v>6.3697914099757904</v>
      </c>
      <c r="AS994">
        <v>1.3834492083263601</v>
      </c>
      <c r="AT994">
        <v>0.88237929060458697</v>
      </c>
      <c r="AU994">
        <v>92.057219999999901</v>
      </c>
      <c r="AV994">
        <v>44.130957916354902</v>
      </c>
      <c r="AW994">
        <v>0.83734208364504703</v>
      </c>
      <c r="AX994">
        <v>-3.2391398326360399E-2</v>
      </c>
      <c r="AY994">
        <v>0.215677951947195</v>
      </c>
      <c r="AZ994">
        <v>0.63020859002420704</v>
      </c>
      <c r="BA994">
        <v>-2.39748425911992E-2</v>
      </c>
      <c r="BB994">
        <v>9.0029798574886799E-2</v>
      </c>
      <c r="BC994">
        <v>0.40104600952771402</v>
      </c>
      <c r="BD994">
        <v>0.81349514364504305</v>
      </c>
      <c r="BE994">
        <v>-2.38469400000045E-2</v>
      </c>
      <c r="BF994">
        <v>-4.1661064541182E-2</v>
      </c>
      <c r="BG994">
        <v>0.27739997469852001</v>
      </c>
      <c r="BH994">
        <v>0.81055965781011596</v>
      </c>
      <c r="BI994">
        <v>-4.1661064541182E-2</v>
      </c>
      <c r="BJ994">
        <v>0.471477820314677</v>
      </c>
      <c r="BK994">
        <v>1.6211193156202299</v>
      </c>
      <c r="BL994">
        <v>-6.6584946341039899</v>
      </c>
      <c r="BM994">
        <v>-19.456047672734702</v>
      </c>
      <c r="BN994">
        <v>2.9219889392240699</v>
      </c>
      <c r="BO994">
        <v>8.6648316661608895</v>
      </c>
      <c r="BP994">
        <v>-0.97903501671777804</v>
      </c>
      <c r="BQ994">
        <v>9.6438666828786701</v>
      </c>
      <c r="BR994">
        <v>1.6919431253402399</v>
      </c>
      <c r="BS994">
        <v>0.48814224613114998</v>
      </c>
      <c r="BT994">
        <v>3.46608624586379</v>
      </c>
    </row>
    <row r="995" spans="1:72" x14ac:dyDescent="0.2">
      <c r="A995">
        <v>993</v>
      </c>
      <c r="B995" s="244">
        <v>44768.513888888891</v>
      </c>
      <c r="C995">
        <v>0</v>
      </c>
      <c r="D995">
        <v>1.3329411764705801</v>
      </c>
      <c r="E995">
        <v>31.0870588235294</v>
      </c>
      <c r="F995">
        <v>36.34825</v>
      </c>
      <c r="G995">
        <v>7</v>
      </c>
      <c r="H995">
        <v>2.5680000000000001</v>
      </c>
      <c r="I995">
        <v>1.35</v>
      </c>
      <c r="J995">
        <v>34.036153846153802</v>
      </c>
      <c r="K995">
        <v>0.57550000000000001</v>
      </c>
      <c r="L995">
        <v>37.961785714285703</v>
      </c>
      <c r="M995">
        <v>-2.5000000000000001E-2</v>
      </c>
      <c r="N995">
        <v>1600.0810810810799</v>
      </c>
      <c r="O995">
        <v>93.297297297297206</v>
      </c>
      <c r="P995">
        <v>2.41379999999999</v>
      </c>
      <c r="Q995">
        <v>65.08775</v>
      </c>
      <c r="R995">
        <v>6.9855555555555497</v>
      </c>
      <c r="S995">
        <v>-0.38624999999999898</v>
      </c>
      <c r="T995">
        <v>5</v>
      </c>
      <c r="U995">
        <v>1.8643999999999901</v>
      </c>
      <c r="V995">
        <v>5.8450000000000002E-2</v>
      </c>
      <c r="W995">
        <v>14.6732</v>
      </c>
      <c r="X995">
        <v>0.78784999999999905</v>
      </c>
      <c r="Y995">
        <v>72.817750000000004</v>
      </c>
      <c r="Z995">
        <v>2.1952749999999899</v>
      </c>
      <c r="AA995">
        <v>3.0999999999999999E-3</v>
      </c>
      <c r="AB995">
        <v>1.2625000000000001E-2</v>
      </c>
      <c r="AC995">
        <v>32.419999999999902</v>
      </c>
      <c r="AD995">
        <v>-3.9282499999999998</v>
      </c>
      <c r="AE995">
        <v>36.0413509661538</v>
      </c>
      <c r="AF995">
        <v>0.53789328000000003</v>
      </c>
      <c r="AG995">
        <v>1.3510580160000001</v>
      </c>
      <c r="AH995">
        <v>2.3985119999999999E-2</v>
      </c>
      <c r="AI995">
        <v>44.954153846153801</v>
      </c>
      <c r="AJ995">
        <v>0.49495282353758302</v>
      </c>
      <c r="AK995">
        <v>0.80173572145296701</v>
      </c>
      <c r="AL995">
        <v>1.1965374364309601E-2</v>
      </c>
      <c r="AM995">
        <v>3.0054130717791099E-2</v>
      </c>
      <c r="AN995">
        <v>0.155714197712541</v>
      </c>
      <c r="AO995">
        <v>5.3354624540557496E-4</v>
      </c>
      <c r="AP995">
        <v>36.0413509661538</v>
      </c>
      <c r="AQ995">
        <v>0.34008045171115903</v>
      </c>
      <c r="AR995">
        <v>6.3808543638656499</v>
      </c>
      <c r="AS995">
        <v>1.38291689926263</v>
      </c>
      <c r="AT995">
        <v>0.922790044203469</v>
      </c>
      <c r="AU995">
        <v>92.338475000000003</v>
      </c>
      <c r="AV995">
        <v>44.145202680993201</v>
      </c>
      <c r="AW995">
        <v>0.80895116516054999</v>
      </c>
      <c r="AX995">
        <v>-3.18588832626314E-2</v>
      </c>
      <c r="AY995">
        <v>0.19781282828884</v>
      </c>
      <c r="AZ995">
        <v>0.61914563613434304</v>
      </c>
      <c r="BA995">
        <v>-2.35806922318215E-2</v>
      </c>
      <c r="BB995">
        <v>8.8449376590620493E-2</v>
      </c>
      <c r="BC995">
        <v>0.36775478639338999</v>
      </c>
      <c r="BD995">
        <v>0.78509958116055201</v>
      </c>
      <c r="BE995">
        <v>-2.38515839999979E-2</v>
      </c>
      <c r="BF995">
        <v>-4.0945511081934199E-2</v>
      </c>
      <c r="BG995">
        <v>0.25423199194021101</v>
      </c>
      <c r="BH995">
        <v>0.79573518935629195</v>
      </c>
      <c r="BI995">
        <v>-4.0945511081934199E-2</v>
      </c>
      <c r="BJ995">
        <v>0.42657296171655501</v>
      </c>
      <c r="BK995">
        <v>1.5914703787125799</v>
      </c>
      <c r="BL995">
        <v>-6.2090320824541498</v>
      </c>
      <c r="BM995">
        <v>-19.4340031014384</v>
      </c>
      <c r="BN995">
        <v>3.1299569471312898</v>
      </c>
      <c r="BO995">
        <v>7.9252916331942496</v>
      </c>
      <c r="BP995">
        <v>-0.96221951042545495</v>
      </c>
      <c r="BQ995">
        <v>8.8875111436197098</v>
      </c>
      <c r="BR995">
        <v>1.6610777475518701</v>
      </c>
      <c r="BS995">
        <v>0.442951166149328</v>
      </c>
      <c r="BT995">
        <v>3.75002455009201</v>
      </c>
    </row>
    <row r="996" spans="1:72" x14ac:dyDescent="0.2">
      <c r="A996">
        <v>994</v>
      </c>
      <c r="B996" s="244">
        <v>44768.527777777781</v>
      </c>
      <c r="C996">
        <v>0</v>
      </c>
      <c r="D996">
        <v>1.43333333333333</v>
      </c>
      <c r="E996">
        <v>31.0820512820512</v>
      </c>
      <c r="F996">
        <v>36.471249999999998</v>
      </c>
      <c r="G996">
        <v>7</v>
      </c>
      <c r="H996">
        <v>2.5674999999999999</v>
      </c>
      <c r="I996">
        <v>1.3474999999999999</v>
      </c>
      <c r="J996">
        <v>34.043571428571397</v>
      </c>
      <c r="K996">
        <v>0.59325000000000006</v>
      </c>
      <c r="L996">
        <v>37.949032258064499</v>
      </c>
      <c r="M996">
        <v>-0.107142857142857</v>
      </c>
      <c r="N996">
        <v>1600.02702702702</v>
      </c>
      <c r="O996">
        <v>92.56</v>
      </c>
      <c r="P996">
        <v>2.4080666666666599</v>
      </c>
      <c r="Q996">
        <v>65.055000000000007</v>
      </c>
      <c r="R996">
        <v>6.9911111111111097</v>
      </c>
      <c r="S996">
        <v>-0.73475000000000001</v>
      </c>
      <c r="T996">
        <v>5</v>
      </c>
      <c r="U996">
        <v>1.76448</v>
      </c>
      <c r="V996">
        <v>4.8739999999999999E-2</v>
      </c>
      <c r="W996">
        <v>14.72466</v>
      </c>
      <c r="X996">
        <v>0.83131999999999995</v>
      </c>
      <c r="Y996">
        <v>72.896919999999994</v>
      </c>
      <c r="Z996">
        <v>2.19502</v>
      </c>
      <c r="AA996">
        <v>6.2599999999999999E-3</v>
      </c>
      <c r="AB996">
        <v>0</v>
      </c>
      <c r="AC996">
        <v>32.515384615384598</v>
      </c>
      <c r="AD996">
        <v>-3.9558653846153802</v>
      </c>
      <c r="AE996">
        <v>36.0483781285714</v>
      </c>
      <c r="AF996">
        <v>0.53778855000000003</v>
      </c>
      <c r="AG996">
        <v>1.34855781</v>
      </c>
      <c r="AH996">
        <v>2.39804499999999E-2</v>
      </c>
      <c r="AI996">
        <v>44.958571428571403</v>
      </c>
      <c r="AJ996">
        <v>0.494511676605423</v>
      </c>
      <c r="AK996">
        <v>0.80181324679863997</v>
      </c>
      <c r="AL996">
        <v>1.19618691811509E-2</v>
      </c>
      <c r="AM996">
        <v>2.9995566299132501E-2</v>
      </c>
      <c r="AN996">
        <v>0.15569889739760401</v>
      </c>
      <c r="AO996">
        <v>5.3338994629976695E-4</v>
      </c>
      <c r="AP996">
        <v>36.0483781285714</v>
      </c>
      <c r="AQ996">
        <v>0.358844553045023</v>
      </c>
      <c r="AR996">
        <v>6.4032324930784004</v>
      </c>
      <c r="AS996">
        <v>1.3827562616161799</v>
      </c>
      <c r="AT996">
        <v>0.872555963136737</v>
      </c>
      <c r="AU996">
        <v>92.412400000000005</v>
      </c>
      <c r="AV996">
        <v>44.193211436311003</v>
      </c>
      <c r="AW996">
        <v>0.76535999226038598</v>
      </c>
      <c r="AX996">
        <v>-3.4198451616180799E-2</v>
      </c>
      <c r="AY996">
        <v>0.17894399695497601</v>
      </c>
      <c r="AZ996">
        <v>0.59676750692159397</v>
      </c>
      <c r="BA996">
        <v>-2.5359277416650599E-2</v>
      </c>
      <c r="BB996">
        <v>8.5252500988799093E-2</v>
      </c>
      <c r="BC996">
        <v>0.33274043665484598</v>
      </c>
      <c r="BD996">
        <v>0.74151305226038999</v>
      </c>
      <c r="BE996">
        <v>-2.3846939999995601E-2</v>
      </c>
      <c r="BF996">
        <v>-4.3823423922635302E-2</v>
      </c>
      <c r="BG996">
        <v>0.22930683309820701</v>
      </c>
      <c r="BH996">
        <v>0.76472454754955499</v>
      </c>
      <c r="BI996">
        <v>-4.3823423922635302E-2</v>
      </c>
      <c r="BJ996">
        <v>0.37096681835114498</v>
      </c>
      <c r="BK996">
        <v>1.52944909509911</v>
      </c>
      <c r="BL996">
        <v>-5.2325175117083402</v>
      </c>
      <c r="BM996">
        <v>-17.4501323515839</v>
      </c>
      <c r="BN996">
        <v>3.3349400766528299</v>
      </c>
      <c r="BO996">
        <v>6.9390371016458001</v>
      </c>
      <c r="BP996">
        <v>-1.02985046218193</v>
      </c>
      <c r="BQ996">
        <v>7.9688875638277299</v>
      </c>
      <c r="BR996">
        <v>1.6039489157675899</v>
      </c>
      <c r="BS996">
        <v>0.38849618792019902</v>
      </c>
      <c r="BT996">
        <v>4.12860914891926</v>
      </c>
    </row>
    <row r="997" spans="1:72" x14ac:dyDescent="0.2">
      <c r="A997">
        <v>995</v>
      </c>
      <c r="B997" s="244">
        <v>44768.541666666664</v>
      </c>
      <c r="C997">
        <v>0</v>
      </c>
      <c r="D997">
        <v>1.4066666666666601</v>
      </c>
      <c r="E997">
        <v>31.045263157894698</v>
      </c>
      <c r="F997">
        <v>36.311499999999903</v>
      </c>
      <c r="G997">
        <v>7</v>
      </c>
      <c r="H997">
        <v>2.5625</v>
      </c>
      <c r="I997">
        <v>1.35</v>
      </c>
      <c r="J997">
        <v>34.056086956521703</v>
      </c>
      <c r="K997">
        <v>0.56200000000000006</v>
      </c>
      <c r="L997">
        <v>37.959200000000003</v>
      </c>
      <c r="M997">
        <v>-9.9999999999999895E-2</v>
      </c>
      <c r="N997">
        <v>1600.0277777777701</v>
      </c>
      <c r="O997">
        <v>93.296666666666596</v>
      </c>
      <c r="P997">
        <v>2.4061538461538401</v>
      </c>
      <c r="Q997">
        <v>65.081249999999997</v>
      </c>
      <c r="R997">
        <v>6.9974999999999996</v>
      </c>
      <c r="S997">
        <v>-0.65973684210526296</v>
      </c>
      <c r="T997">
        <v>5</v>
      </c>
      <c r="U997">
        <v>1.7740499999999999</v>
      </c>
      <c r="V997">
        <v>5.0324999999999898E-2</v>
      </c>
      <c r="W997">
        <v>14.742099999999899</v>
      </c>
      <c r="X997">
        <v>0.81084999999999996</v>
      </c>
      <c r="Y997">
        <v>72.676050000000004</v>
      </c>
      <c r="Z997">
        <v>2.2128749999999999</v>
      </c>
      <c r="AA997">
        <v>5.4250000000000001E-3</v>
      </c>
      <c r="AB997">
        <v>2.7750000000000001E-3</v>
      </c>
      <c r="AC997">
        <v>32.451929824561397</v>
      </c>
      <c r="AD997">
        <v>-3.85957017543859</v>
      </c>
      <c r="AE997">
        <v>36.056989456521698</v>
      </c>
      <c r="AF997">
        <v>0.53674124999999995</v>
      </c>
      <c r="AG997">
        <v>1.35105575</v>
      </c>
      <c r="AH997">
        <v>2.39337499999999E-2</v>
      </c>
      <c r="AI997">
        <v>44.968586956521698</v>
      </c>
      <c r="AJ997">
        <v>0.49613303772730799</v>
      </c>
      <c r="AK997">
        <v>0.80182616125749595</v>
      </c>
      <c r="AL997">
        <v>1.19359154095491E-2</v>
      </c>
      <c r="AM997">
        <v>3.0044434158144201E-2</v>
      </c>
      <c r="AN997">
        <v>0.15566421970892699</v>
      </c>
      <c r="AO997">
        <v>5.3223264549407605E-4</v>
      </c>
      <c r="AP997">
        <v>36.056989456521698</v>
      </c>
      <c r="AQ997">
        <v>0.350008547655003</v>
      </c>
      <c r="AR997">
        <v>6.4108165306506999</v>
      </c>
      <c r="AS997">
        <v>1.3940040466254999</v>
      </c>
      <c r="AT997">
        <v>0.88016481558013104</v>
      </c>
      <c r="AU997">
        <v>92.215924999999999</v>
      </c>
      <c r="AV997">
        <v>44.211818581452903</v>
      </c>
      <c r="AW997">
        <v>0.75676837506879402</v>
      </c>
      <c r="AX997">
        <v>-4.2948296625500801E-2</v>
      </c>
      <c r="AY997">
        <v>0.186732702344997</v>
      </c>
      <c r="AZ997">
        <v>0.58918346934929799</v>
      </c>
      <c r="BA997">
        <v>-3.1788693120547197E-2</v>
      </c>
      <c r="BB997">
        <v>8.4169067049899696E-2</v>
      </c>
      <c r="BC997">
        <v>0.347900785238691</v>
      </c>
      <c r="BD997">
        <v>0.73296787506879402</v>
      </c>
      <c r="BE997">
        <v>-2.38005000000002E-2</v>
      </c>
      <c r="BF997">
        <v>-5.5143480497775003E-2</v>
      </c>
      <c r="BG997">
        <v>0.23975551859125899</v>
      </c>
      <c r="BH997">
        <v>0.75648232187125997</v>
      </c>
      <c r="BI997">
        <v>-5.5143480497775003E-2</v>
      </c>
      <c r="BJ997">
        <v>0.36922407618696801</v>
      </c>
      <c r="BK997">
        <v>1.5129646437425199</v>
      </c>
      <c r="BL997">
        <v>-4.3478488558757702</v>
      </c>
      <c r="BM997">
        <v>-13.718436251077399</v>
      </c>
      <c r="BN997">
        <v>3.15522381430947</v>
      </c>
      <c r="BO997">
        <v>6.7588280967607099</v>
      </c>
      <c r="BP997">
        <v>-1.2958717916977101</v>
      </c>
      <c r="BQ997">
        <v>8.0546998884584298</v>
      </c>
      <c r="BR997">
        <v>1.6067085605887299</v>
      </c>
      <c r="BS997">
        <v>0.39128146838607802</v>
      </c>
      <c r="BT997">
        <v>4.1062730806443204</v>
      </c>
    </row>
    <row r="998" spans="1:72" x14ac:dyDescent="0.2">
      <c r="A998">
        <v>996</v>
      </c>
      <c r="B998" s="244">
        <v>44768.555555555555</v>
      </c>
      <c r="C998">
        <v>0</v>
      </c>
      <c r="D998">
        <v>1.4408333333333301</v>
      </c>
      <c r="E998">
        <v>31.072564102564101</v>
      </c>
      <c r="F998">
        <v>36.497179487179402</v>
      </c>
      <c r="G998">
        <v>7</v>
      </c>
      <c r="H998">
        <v>2.5619999999999998</v>
      </c>
      <c r="I998">
        <v>1.35</v>
      </c>
      <c r="J998">
        <v>34.0472413793103</v>
      </c>
      <c r="K998">
        <v>0.60475000000000001</v>
      </c>
      <c r="L998">
        <v>37.956451612903201</v>
      </c>
      <c r="M998">
        <v>-0.233333333333333</v>
      </c>
      <c r="N998">
        <v>1600.62857142857</v>
      </c>
      <c r="O998">
        <v>92.205405405405401</v>
      </c>
      <c r="P998">
        <v>2.4058947368421002</v>
      </c>
      <c r="Q998">
        <v>64.975250000000003</v>
      </c>
      <c r="R998">
        <v>6.9894444444444401</v>
      </c>
      <c r="S998">
        <v>-0.84368421052631504</v>
      </c>
      <c r="T998">
        <v>5</v>
      </c>
      <c r="U998">
        <v>1.79684</v>
      </c>
      <c r="V998">
        <v>4.172E-2</v>
      </c>
      <c r="W998">
        <v>14.711679999999999</v>
      </c>
      <c r="X998">
        <v>0.77537999999999996</v>
      </c>
      <c r="Y998">
        <v>72.591179999999994</v>
      </c>
      <c r="Z998">
        <v>2.1712600000000002</v>
      </c>
      <c r="AA998">
        <v>2.32E-3</v>
      </c>
      <c r="AB998">
        <v>0</v>
      </c>
      <c r="AC998">
        <v>32.513397435897403</v>
      </c>
      <c r="AD998">
        <v>-3.9837820512820401</v>
      </c>
      <c r="AE998">
        <v>36.0477534593103</v>
      </c>
      <c r="AF998">
        <v>0.53663651999999995</v>
      </c>
      <c r="AG998">
        <v>1.3510555440000001</v>
      </c>
      <c r="AH998">
        <v>2.3929079999999998E-2</v>
      </c>
      <c r="AI998">
        <v>44.959241379310299</v>
      </c>
      <c r="AJ998">
        <v>0.49658585876838401</v>
      </c>
      <c r="AK998">
        <v>0.80178740462242404</v>
      </c>
      <c r="AL998">
        <v>1.1936067058439101E-2</v>
      </c>
      <c r="AM998">
        <v>3.0050674845722301E-2</v>
      </c>
      <c r="AN998">
        <v>0.15569657728302499</v>
      </c>
      <c r="AO998">
        <v>5.3223940764738601E-4</v>
      </c>
      <c r="AP998">
        <v>36.0477534593103</v>
      </c>
      <c r="AQ998">
        <v>0.33469769708421498</v>
      </c>
      <c r="AR998">
        <v>6.3975879513531497</v>
      </c>
      <c r="AS998">
        <v>1.3677886126762999</v>
      </c>
      <c r="AT998">
        <v>0.89228533446938296</v>
      </c>
      <c r="AU998">
        <v>92.046340000000001</v>
      </c>
      <c r="AV998">
        <v>44.147827720423997</v>
      </c>
      <c r="AW998">
        <v>0.811413658886323</v>
      </c>
      <c r="AX998">
        <v>-1.6733068676307999E-2</v>
      </c>
      <c r="AY998">
        <v>0.20193882291578399</v>
      </c>
      <c r="AZ998">
        <v>0.60241204864684506</v>
      </c>
      <c r="BA998">
        <v>-1.2385181905080899E-2</v>
      </c>
      <c r="BB998">
        <v>8.6058864092406498E-2</v>
      </c>
      <c r="BC998">
        <v>0.37630465946630698</v>
      </c>
      <c r="BD998">
        <v>0.78761780288632199</v>
      </c>
      <c r="BE998">
        <v>-2.3795856000001E-2</v>
      </c>
      <c r="BF998">
        <v>-2.1443812392130699E-2</v>
      </c>
      <c r="BG998">
        <v>0.25878924643541401</v>
      </c>
      <c r="BH998">
        <v>0.77200489664112704</v>
      </c>
      <c r="BI998">
        <v>-2.1443812392130699E-2</v>
      </c>
      <c r="BJ998">
        <v>0.47469086808656602</v>
      </c>
      <c r="BK998">
        <v>1.5440097932822501</v>
      </c>
      <c r="BL998">
        <v>-12.068248019665599</v>
      </c>
      <c r="BM998">
        <v>-36.001289440698002</v>
      </c>
      <c r="BN998">
        <v>2.9831413293820801</v>
      </c>
      <c r="BO998">
        <v>8.8817379339617499</v>
      </c>
      <c r="BP998">
        <v>-0.50392959121507297</v>
      </c>
      <c r="BQ998">
        <v>9.3856675251768191</v>
      </c>
      <c r="BR998">
        <v>1.5804642743488699</v>
      </c>
      <c r="BS998">
        <v>0.48326839304341801</v>
      </c>
      <c r="BT998">
        <v>3.2703654886175899</v>
      </c>
    </row>
    <row r="999" spans="1:72" x14ac:dyDescent="0.2">
      <c r="A999">
        <v>997</v>
      </c>
      <c r="B999" s="244">
        <v>44768.569444444445</v>
      </c>
      <c r="C999">
        <v>0</v>
      </c>
      <c r="D999">
        <v>1.42916666666666</v>
      </c>
      <c r="E999">
        <v>31.120810810810799</v>
      </c>
      <c r="F999">
        <v>36.452368421052597</v>
      </c>
      <c r="G999">
        <v>7</v>
      </c>
      <c r="H999">
        <v>2.5625</v>
      </c>
      <c r="I999">
        <v>1.3474999999999999</v>
      </c>
      <c r="J999">
        <v>34.0609999999999</v>
      </c>
      <c r="K999">
        <v>0.57174999999999998</v>
      </c>
      <c r="L999">
        <v>37.97</v>
      </c>
      <c r="M999">
        <v>-0.121052631578947</v>
      </c>
      <c r="N999">
        <v>1600.32142857142</v>
      </c>
      <c r="O999">
        <v>91.628205128205096</v>
      </c>
      <c r="P999">
        <v>2.4053636363636302</v>
      </c>
      <c r="Q999">
        <v>64.925749999999994</v>
      </c>
      <c r="R999">
        <v>6.9874999999999998</v>
      </c>
      <c r="S999">
        <v>-0.88249999999999995</v>
      </c>
      <c r="T999">
        <v>5</v>
      </c>
      <c r="U999">
        <v>1.7232000000000001</v>
      </c>
      <c r="V999">
        <v>2.375E-2</v>
      </c>
      <c r="W999">
        <v>12.83905</v>
      </c>
      <c r="X999">
        <v>0.69592500000000002</v>
      </c>
      <c r="Y999">
        <v>74.574825000000004</v>
      </c>
      <c r="Z999">
        <v>2.065175</v>
      </c>
      <c r="AA999">
        <v>3.9249999999999997E-3</v>
      </c>
      <c r="AB999">
        <v>2.4250000000000001E-3</v>
      </c>
      <c r="AC999">
        <v>32.549977477477398</v>
      </c>
      <c r="AD999">
        <v>-3.90239094357515</v>
      </c>
      <c r="AE999">
        <v>36.061902499999903</v>
      </c>
      <c r="AF999">
        <v>0.53674124999999995</v>
      </c>
      <c r="AG999">
        <v>1.3485557500000001</v>
      </c>
      <c r="AH999">
        <v>2.39337499999999E-2</v>
      </c>
      <c r="AI999">
        <v>44.970999999999897</v>
      </c>
      <c r="AJ999">
        <v>0.48356670632482202</v>
      </c>
      <c r="AK999">
        <v>0.80189238620444203</v>
      </c>
      <c r="AL999">
        <v>1.19352749549709E-2</v>
      </c>
      <c r="AM999">
        <v>2.9987230659758501E-2</v>
      </c>
      <c r="AN999">
        <v>0.155655867114362</v>
      </c>
      <c r="AO999">
        <v>5.3220408707833899E-4</v>
      </c>
      <c r="AP999">
        <v>36.061902499999903</v>
      </c>
      <c r="AQ999">
        <v>0.30040044216169198</v>
      </c>
      <c r="AR999">
        <v>5.5832475683824399</v>
      </c>
      <c r="AS999">
        <v>1.3009602019950599</v>
      </c>
      <c r="AT999">
        <v>0.83328214833893299</v>
      </c>
      <c r="AU999">
        <v>91.898174999999995</v>
      </c>
      <c r="AV999">
        <v>43.246510712539198</v>
      </c>
      <c r="AW999">
        <v>1.72448928746079</v>
      </c>
      <c r="AX999">
        <v>4.7595548004939897E-2</v>
      </c>
      <c r="AY999">
        <v>0.23634080783830799</v>
      </c>
      <c r="AZ999">
        <v>1.4167524316175499</v>
      </c>
      <c r="BA999">
        <v>3.52937192288416E-2</v>
      </c>
      <c r="BB999">
        <v>0.20239320451679299</v>
      </c>
      <c r="BC999">
        <v>0.440325404165057</v>
      </c>
      <c r="BD999">
        <v>1.7006887874607901</v>
      </c>
      <c r="BE999">
        <v>-2.3800499999992099E-2</v>
      </c>
      <c r="BF999">
        <v>6.0926242880240802E-2</v>
      </c>
      <c r="BG999">
        <v>0.30253580564666599</v>
      </c>
      <c r="BH999">
        <v>1.8135604351260699</v>
      </c>
      <c r="BI999">
        <v>6.0926242880240802E-2</v>
      </c>
      <c r="BJ999">
        <v>0.726924097053815</v>
      </c>
      <c r="BK999">
        <v>3.6271208702521398</v>
      </c>
      <c r="BL999">
        <v>4.96560745164187</v>
      </c>
      <c r="BM999">
        <v>29.7664905858528</v>
      </c>
      <c r="BN999">
        <v>5.9945315604862301</v>
      </c>
      <c r="BO999">
        <v>15.989021337676</v>
      </c>
      <c r="BP999">
        <v>1.4317667076856599</v>
      </c>
      <c r="BQ999">
        <v>14.5572546299904</v>
      </c>
      <c r="BR999">
        <v>3.5235462573557301</v>
      </c>
      <c r="BS999">
        <v>0.70255359990171795</v>
      </c>
      <c r="BT999">
        <v>5.0153415452552697</v>
      </c>
    </row>
    <row r="1000" spans="1:72" x14ac:dyDescent="0.2">
      <c r="A1000">
        <v>998</v>
      </c>
      <c r="B1000" s="244">
        <v>44768.583333333336</v>
      </c>
      <c r="C1000">
        <v>0</v>
      </c>
      <c r="D1000">
        <v>1.2933333333333299</v>
      </c>
      <c r="E1000">
        <v>31.182500000000001</v>
      </c>
      <c r="F1000">
        <v>36.335749999999997</v>
      </c>
      <c r="G1000">
        <v>7</v>
      </c>
      <c r="H1000">
        <v>2.5640000000000001</v>
      </c>
      <c r="I1000">
        <v>1.35</v>
      </c>
      <c r="J1000">
        <v>34.060555555555503</v>
      </c>
      <c r="K1000">
        <v>0.59399999999999997</v>
      </c>
      <c r="L1000">
        <v>37.974615384615298</v>
      </c>
      <c r="M1000">
        <v>-0.19</v>
      </c>
      <c r="N1000">
        <v>1600.30303030303</v>
      </c>
      <c r="O1000">
        <v>90.216666666666697</v>
      </c>
      <c r="P1000">
        <v>2.3996249999999999</v>
      </c>
      <c r="Q1000">
        <v>64.787000000000006</v>
      </c>
      <c r="R1000">
        <v>6.9992307692307598</v>
      </c>
      <c r="S1000">
        <v>-0.54282051282051202</v>
      </c>
      <c r="T1000">
        <v>5</v>
      </c>
      <c r="U1000">
        <v>1.6077600000000001</v>
      </c>
      <c r="V1000">
        <v>1.05399999999999E-2</v>
      </c>
      <c r="W1000">
        <v>3.7819999999999999E-2</v>
      </c>
      <c r="X1000">
        <v>6.2299999999999897E-2</v>
      </c>
      <c r="Y1000">
        <v>89.29562</v>
      </c>
      <c r="Z1000">
        <v>0</v>
      </c>
      <c r="AA1000">
        <v>4.0400000000000002E-3</v>
      </c>
      <c r="AB1000">
        <v>0</v>
      </c>
      <c r="AC1000">
        <v>32.475833333333298</v>
      </c>
      <c r="AD1000">
        <v>-3.8599166666666598</v>
      </c>
      <c r="AE1000">
        <v>36.062629315555498</v>
      </c>
      <c r="AF1000">
        <v>0.53705544000000005</v>
      </c>
      <c r="AG1000">
        <v>1.3510563680000001</v>
      </c>
      <c r="AH1000">
        <v>2.3947759999999998E-2</v>
      </c>
      <c r="AI1000">
        <v>44.974555555555497</v>
      </c>
      <c r="AJ1000">
        <v>0.40385664286283601</v>
      </c>
      <c r="AK1000">
        <v>0.80184515155482905</v>
      </c>
      <c r="AL1000">
        <v>1.19413173374574E-2</v>
      </c>
      <c r="AM1000">
        <v>3.00404606851775E-2</v>
      </c>
      <c r="AN1000">
        <v>0.15564356142114899</v>
      </c>
      <c r="AO1000">
        <v>5.32473522065562E-4</v>
      </c>
      <c r="AP1000">
        <v>36.062629315555498</v>
      </c>
      <c r="AQ1000">
        <v>2.68921903174528E-2</v>
      </c>
      <c r="AR1000">
        <v>1.64465768912983E-2</v>
      </c>
      <c r="AS1000">
        <v>0</v>
      </c>
      <c r="AT1000">
        <v>0.64930455612915305</v>
      </c>
      <c r="AU1000">
        <v>91.003500000000003</v>
      </c>
      <c r="AV1000">
        <v>36.105968082764299</v>
      </c>
      <c r="AW1000">
        <v>8.8685874727912406</v>
      </c>
      <c r="AX1000">
        <v>1.3510563680000001</v>
      </c>
      <c r="AY1000">
        <v>0.510163249682547</v>
      </c>
      <c r="AZ1000">
        <v>6.9835534231086998</v>
      </c>
      <c r="BA1000">
        <v>1</v>
      </c>
      <c r="BB1000">
        <v>0.997650489015528</v>
      </c>
      <c r="BC1000">
        <v>0.94992660288953901</v>
      </c>
      <c r="BD1000">
        <v>8.8447730407912495</v>
      </c>
      <c r="BE1000">
        <v>-2.3814431999998199E-2</v>
      </c>
      <c r="BF1000">
        <v>1.7334124964717299</v>
      </c>
      <c r="BG1000">
        <v>0.65454215914724601</v>
      </c>
      <c r="BH1000">
        <v>8.9599361359840604</v>
      </c>
      <c r="BI1000">
        <v>1.7334124964717299</v>
      </c>
      <c r="BJ1000">
        <v>4.7759093112379603</v>
      </c>
      <c r="BK1000">
        <v>17.919872271968099</v>
      </c>
      <c r="BL1000">
        <v>0.37760323089831799</v>
      </c>
      <c r="BM1000">
        <v>5.1689578529181697</v>
      </c>
      <c r="BN1000">
        <v>13.688860237295099</v>
      </c>
      <c r="BO1000">
        <v>115.135371209436</v>
      </c>
      <c r="BP1000">
        <v>40.735193667085703</v>
      </c>
      <c r="BQ1000">
        <v>74.400177542350605</v>
      </c>
      <c r="BR1000">
        <v>14.9730710279661</v>
      </c>
      <c r="BS1000">
        <v>4.0825443126492598</v>
      </c>
      <c r="BT1000">
        <v>3.6675832229362202</v>
      </c>
    </row>
    <row r="1001" spans="1:72" x14ac:dyDescent="0.2">
      <c r="A1001">
        <v>999</v>
      </c>
      <c r="B1001" s="244">
        <v>44768.597222222219</v>
      </c>
      <c r="C1001">
        <v>0</v>
      </c>
      <c r="D1001">
        <v>0.69285714285714195</v>
      </c>
      <c r="E1001">
        <v>24.821999999999999</v>
      </c>
      <c r="F1001">
        <v>28.933333333333302</v>
      </c>
      <c r="G1001">
        <v>5.0909090909090899</v>
      </c>
      <c r="H1001">
        <v>1.03</v>
      </c>
      <c r="I1001">
        <v>0.54</v>
      </c>
      <c r="J1001">
        <v>43.608333333333299</v>
      </c>
      <c r="K1001">
        <v>0.28225</v>
      </c>
      <c r="L1001">
        <v>44.644814814814801</v>
      </c>
      <c r="M1001">
        <v>-6.6666666666666596E-2</v>
      </c>
      <c r="N1001">
        <v>883.36363636363603</v>
      </c>
      <c r="O1001">
        <v>43.571428571428498</v>
      </c>
      <c r="P1001">
        <v>2.2360000000000002</v>
      </c>
      <c r="Q1001">
        <v>59.061249999999902</v>
      </c>
      <c r="R1001">
        <v>7.1049999999999898</v>
      </c>
      <c r="S1001">
        <v>3.9523333333333301</v>
      </c>
      <c r="T1001">
        <v>5</v>
      </c>
      <c r="U1001">
        <v>1.5765199999999999</v>
      </c>
      <c r="V1001">
        <v>2.6799999999999901E-3</v>
      </c>
      <c r="W1001">
        <v>0</v>
      </c>
      <c r="X1001">
        <v>9.6419999999999895E-2</v>
      </c>
      <c r="Y1001">
        <v>89.301699999999997</v>
      </c>
      <c r="Z1001">
        <v>0</v>
      </c>
      <c r="AA1001">
        <v>2.8600000000000001E-3</v>
      </c>
      <c r="AB1001">
        <v>0</v>
      </c>
      <c r="AC1001">
        <v>25.5148571428571</v>
      </c>
      <c r="AD1001">
        <v>-3.4184761904761798</v>
      </c>
      <c r="AE1001">
        <v>44.412598533333302</v>
      </c>
      <c r="AF1001">
        <v>0.21574380000000001</v>
      </c>
      <c r="AG1001">
        <v>0.54042436000000005</v>
      </c>
      <c r="AH1001">
        <v>9.6201999999999902E-3</v>
      </c>
      <c r="AI1001">
        <v>50.2692424242424</v>
      </c>
      <c r="AJ1001">
        <v>0.49733206124108797</v>
      </c>
      <c r="AK1001">
        <v>0.88349448671848796</v>
      </c>
      <c r="AL1001">
        <v>4.2917654930872198E-3</v>
      </c>
      <c r="AM1001">
        <v>1.07505968647615E-2</v>
      </c>
      <c r="AN1001">
        <v>0.101272842903516</v>
      </c>
      <c r="AO1001">
        <v>1.91373482791151E-4</v>
      </c>
      <c r="AP1001">
        <v>44.412598533333302</v>
      </c>
      <c r="AQ1001">
        <v>4.1620304821971203E-2</v>
      </c>
      <c r="AR1001">
        <v>0</v>
      </c>
      <c r="AS1001">
        <v>0</v>
      </c>
      <c r="AT1001">
        <v>0.78405394118780103</v>
      </c>
      <c r="AU1001">
        <v>90.974639999999994</v>
      </c>
      <c r="AV1001">
        <v>44.454218838155299</v>
      </c>
      <c r="AW1001">
        <v>5.8150235860871202</v>
      </c>
      <c r="AX1001">
        <v>0.54042436000000005</v>
      </c>
      <c r="AY1001">
        <v>0.174123495178028</v>
      </c>
      <c r="AZ1001">
        <v>5.0909090909090899</v>
      </c>
      <c r="BA1001">
        <v>1</v>
      </c>
      <c r="BB1001">
        <v>1</v>
      </c>
      <c r="BC1001">
        <v>0.807084584484137</v>
      </c>
      <c r="BD1001">
        <v>5.8054569460871104</v>
      </c>
      <c r="BE1001">
        <v>-9.56664000000273E-3</v>
      </c>
      <c r="BF1001">
        <v>0.88253214746963404</v>
      </c>
      <c r="BG1001">
        <v>0.28434984337934699</v>
      </c>
      <c r="BH1001">
        <v>8.3136351081077908</v>
      </c>
      <c r="BI1001">
        <v>0.88253214746963404</v>
      </c>
      <c r="BJ1001">
        <v>2.3337639816979601</v>
      </c>
      <c r="BK1001">
        <v>16.6272702162155</v>
      </c>
      <c r="BL1001">
        <v>0.32219771732352798</v>
      </c>
      <c r="BM1001">
        <v>9.4202065408544602</v>
      </c>
      <c r="BN1001">
        <v>29.2373472385447</v>
      </c>
      <c r="BO1001">
        <v>64.557879693018606</v>
      </c>
      <c r="BP1001">
        <v>20.7395054655364</v>
      </c>
      <c r="BQ1001">
        <v>43.818374227482202</v>
      </c>
      <c r="BR1001">
        <v>15.1269655655172</v>
      </c>
      <c r="BS1001">
        <v>1.98075112271011</v>
      </c>
      <c r="BT1001">
        <v>7.6369844712343902</v>
      </c>
    </row>
    <row r="1002" spans="1:72" x14ac:dyDescent="0.2">
      <c r="A1002">
        <v>1000</v>
      </c>
      <c r="B1002" s="244">
        <v>44768.611111111109</v>
      </c>
      <c r="C1002">
        <v>0</v>
      </c>
      <c r="D1002">
        <v>0</v>
      </c>
      <c r="E1002">
        <v>97.919333333333299</v>
      </c>
      <c r="F1002">
        <v>0</v>
      </c>
      <c r="G1002">
        <v>0</v>
      </c>
      <c r="H1002">
        <v>0</v>
      </c>
      <c r="I1002">
        <v>0</v>
      </c>
      <c r="J1002">
        <v>49.953571428571401</v>
      </c>
      <c r="K1002">
        <v>-1.07499999999999E-2</v>
      </c>
      <c r="L1002">
        <v>49.943103448275799</v>
      </c>
      <c r="M1002">
        <v>-7.4999999999999997E-2</v>
      </c>
      <c r="N1002">
        <v>400.13793103448199</v>
      </c>
      <c r="O1002">
        <v>29.652000000000001</v>
      </c>
      <c r="P1002">
        <v>2.0964285714285702</v>
      </c>
      <c r="Q1002">
        <v>56.556750000000001</v>
      </c>
      <c r="R1002">
        <v>7.46571428571428</v>
      </c>
      <c r="S1002">
        <v>1.9967857142857099</v>
      </c>
      <c r="T1002">
        <v>5</v>
      </c>
      <c r="U1002">
        <v>1.5683499999999999</v>
      </c>
      <c r="V1002">
        <v>3.1250000000000002E-3</v>
      </c>
      <c r="W1002">
        <v>0</v>
      </c>
      <c r="X1002">
        <v>9.5449999999999993E-2</v>
      </c>
      <c r="Y1002">
        <v>89.291375000000002</v>
      </c>
      <c r="Z1002">
        <v>0</v>
      </c>
      <c r="AA1002">
        <v>1.175E-2</v>
      </c>
      <c r="AB1002">
        <v>0</v>
      </c>
      <c r="AC1002">
        <v>97.919333333333299</v>
      </c>
      <c r="AD1002">
        <v>97.919333333333299</v>
      </c>
      <c r="AE1002">
        <v>49.953571428571401</v>
      </c>
      <c r="AF1002">
        <v>0</v>
      </c>
      <c r="AG1002">
        <v>0</v>
      </c>
      <c r="AH1002">
        <v>0</v>
      </c>
      <c r="AI1002">
        <v>49.953571428571401</v>
      </c>
      <c r="AJ1002">
        <v>0.55944453121672</v>
      </c>
      <c r="AK1002">
        <v>1</v>
      </c>
      <c r="AL1002">
        <v>0</v>
      </c>
      <c r="AM1002">
        <v>0</v>
      </c>
      <c r="AN1002">
        <v>0</v>
      </c>
      <c r="AO1002">
        <v>0</v>
      </c>
      <c r="AP1002">
        <v>49.953571428571401</v>
      </c>
      <c r="AQ1002">
        <v>4.1201598166948301E-2</v>
      </c>
      <c r="AR1002">
        <v>0</v>
      </c>
      <c r="AS1002">
        <v>0</v>
      </c>
      <c r="AT1002">
        <v>0.87740483053374396</v>
      </c>
      <c r="AU1002">
        <v>90.955174999999997</v>
      </c>
      <c r="AV1002">
        <v>49.994773026738301</v>
      </c>
      <c r="AW1002">
        <v>-4.1201598166949703E-2</v>
      </c>
      <c r="AX1002">
        <v>0</v>
      </c>
      <c r="AY1002">
        <v>-4.1201598166948301E-2</v>
      </c>
      <c r="AZ1002">
        <v>0</v>
      </c>
      <c r="BC1002" t="e">
        <f>-inf</f>
        <v>#NAME?</v>
      </c>
      <c r="BD1002">
        <v>-4.1201598166948301E-2</v>
      </c>
      <c r="BE1002" s="245">
        <v>1.48492329543614E-15</v>
      </c>
      <c r="BF1002">
        <v>0</v>
      </c>
      <c r="BG1002">
        <v>-1.75321174942249E-2</v>
      </c>
      <c r="BH1002">
        <v>0</v>
      </c>
      <c r="BI1002">
        <v>0</v>
      </c>
      <c r="BJ1002">
        <v>-3.5064234988449898E-2</v>
      </c>
      <c r="BK1002">
        <v>0</v>
      </c>
      <c r="BL1002" t="e">
        <f>-inf</f>
        <v>#NAME?</v>
      </c>
      <c r="BN1002">
        <v>0</v>
      </c>
      <c r="BO1002">
        <v>-0.56102775981519903</v>
      </c>
      <c r="BP1002">
        <v>0</v>
      </c>
      <c r="BQ1002">
        <v>-0.56102775981519903</v>
      </c>
      <c r="BR1002">
        <v>0</v>
      </c>
      <c r="BS1002">
        <v>-3.5064234988449898E-2</v>
      </c>
      <c r="BT1002">
        <v>0</v>
      </c>
    </row>
    <row r="1003" spans="1:72" x14ac:dyDescent="0.2">
      <c r="A1003">
        <v>1001</v>
      </c>
      <c r="B1003" s="244">
        <v>44768.625</v>
      </c>
      <c r="C1003">
        <v>0</v>
      </c>
      <c r="D1003">
        <v>0</v>
      </c>
      <c r="E1003">
        <v>146.730256410256</v>
      </c>
      <c r="F1003">
        <v>0</v>
      </c>
      <c r="G1003">
        <v>0</v>
      </c>
      <c r="H1003">
        <v>0</v>
      </c>
      <c r="I1003">
        <v>0</v>
      </c>
      <c r="J1003">
        <v>49.979374999999997</v>
      </c>
      <c r="K1003">
        <v>3.5000000000000001E-3</v>
      </c>
      <c r="L1003">
        <v>49.97</v>
      </c>
      <c r="M1003">
        <v>-8.1818181818181804E-2</v>
      </c>
      <c r="N1003">
        <v>399.8</v>
      </c>
      <c r="O1003">
        <v>30.426315789473598</v>
      </c>
      <c r="P1003">
        <v>2.0504166666666599</v>
      </c>
      <c r="Q1003">
        <v>55.212499999999999</v>
      </c>
      <c r="R1003">
        <v>7.4450000000000003</v>
      </c>
      <c r="S1003">
        <v>3.1536111111111098</v>
      </c>
      <c r="T1003">
        <v>5</v>
      </c>
      <c r="U1003">
        <v>1.71854</v>
      </c>
      <c r="V1003">
        <v>8.6199999999999992E-3</v>
      </c>
      <c r="W1003">
        <v>0</v>
      </c>
      <c r="X1003">
        <v>0.1011</v>
      </c>
      <c r="Y1003">
        <v>89.403999999999996</v>
      </c>
      <c r="Z1003">
        <v>0</v>
      </c>
      <c r="AA1003">
        <v>2.5599999999999898E-3</v>
      </c>
      <c r="AB1003">
        <v>0</v>
      </c>
      <c r="AC1003">
        <v>146.730256410256</v>
      </c>
      <c r="AD1003">
        <v>146.730256410256</v>
      </c>
      <c r="AE1003">
        <v>49.979374999999997</v>
      </c>
      <c r="AF1003">
        <v>0</v>
      </c>
      <c r="AG1003">
        <v>0</v>
      </c>
      <c r="AH1003">
        <v>0</v>
      </c>
      <c r="AI1003">
        <v>49.979374999999997</v>
      </c>
      <c r="AJ1003">
        <v>0.55902839917677005</v>
      </c>
      <c r="AK1003">
        <v>1</v>
      </c>
      <c r="AL1003">
        <v>0</v>
      </c>
      <c r="AM1003">
        <v>0</v>
      </c>
      <c r="AN1003">
        <v>0</v>
      </c>
      <c r="AO1003">
        <v>0</v>
      </c>
      <c r="AP1003">
        <v>49.979374999999997</v>
      </c>
      <c r="AQ1003">
        <v>4.3640456518370598E-2</v>
      </c>
      <c r="AR1003">
        <v>0</v>
      </c>
      <c r="AS1003">
        <v>0</v>
      </c>
      <c r="AT1003">
        <v>0.96071266512124698</v>
      </c>
      <c r="AU1003">
        <v>91.223640000000003</v>
      </c>
      <c r="AV1003">
        <v>50.023015456518301</v>
      </c>
      <c r="AW1003">
        <v>-4.3640456518367898E-2</v>
      </c>
      <c r="AX1003">
        <v>0</v>
      </c>
      <c r="AY1003">
        <v>-4.3640456518370598E-2</v>
      </c>
      <c r="AZ1003">
        <v>0</v>
      </c>
      <c r="BC1003" t="e">
        <f>-inf</f>
        <v>#NAME?</v>
      </c>
      <c r="BD1003">
        <v>-4.3640456518370598E-2</v>
      </c>
      <c r="BE1003" s="245">
        <v>-2.6992297286199099E-15</v>
      </c>
      <c r="BF1003">
        <v>0</v>
      </c>
      <c r="BG1003">
        <v>-1.23924840003551E-2</v>
      </c>
      <c r="BH1003">
        <v>0</v>
      </c>
      <c r="BI1003">
        <v>0</v>
      </c>
      <c r="BJ1003">
        <v>-2.47849680007102E-2</v>
      </c>
      <c r="BK1003">
        <v>0</v>
      </c>
      <c r="BL1003" t="e">
        <f>-inf</f>
        <v>#NAME?</v>
      </c>
      <c r="BN1003">
        <v>0</v>
      </c>
      <c r="BO1003">
        <v>-0.39655948801136398</v>
      </c>
      <c r="BP1003">
        <v>0</v>
      </c>
      <c r="BQ1003">
        <v>-0.39655948801136398</v>
      </c>
      <c r="BR1003">
        <v>0</v>
      </c>
      <c r="BS1003">
        <v>-2.47849680007102E-2</v>
      </c>
      <c r="BT1003">
        <v>0</v>
      </c>
    </row>
    <row r="1004" spans="1:72" x14ac:dyDescent="0.2">
      <c r="A1004">
        <v>1002</v>
      </c>
      <c r="B1004" s="244">
        <v>44768.638888888891</v>
      </c>
      <c r="C1004">
        <v>0</v>
      </c>
      <c r="D1004">
        <v>0</v>
      </c>
      <c r="E1004">
        <v>146.80975000000001</v>
      </c>
      <c r="F1004">
        <v>0</v>
      </c>
      <c r="G1004">
        <v>0</v>
      </c>
      <c r="H1004">
        <v>0</v>
      </c>
      <c r="I1004">
        <v>0</v>
      </c>
      <c r="J1004">
        <v>49.971481481481398</v>
      </c>
      <c r="K1004">
        <v>-1.975E-2</v>
      </c>
      <c r="L1004">
        <v>49.9722222222222</v>
      </c>
      <c r="M1004">
        <v>-3.5714285714285698E-2</v>
      </c>
      <c r="N1004">
        <v>400.03571428571399</v>
      </c>
      <c r="O1004">
        <v>31.045454545454501</v>
      </c>
      <c r="P1004">
        <v>1.9786666666666599</v>
      </c>
      <c r="Q1004">
        <v>53.492820512820501</v>
      </c>
      <c r="R1004">
        <v>7.34</v>
      </c>
      <c r="S1004">
        <v>1.75285714285714</v>
      </c>
      <c r="T1004">
        <v>5</v>
      </c>
      <c r="U1004">
        <v>1.712825</v>
      </c>
      <c r="V1004">
        <v>0</v>
      </c>
      <c r="W1004">
        <v>14.22235</v>
      </c>
      <c r="X1004">
        <v>0.80299999999999905</v>
      </c>
      <c r="Y1004">
        <v>73.540750000000003</v>
      </c>
      <c r="Z1004">
        <v>1.7506249999999901</v>
      </c>
      <c r="AA1004">
        <v>1.2749999999999899E-3</v>
      </c>
      <c r="AB1004">
        <v>0</v>
      </c>
      <c r="AC1004">
        <v>146.80975000000001</v>
      </c>
      <c r="AD1004">
        <v>146.80975000000001</v>
      </c>
      <c r="AE1004">
        <v>49.971481481481398</v>
      </c>
      <c r="AF1004">
        <v>0</v>
      </c>
      <c r="AG1004">
        <v>0</v>
      </c>
      <c r="AH1004">
        <v>0</v>
      </c>
      <c r="AI1004">
        <v>49.971481481481398</v>
      </c>
      <c r="AJ1004">
        <v>0.67950736811198498</v>
      </c>
      <c r="AK1004">
        <v>1</v>
      </c>
      <c r="AL1004">
        <v>0</v>
      </c>
      <c r="AM1004">
        <v>0</v>
      </c>
      <c r="AN1004">
        <v>0</v>
      </c>
      <c r="AO1004">
        <v>0</v>
      </c>
      <c r="AP1004">
        <v>49.971481481481398</v>
      </c>
      <c r="AQ1004">
        <v>0.34662004534373397</v>
      </c>
      <c r="AR1004">
        <v>6.1847956861437599</v>
      </c>
      <c r="AS1004">
        <v>1.10280894046151</v>
      </c>
      <c r="AT1004">
        <v>1.1638772077864099</v>
      </c>
      <c r="AU1004">
        <v>92.02955</v>
      </c>
      <c r="AV1004">
        <v>57.605706153430397</v>
      </c>
      <c r="AW1004">
        <v>-7.6342246719490099</v>
      </c>
      <c r="AX1004">
        <v>-1.10280894046151</v>
      </c>
      <c r="AY1004">
        <v>-0.34662004534373397</v>
      </c>
      <c r="AZ1004">
        <v>-6.1847956861437599</v>
      </c>
      <c r="BA1004" t="e">
        <f>-inf</f>
        <v>#NAME?</v>
      </c>
      <c r="BB1004" t="e">
        <f>-inf</f>
        <v>#NAME?</v>
      </c>
      <c r="BC1004" t="e">
        <f>-inf</f>
        <v>#NAME?</v>
      </c>
      <c r="BD1004">
        <v>-7.6342246719490099</v>
      </c>
      <c r="BE1004" s="245">
        <v>8.8817841970012504E-16</v>
      </c>
      <c r="BF1004">
        <v>-0.31299264877999999</v>
      </c>
      <c r="BG1004">
        <v>-9.8375631654725099E-2</v>
      </c>
      <c r="BH1004">
        <v>-1.7553317831819</v>
      </c>
      <c r="BI1004">
        <v>-0.31299264877999999</v>
      </c>
      <c r="BJ1004">
        <v>-0.82273656086945002</v>
      </c>
      <c r="BK1004">
        <v>-3.5106635663638102</v>
      </c>
      <c r="BL1004">
        <v>0.314306524572315</v>
      </c>
      <c r="BM1004">
        <v>5.6082204806532499</v>
      </c>
      <c r="BN1004">
        <v>17.843156416445701</v>
      </c>
      <c r="BO1004">
        <v>-20.430360325635</v>
      </c>
      <c r="BP1004">
        <v>-7.3553272463299999</v>
      </c>
      <c r="BQ1004">
        <v>-13.075033079304999</v>
      </c>
      <c r="BR1004">
        <v>-2.97857606343781</v>
      </c>
      <c r="BS1004">
        <v>-0.69753950135745002</v>
      </c>
      <c r="BT1004">
        <v>4.2701181189614896</v>
      </c>
    </row>
    <row r="1005" spans="1:72" x14ac:dyDescent="0.2">
      <c r="A1005">
        <v>1003</v>
      </c>
      <c r="B1005" s="244">
        <v>44768.652777777781</v>
      </c>
      <c r="C1005">
        <v>0</v>
      </c>
      <c r="D1005">
        <v>0</v>
      </c>
      <c r="E1005">
        <v>146.96775</v>
      </c>
      <c r="F1005">
        <v>26.638823529411699</v>
      </c>
      <c r="G1005">
        <v>3.2111111111111099</v>
      </c>
      <c r="H1005">
        <v>0.85833333333333295</v>
      </c>
      <c r="I1005">
        <v>0.45166666666666599</v>
      </c>
      <c r="J1005">
        <v>46.258666666666599</v>
      </c>
      <c r="K1005">
        <v>0.158157894736842</v>
      </c>
      <c r="L1005">
        <v>46.140434782608601</v>
      </c>
      <c r="M1005">
        <v>-0.214285714285714</v>
      </c>
      <c r="N1005">
        <v>910.25</v>
      </c>
      <c r="O1005">
        <v>50.481818181818099</v>
      </c>
      <c r="P1005">
        <v>2.0978571428571402</v>
      </c>
      <c r="Q1005">
        <v>55.051282051282001</v>
      </c>
      <c r="R1005">
        <v>7.04</v>
      </c>
      <c r="S1005">
        <v>2</v>
      </c>
      <c r="T1005">
        <v>5</v>
      </c>
      <c r="U1005">
        <v>1.7413999999999901</v>
      </c>
      <c r="V1005">
        <v>5.3599999999999898E-3</v>
      </c>
      <c r="W1005">
        <v>14.81612</v>
      </c>
      <c r="X1005">
        <v>0.77603999999999995</v>
      </c>
      <c r="Y1005">
        <v>72.477899999999906</v>
      </c>
      <c r="Z1005">
        <v>2.1920199999999999</v>
      </c>
      <c r="AA1005">
        <v>2.5999999999999999E-3</v>
      </c>
      <c r="AB1005">
        <v>0</v>
      </c>
      <c r="AC1005">
        <v>146.96775</v>
      </c>
      <c r="AD1005">
        <v>120.328926470588</v>
      </c>
      <c r="AE1005">
        <v>46.928887666666597</v>
      </c>
      <c r="AF1005">
        <v>0.17978649999999999</v>
      </c>
      <c r="AG1005">
        <v>0.45202029999999999</v>
      </c>
      <c r="AH1005">
        <v>8.0168333333333307E-3</v>
      </c>
      <c r="AI1005">
        <v>50.779777777777703</v>
      </c>
      <c r="AJ1005">
        <v>0.64749237583686403</v>
      </c>
      <c r="AK1005">
        <v>0.92416488847266398</v>
      </c>
      <c r="AL1005">
        <v>3.5405137215602E-3</v>
      </c>
      <c r="AM1005">
        <v>8.9015809005334508E-3</v>
      </c>
      <c r="AN1005">
        <v>6.3236021338327994E-2</v>
      </c>
      <c r="AO1005">
        <v>1.5787452572983899E-4</v>
      </c>
      <c r="AP1005">
        <v>46.928887666666597</v>
      </c>
      <c r="AQ1005">
        <v>0.33498259027216898</v>
      </c>
      <c r="AR1005">
        <v>6.4430052038789896</v>
      </c>
      <c r="AS1005">
        <v>1.38086640695205</v>
      </c>
      <c r="AT1005">
        <v>1.1275432232823099</v>
      </c>
      <c r="AU1005">
        <v>92.003479999999897</v>
      </c>
      <c r="AV1005">
        <v>55.0877418677698</v>
      </c>
      <c r="AW1005">
        <v>-4.3079640899921001</v>
      </c>
      <c r="AX1005">
        <v>-0.92884610695205505</v>
      </c>
      <c r="AY1005">
        <v>-0.15519609027216899</v>
      </c>
      <c r="AZ1005">
        <v>-3.2318940927678801</v>
      </c>
      <c r="BA1005">
        <v>-2.0548769755518799</v>
      </c>
      <c r="BB1005">
        <v>-1.0064722088204401</v>
      </c>
      <c r="BC1005">
        <v>-0.86322438154238101</v>
      </c>
      <c r="BD1005">
        <v>-4.3159362899921003</v>
      </c>
      <c r="BE1005">
        <v>-7.9722000000019798E-3</v>
      </c>
      <c r="BF1005">
        <v>-0.26333614771269398</v>
      </c>
      <c r="BG1005">
        <v>-4.3999474451642498E-2</v>
      </c>
      <c r="BH1005">
        <v>-0.91627077277381097</v>
      </c>
      <c r="BI1005">
        <v>-0.26333614771269398</v>
      </c>
      <c r="BJ1005">
        <v>-0.61467124432867304</v>
      </c>
      <c r="BK1005">
        <v>-1.8325415455476199</v>
      </c>
      <c r="BL1005">
        <v>0.167084826119834</v>
      </c>
      <c r="BM1005">
        <v>3.47947207678257</v>
      </c>
      <c r="BN1005">
        <v>20.824584479544999</v>
      </c>
      <c r="BO1005">
        <v>-14.827315227358699</v>
      </c>
      <c r="BP1005">
        <v>-6.1883994712483101</v>
      </c>
      <c r="BQ1005">
        <v>-8.6389157561104106</v>
      </c>
      <c r="BR1005">
        <v>-1.3848700944360399</v>
      </c>
      <c r="BS1005">
        <v>-0.50933678524359505</v>
      </c>
      <c r="BT1005">
        <v>2.7189673602186599</v>
      </c>
    </row>
    <row r="1006" spans="1:72" x14ac:dyDescent="0.2">
      <c r="A1006">
        <v>1004</v>
      </c>
      <c r="B1006" s="244">
        <v>44768.666666666664</v>
      </c>
      <c r="C1006">
        <v>0</v>
      </c>
      <c r="D1006">
        <v>0</v>
      </c>
      <c r="E1006">
        <v>87.697179487179397</v>
      </c>
      <c r="F1006">
        <v>34.973076923076903</v>
      </c>
      <c r="G1006">
        <v>7</v>
      </c>
      <c r="H1006">
        <v>2.5625</v>
      </c>
      <c r="I1006">
        <v>1.3474999999999999</v>
      </c>
      <c r="J1006">
        <v>34.038333333333298</v>
      </c>
      <c r="K1006">
        <v>0.65174999999999905</v>
      </c>
      <c r="L1006">
        <v>37.9314999999999</v>
      </c>
      <c r="M1006">
        <v>0.17272727272727201</v>
      </c>
      <c r="N1006">
        <v>1599.7179487179401</v>
      </c>
      <c r="O1006">
        <v>79.432500000000005</v>
      </c>
      <c r="P1006">
        <v>2.2844782608695602</v>
      </c>
      <c r="Q1006">
        <v>61.7127499999999</v>
      </c>
      <c r="R1006">
        <v>6.6458333333333304</v>
      </c>
      <c r="S1006">
        <v>1.98349999999999</v>
      </c>
      <c r="T1006">
        <v>5</v>
      </c>
      <c r="U1006">
        <v>1.8139749999999899</v>
      </c>
      <c r="V1006">
        <v>7.24999999999999E-3</v>
      </c>
      <c r="W1006">
        <v>14.844999999999899</v>
      </c>
      <c r="X1006">
        <v>0.74909999999999999</v>
      </c>
      <c r="Y1006">
        <v>72.555925000000002</v>
      </c>
      <c r="Z1006">
        <v>2.1938749999999998</v>
      </c>
      <c r="AA1006">
        <v>2.6749999999999999E-3</v>
      </c>
      <c r="AB1006">
        <v>1.25E-3</v>
      </c>
      <c r="AC1006">
        <v>87.697179487179397</v>
      </c>
      <c r="AD1006">
        <v>52.724102564102502</v>
      </c>
      <c r="AE1006">
        <v>36.039235833333301</v>
      </c>
      <c r="AF1006">
        <v>0.53674124999999995</v>
      </c>
      <c r="AG1006">
        <v>1.3485557500000001</v>
      </c>
      <c r="AH1006">
        <v>2.39337499999999E-2</v>
      </c>
      <c r="AI1006">
        <v>44.948333333333302</v>
      </c>
      <c r="AJ1006">
        <v>0.49670975641663001</v>
      </c>
      <c r="AK1006">
        <v>0.80179248396306801</v>
      </c>
      <c r="AL1006">
        <v>1.19412937075901E-2</v>
      </c>
      <c r="AM1006">
        <v>3.0002352701249499E-2</v>
      </c>
      <c r="AN1006">
        <v>0.15573436167451499</v>
      </c>
      <c r="AO1006">
        <v>5.3247246838963196E-4</v>
      </c>
      <c r="AP1006">
        <v>36.039235833333301</v>
      </c>
      <c r="AQ1006">
        <v>0.323353768327511</v>
      </c>
      <c r="AR1006">
        <v>6.4555640917853996</v>
      </c>
      <c r="AS1006">
        <v>1.3820349670860399</v>
      </c>
      <c r="AT1006">
        <v>0.90101908039585699</v>
      </c>
      <c r="AU1006">
        <v>92.157875000000004</v>
      </c>
      <c r="AV1006">
        <v>44.200188660532298</v>
      </c>
      <c r="AW1006">
        <v>0.74814467280103203</v>
      </c>
      <c r="AX1006">
        <v>-3.3479217086039799E-2</v>
      </c>
      <c r="AY1006">
        <v>0.213387481672488</v>
      </c>
      <c r="AZ1006">
        <v>0.54443590821459098</v>
      </c>
      <c r="BA1006">
        <v>-2.4825979264142199E-2</v>
      </c>
      <c r="BB1006">
        <v>7.7776558316370203E-2</v>
      </c>
      <c r="BC1006">
        <v>0.397561174350748</v>
      </c>
      <c r="BD1006">
        <v>0.72434417280104002</v>
      </c>
      <c r="BE1006">
        <v>-2.38004999999923E-2</v>
      </c>
      <c r="BF1006">
        <v>-1.5906639036081201E-2</v>
      </c>
      <c r="BG1006">
        <v>0.101384618315881</v>
      </c>
      <c r="BH1006">
        <v>0.258672281612633</v>
      </c>
      <c r="BI1006">
        <v>-1.5906639036081201E-2</v>
      </c>
      <c r="BJ1006">
        <v>0.1709559585596</v>
      </c>
      <c r="BK1006">
        <v>0.51734456322526601</v>
      </c>
      <c r="BL1006">
        <v>-6.3737297417706502</v>
      </c>
      <c r="BM1006">
        <v>-16.261906806703902</v>
      </c>
      <c r="BN1006">
        <v>2.55139572362638</v>
      </c>
      <c r="BO1006">
        <v>3.0617602317458901</v>
      </c>
      <c r="BP1006">
        <v>-0.37380601734790903</v>
      </c>
      <c r="BQ1006">
        <v>3.4355662490937999</v>
      </c>
      <c r="BR1006">
        <v>0.54438584958660396</v>
      </c>
      <c r="BS1006">
        <v>0.177318614174032</v>
      </c>
      <c r="BT1006">
        <v>3.07009984328158</v>
      </c>
    </row>
    <row r="1007" spans="1:72" x14ac:dyDescent="0.2">
      <c r="A1007">
        <v>1005</v>
      </c>
      <c r="B1007" s="244">
        <v>44768.680555555555</v>
      </c>
      <c r="C1007">
        <v>0</v>
      </c>
      <c r="D1007">
        <v>0</v>
      </c>
      <c r="E1007">
        <v>31.081081081080999</v>
      </c>
      <c r="F1007">
        <v>34.979499999999902</v>
      </c>
      <c r="G1007">
        <v>7</v>
      </c>
      <c r="H1007">
        <v>2.5680000000000001</v>
      </c>
      <c r="I1007">
        <v>1.3480000000000001</v>
      </c>
      <c r="J1007">
        <v>34.022916666666603</v>
      </c>
      <c r="K1007">
        <v>0.65575000000000006</v>
      </c>
      <c r="L1007">
        <v>37.9246428571428</v>
      </c>
      <c r="M1007">
        <v>-3.7499999999999999E-2</v>
      </c>
      <c r="N1007">
        <v>1599.1891891891801</v>
      </c>
      <c r="O1007">
        <v>79.702564102564097</v>
      </c>
      <c r="P1007">
        <v>2.2724375000000001</v>
      </c>
      <c r="Q1007">
        <v>61.341249999999903</v>
      </c>
      <c r="R1007">
        <v>6.6114285714285703</v>
      </c>
      <c r="S1007">
        <v>5.2820512820512699E-2</v>
      </c>
      <c r="T1007">
        <v>5</v>
      </c>
      <c r="U1007">
        <v>1.7601800000000001</v>
      </c>
      <c r="V1007">
        <v>1.3999999999999999E-4</v>
      </c>
      <c r="W1007">
        <v>14.877599999999999</v>
      </c>
      <c r="X1007">
        <v>0.76292000000000004</v>
      </c>
      <c r="Y1007">
        <v>72.736859999999993</v>
      </c>
      <c r="Z1007">
        <v>2.1983799999999998</v>
      </c>
      <c r="AA1007">
        <v>7.3999999999999999E-4</v>
      </c>
      <c r="AB1007">
        <v>5.4999999999999997E-3</v>
      </c>
      <c r="AC1007">
        <v>31.081081081080999</v>
      </c>
      <c r="AD1007">
        <v>-3.8984189189189</v>
      </c>
      <c r="AE1007">
        <v>36.028113786666601</v>
      </c>
      <c r="AF1007">
        <v>0.53789328000000003</v>
      </c>
      <c r="AG1007">
        <v>1.3490580160000001</v>
      </c>
      <c r="AH1007">
        <v>2.3985119999999999E-2</v>
      </c>
      <c r="AI1007">
        <v>44.9389166666666</v>
      </c>
      <c r="AJ1007">
        <v>0.49532126884040101</v>
      </c>
      <c r="AK1007">
        <v>0.80171300198231998</v>
      </c>
      <c r="AL1007">
        <v>1.19694313948378E-2</v>
      </c>
      <c r="AM1007">
        <v>3.0019816143023698E-2</v>
      </c>
      <c r="AN1007">
        <v>0.155766994828164</v>
      </c>
      <c r="AO1007">
        <v>5.3372715185613E-4</v>
      </c>
      <c r="AP1007">
        <v>36.028113786666601</v>
      </c>
      <c r="AQ1007">
        <v>0.32931925902072501</v>
      </c>
      <c r="AR1007">
        <v>6.46974067577949</v>
      </c>
      <c r="AS1007">
        <v>1.3848728988400001</v>
      </c>
      <c r="AT1007">
        <v>0.87185459098749796</v>
      </c>
      <c r="AU1007">
        <v>92.335939999999994</v>
      </c>
      <c r="AV1007">
        <v>44.212046620306801</v>
      </c>
      <c r="AW1007">
        <v>0.72687004635977104</v>
      </c>
      <c r="AX1007">
        <v>-3.5814882840001297E-2</v>
      </c>
      <c r="AY1007">
        <v>0.20857402097927499</v>
      </c>
      <c r="AZ1007">
        <v>0.53025932422050404</v>
      </c>
      <c r="BA1007">
        <v>-2.65480671811236E-2</v>
      </c>
      <c r="BB1007">
        <v>7.5751332031500598E-2</v>
      </c>
      <c r="BC1007">
        <v>0.38776097180331898</v>
      </c>
      <c r="BD1007">
        <v>0.70301846235977805</v>
      </c>
      <c r="BE1007">
        <v>-2.3851583999992501E-2</v>
      </c>
      <c r="BF1007">
        <v>-4.80127052565235E-2</v>
      </c>
      <c r="BG1007">
        <v>0.27961010058815799</v>
      </c>
      <c r="BH1007">
        <v>0.71085489116516898</v>
      </c>
      <c r="BI1007">
        <v>-4.80127052565235E-2</v>
      </c>
      <c r="BJ1007">
        <v>0.46319479066327002</v>
      </c>
      <c r="BK1007">
        <v>1.42170978233033</v>
      </c>
      <c r="BL1007">
        <v>-5.8236689454228898</v>
      </c>
      <c r="BM1007">
        <v>-14.8055579740236</v>
      </c>
      <c r="BN1007">
        <v>2.5423076264766098</v>
      </c>
      <c r="BO1007">
        <v>8.2566739698643801</v>
      </c>
      <c r="BP1007">
        <v>-1.1282985735283</v>
      </c>
      <c r="BQ1007">
        <v>9.3849725433926796</v>
      </c>
      <c r="BR1007">
        <v>1.50333138126642</v>
      </c>
      <c r="BS1007">
        <v>0.48239987276587898</v>
      </c>
      <c r="BT1007">
        <v>3.1163594066618399</v>
      </c>
    </row>
    <row r="1008" spans="1:72" x14ac:dyDescent="0.2">
      <c r="A1008">
        <v>1006</v>
      </c>
      <c r="B1008" s="244">
        <v>44768.694444444445</v>
      </c>
      <c r="C1008">
        <v>0</v>
      </c>
      <c r="D1008">
        <v>0</v>
      </c>
      <c r="E1008">
        <v>31.083030303030299</v>
      </c>
      <c r="F1008">
        <v>35.051249999999897</v>
      </c>
      <c r="G1008">
        <v>7</v>
      </c>
      <c r="H1008">
        <v>2.5625</v>
      </c>
      <c r="I1008">
        <v>1.345</v>
      </c>
      <c r="J1008">
        <v>34.045185185185098</v>
      </c>
      <c r="K1008">
        <v>0.66749999999999898</v>
      </c>
      <c r="L1008">
        <v>37.956333333333298</v>
      </c>
      <c r="M1008">
        <v>8.8888888888888795E-2</v>
      </c>
      <c r="N1008">
        <v>1599.75</v>
      </c>
      <c r="O1008">
        <v>77.787499999999994</v>
      </c>
      <c r="P1008">
        <v>2.2626190476190402</v>
      </c>
      <c r="Q1008">
        <v>61.155499999999897</v>
      </c>
      <c r="R1008">
        <v>6.5893333333333297</v>
      </c>
      <c r="S1008">
        <v>-0.26179487179487099</v>
      </c>
      <c r="T1008">
        <v>5</v>
      </c>
      <c r="U1008">
        <v>1.7282500000000001</v>
      </c>
      <c r="V1008">
        <v>0</v>
      </c>
      <c r="W1008">
        <v>14.822724999999901</v>
      </c>
      <c r="X1008">
        <v>0.80464999999999998</v>
      </c>
      <c r="Y1008">
        <v>72.896024999999995</v>
      </c>
      <c r="Z1008">
        <v>2.0686249999999999</v>
      </c>
      <c r="AA1008">
        <v>5.2499999999999997E-4</v>
      </c>
      <c r="AB1008">
        <v>0</v>
      </c>
      <c r="AC1008">
        <v>31.083030303030299</v>
      </c>
      <c r="AD1008">
        <v>-3.9682196969696899</v>
      </c>
      <c r="AE1008">
        <v>36.0460876851851</v>
      </c>
      <c r="AF1008">
        <v>0.53674124999999995</v>
      </c>
      <c r="AG1008">
        <v>1.3460557500000001</v>
      </c>
      <c r="AH1008">
        <v>2.39337499999999E-2</v>
      </c>
      <c r="AI1008">
        <v>44.952685185185103</v>
      </c>
      <c r="AJ1008">
        <v>0.49448632741202497</v>
      </c>
      <c r="AK1008">
        <v>0.80186728638547899</v>
      </c>
      <c r="AL1008">
        <v>1.19401376756218E-2</v>
      </c>
      <c r="AM1008">
        <v>2.9943834154841802E-2</v>
      </c>
      <c r="AN1008">
        <v>0.155719285091938</v>
      </c>
      <c r="AO1008">
        <v>5.3242091993845303E-4</v>
      </c>
      <c r="AP1008">
        <v>36.0460876851851</v>
      </c>
      <c r="AQ1008">
        <v>0.34733227831361901</v>
      </c>
      <c r="AR1008">
        <v>6.4458774841636801</v>
      </c>
      <c r="AS1008">
        <v>1.3031335348588</v>
      </c>
      <c r="AT1008">
        <v>0.85459599534983299</v>
      </c>
      <c r="AU1008">
        <v>92.320274999999896</v>
      </c>
      <c r="AV1008">
        <v>44.142430982521297</v>
      </c>
      <c r="AW1008">
        <v>0.81025420266389103</v>
      </c>
      <c r="AX1008">
        <v>4.2922215141195798E-2</v>
      </c>
      <c r="AY1008">
        <v>0.18940897168637999</v>
      </c>
      <c r="AZ1008">
        <v>0.554122515836318</v>
      </c>
      <c r="BA1008">
        <v>3.1887397785118302E-2</v>
      </c>
      <c r="BB1008">
        <v>7.9160359405188299E-2</v>
      </c>
      <c r="BC1008">
        <v>0.35288692957058998</v>
      </c>
      <c r="BD1008">
        <v>0.78645370266389403</v>
      </c>
      <c r="BE1008">
        <v>-2.3800499999996502E-2</v>
      </c>
      <c r="BF1008">
        <v>5.7537042349078998E-2</v>
      </c>
      <c r="BG1008">
        <v>0.25390190113359401</v>
      </c>
      <c r="BH1008">
        <v>0.74279881770715495</v>
      </c>
      <c r="BI1008">
        <v>5.7537042349078998E-2</v>
      </c>
      <c r="BJ1008">
        <v>0.62287788696534796</v>
      </c>
      <c r="BK1008">
        <v>1.4855976354143099</v>
      </c>
      <c r="BL1008">
        <v>4.41284241885712</v>
      </c>
      <c r="BM1008">
        <v>12.9099235445675</v>
      </c>
      <c r="BN1008">
        <v>2.9255346824532702</v>
      </c>
      <c r="BO1008">
        <v>12.1420883350488</v>
      </c>
      <c r="BP1008">
        <v>1.3521204952033501</v>
      </c>
      <c r="BQ1008">
        <v>10.789967839845399</v>
      </c>
      <c r="BR1008">
        <v>1.3877846634208699</v>
      </c>
      <c r="BS1008">
        <v>0.59986307002571604</v>
      </c>
      <c r="BT1008">
        <v>2.3135024187459599</v>
      </c>
    </row>
    <row r="1009" spans="1:72" x14ac:dyDescent="0.2">
      <c r="A1009">
        <v>1007</v>
      </c>
      <c r="B1009" s="244">
        <v>44768.708333333336</v>
      </c>
      <c r="C1009">
        <v>0</v>
      </c>
      <c r="D1009">
        <v>1.3146153846153801</v>
      </c>
      <c r="E1009">
        <v>31.076756756756701</v>
      </c>
      <c r="F1009">
        <v>35.513589743589698</v>
      </c>
      <c r="G1009">
        <v>7</v>
      </c>
      <c r="H1009">
        <v>2.5680000000000001</v>
      </c>
      <c r="I1009">
        <v>1.35</v>
      </c>
      <c r="J1009">
        <v>34.033999999999999</v>
      </c>
      <c r="K1009">
        <v>0.70074999999999998</v>
      </c>
      <c r="L1009">
        <v>37.9463636363636</v>
      </c>
      <c r="M1009">
        <v>8.1249999999999906E-2</v>
      </c>
      <c r="N1009">
        <v>1599.6111111111099</v>
      </c>
      <c r="O1009">
        <v>77.264102564102501</v>
      </c>
      <c r="P1009">
        <v>2.2676249999999998</v>
      </c>
      <c r="Q1009">
        <v>61.194999999999901</v>
      </c>
      <c r="R1009">
        <v>6.5110000000000001</v>
      </c>
      <c r="S1009">
        <v>-9.87179487179487E-2</v>
      </c>
      <c r="T1009">
        <v>5</v>
      </c>
      <c r="U1009">
        <v>1.8554200000000001</v>
      </c>
      <c r="V1009">
        <v>0</v>
      </c>
      <c r="W1009">
        <v>14.923719999999999</v>
      </c>
      <c r="X1009">
        <v>0.88992000000000004</v>
      </c>
      <c r="Y1009">
        <v>73.090900000000005</v>
      </c>
      <c r="Z1009">
        <v>1.81796</v>
      </c>
      <c r="AA1009">
        <v>2.7200000000000002E-3</v>
      </c>
      <c r="AB1009">
        <v>7.6000000000000004E-4</v>
      </c>
      <c r="AC1009">
        <v>32.391372141372102</v>
      </c>
      <c r="AD1009">
        <v>-3.1222176022175998</v>
      </c>
      <c r="AE1009">
        <v>36.039197119999997</v>
      </c>
      <c r="AF1009">
        <v>0.53789328000000003</v>
      </c>
      <c r="AG1009">
        <v>1.3510580160000001</v>
      </c>
      <c r="AH1009">
        <v>2.3985119999999999E-2</v>
      </c>
      <c r="AI1009">
        <v>44.951999999999998</v>
      </c>
      <c r="AJ1009">
        <v>0.49307365376537898</v>
      </c>
      <c r="AK1009">
        <v>0.80172622174764097</v>
      </c>
      <c r="AL1009">
        <v>1.19659476775226E-2</v>
      </c>
      <c r="AM1009">
        <v>3.00555707421249E-2</v>
      </c>
      <c r="AN1009">
        <v>0.15572165865812401</v>
      </c>
      <c r="AO1009">
        <v>5.3357180993059204E-4</v>
      </c>
      <c r="AP1009">
        <v>36.039197119999997</v>
      </c>
      <c r="AQ1009">
        <v>0.384139614884553</v>
      </c>
      <c r="AR1009">
        <v>6.4897966283502599</v>
      </c>
      <c r="AS1009">
        <v>1.1452267283977999</v>
      </c>
      <c r="AT1009">
        <v>0.91485871866936097</v>
      </c>
      <c r="AU1009">
        <v>92.577920000000006</v>
      </c>
      <c r="AV1009">
        <v>44.058360091632601</v>
      </c>
      <c r="AW1009">
        <v>0.89363990836736895</v>
      </c>
      <c r="AX1009">
        <v>0.20583128760219299</v>
      </c>
      <c r="AY1009">
        <v>0.153753665115446</v>
      </c>
      <c r="AZ1009">
        <v>0.51020337164973095</v>
      </c>
      <c r="BA1009">
        <v>0.15234822277401999</v>
      </c>
      <c r="BB1009">
        <v>7.2886195949961596E-2</v>
      </c>
      <c r="BC1009">
        <v>0.28584418291198199</v>
      </c>
      <c r="BD1009">
        <v>0.86978832436737097</v>
      </c>
      <c r="BE1009">
        <v>-2.3851583999997501E-2</v>
      </c>
      <c r="BF1009">
        <v>0.26477123638542099</v>
      </c>
      <c r="BG1009">
        <v>0.19778114632448501</v>
      </c>
      <c r="BH1009">
        <v>0.65630050267571804</v>
      </c>
      <c r="BI1009">
        <v>0.26477123638542099</v>
      </c>
      <c r="BJ1009">
        <v>0.92510476541981501</v>
      </c>
      <c r="BK1009">
        <v>1.3126010053514301</v>
      </c>
      <c r="BL1009">
        <v>0.74698879313529398</v>
      </c>
      <c r="BM1009">
        <v>2.4787454696187399</v>
      </c>
      <c r="BN1009">
        <v>3.3183168106376</v>
      </c>
      <c r="BO1009">
        <v>19.291532088693501</v>
      </c>
      <c r="BP1009">
        <v>6.2221240550574102</v>
      </c>
      <c r="BQ1009">
        <v>13.069408033636099</v>
      </c>
      <c r="BR1009">
        <v>0.86248990349621901</v>
      </c>
      <c r="BS1009">
        <v>0.81919627086564695</v>
      </c>
      <c r="BT1009">
        <v>1.05284891322176</v>
      </c>
    </row>
    <row r="1010" spans="1:72" x14ac:dyDescent="0.2">
      <c r="A1010">
        <v>1008</v>
      </c>
      <c r="B1010" s="244">
        <v>44768.722222222219</v>
      </c>
      <c r="C1010">
        <v>0</v>
      </c>
      <c r="D1010">
        <v>6.4622222222222199</v>
      </c>
      <c r="E1010">
        <v>31.133055555555501</v>
      </c>
      <c r="F1010">
        <v>41.704358974358897</v>
      </c>
      <c r="G1010">
        <v>7</v>
      </c>
      <c r="H1010">
        <v>2.5674999999999999</v>
      </c>
      <c r="I1010">
        <v>1.3474999999999999</v>
      </c>
      <c r="J1010">
        <v>34.054545454545398</v>
      </c>
      <c r="K1010">
        <v>0.66274999999999995</v>
      </c>
      <c r="L1010">
        <v>37.954999999999899</v>
      </c>
      <c r="M1010">
        <v>-0.145454545454545</v>
      </c>
      <c r="N1010">
        <v>1599.15384615384</v>
      </c>
      <c r="O1010">
        <v>76.209999999999994</v>
      </c>
      <c r="P1010">
        <v>2.2686666666666602</v>
      </c>
      <c r="Q1010">
        <v>61.231250000000003</v>
      </c>
      <c r="R1010">
        <v>6.63947368421052</v>
      </c>
      <c r="S1010">
        <v>-0.49794871794871798</v>
      </c>
      <c r="T1010">
        <v>5</v>
      </c>
      <c r="U1010">
        <v>1.737825</v>
      </c>
      <c r="V1010">
        <v>0</v>
      </c>
      <c r="W1010">
        <v>14.963775</v>
      </c>
      <c r="X1010">
        <v>0.87542500000000001</v>
      </c>
      <c r="Y1010">
        <v>73.153400000000005</v>
      </c>
      <c r="Z1010">
        <v>1.78209999999999</v>
      </c>
      <c r="AA1010">
        <v>1.1424999999999999E-2</v>
      </c>
      <c r="AB1010">
        <v>0</v>
      </c>
      <c r="AC1010">
        <v>37.595277777777703</v>
      </c>
      <c r="AD1010">
        <v>-4.1090811965811804</v>
      </c>
      <c r="AE1010">
        <v>36.059352154545401</v>
      </c>
      <c r="AF1010">
        <v>0.53778855000000003</v>
      </c>
      <c r="AG1010">
        <v>1.34855781</v>
      </c>
      <c r="AH1010">
        <v>2.39804499999999E-2</v>
      </c>
      <c r="AI1010">
        <v>44.969545454545397</v>
      </c>
      <c r="AJ1010">
        <v>0.49292790430172001</v>
      </c>
      <c r="AK1010">
        <v>0.80186161078709794</v>
      </c>
      <c r="AL1010">
        <v>1.1958950097540701E-2</v>
      </c>
      <c r="AM1010">
        <v>2.9988246409186001E-2</v>
      </c>
      <c r="AN1010">
        <v>0.15566090182244499</v>
      </c>
      <c r="AO1010">
        <v>5.3325978187258004E-4</v>
      </c>
      <c r="AP1010">
        <v>36.059352154545401</v>
      </c>
      <c r="AQ1010">
        <v>0.37788275615820499</v>
      </c>
      <c r="AR1010">
        <v>6.5072151274877799</v>
      </c>
      <c r="AS1010">
        <v>1.1226366656459601</v>
      </c>
      <c r="AT1010">
        <v>0.85662243529313598</v>
      </c>
      <c r="AU1010">
        <v>92.512524999999997</v>
      </c>
      <c r="AV1010">
        <v>44.067086703837397</v>
      </c>
      <c r="AW1010">
        <v>0.90245875070804205</v>
      </c>
      <c r="AX1010">
        <v>0.22592114435403901</v>
      </c>
      <c r="AY1010">
        <v>0.15990579384179399</v>
      </c>
      <c r="AZ1010">
        <v>0.49278487251221198</v>
      </c>
      <c r="BA1010">
        <v>0.16752796408041201</v>
      </c>
      <c r="BB1010">
        <v>7.0397838930315995E-2</v>
      </c>
      <c r="BC1010">
        <v>0.29733952841092298</v>
      </c>
      <c r="BD1010">
        <v>0.87861181070804595</v>
      </c>
      <c r="BE1010">
        <v>-2.3846939999996299E-2</v>
      </c>
      <c r="BF1010">
        <v>0.25038732445051398</v>
      </c>
      <c r="BG1010">
        <v>0.17722282701188199</v>
      </c>
      <c r="BH1010">
        <v>0.54615111883755896</v>
      </c>
      <c r="BI1010">
        <v>0.25038732445051398</v>
      </c>
      <c r="BJ1010">
        <v>0.85522030292479201</v>
      </c>
      <c r="BK1010">
        <v>1.0923022376751099</v>
      </c>
      <c r="BL1010">
        <v>0.70779472323850701</v>
      </c>
      <c r="BM1010">
        <v>2.1812251080844902</v>
      </c>
      <c r="BN1010">
        <v>3.08171993442437</v>
      </c>
      <c r="BO1010">
        <v>17.780474977877901</v>
      </c>
      <c r="BP1010">
        <v>5.8841021245870797</v>
      </c>
      <c r="BQ1010">
        <v>11.896372853290799</v>
      </c>
      <c r="BR1010">
        <v>0.66664378610924402</v>
      </c>
      <c r="BS1010">
        <v>0.75506537314458699</v>
      </c>
      <c r="BT1010">
        <v>0.88289545490995402</v>
      </c>
    </row>
    <row r="1011" spans="1:72" x14ac:dyDescent="0.2">
      <c r="A1011">
        <v>1009</v>
      </c>
      <c r="B1011" s="244">
        <v>44768.736111111109</v>
      </c>
      <c r="C1011">
        <v>0</v>
      </c>
      <c r="D1011">
        <v>10.1090909090909</v>
      </c>
      <c r="E1011">
        <v>31.111621621621602</v>
      </c>
      <c r="F1011">
        <v>45.2319999999999</v>
      </c>
      <c r="G1011">
        <v>7</v>
      </c>
      <c r="H1011">
        <v>2.5649999999999999</v>
      </c>
      <c r="I1011">
        <v>1.35</v>
      </c>
      <c r="J1011">
        <v>34.056249999999999</v>
      </c>
      <c r="K1011">
        <v>0.70899999999999996</v>
      </c>
      <c r="L1011">
        <v>37.97</v>
      </c>
      <c r="M1011">
        <v>0.14210526315789401</v>
      </c>
      <c r="N1011">
        <v>1600</v>
      </c>
      <c r="O1011">
        <v>77.762499999999903</v>
      </c>
      <c r="P1011">
        <v>2.27254166666666</v>
      </c>
      <c r="Q1011">
        <v>61.326499999999903</v>
      </c>
      <c r="R1011">
        <v>6.9571428571428502</v>
      </c>
      <c r="S1011">
        <v>-0.50692307692307703</v>
      </c>
      <c r="T1011">
        <v>5</v>
      </c>
      <c r="U1011">
        <v>1.74864</v>
      </c>
      <c r="V1011">
        <v>0</v>
      </c>
      <c r="W1011">
        <v>14.871919999999999</v>
      </c>
      <c r="X1011">
        <v>0.88282000000000005</v>
      </c>
      <c r="Y1011">
        <v>72.624700000000004</v>
      </c>
      <c r="Z1011">
        <v>1.9147400000000001</v>
      </c>
      <c r="AA1011">
        <v>1.174E-2</v>
      </c>
      <c r="AB1011">
        <v>0</v>
      </c>
      <c r="AC1011">
        <v>41.220712530712497</v>
      </c>
      <c r="AD1011">
        <v>-4.0112874692874598</v>
      </c>
      <c r="AE1011">
        <v>36.059104599999998</v>
      </c>
      <c r="AF1011">
        <v>0.53726490000000005</v>
      </c>
      <c r="AG1011">
        <v>1.35105678</v>
      </c>
      <c r="AH1011">
        <v>2.3957099999999999E-2</v>
      </c>
      <c r="AI1011">
        <v>44.971249999999998</v>
      </c>
      <c r="AJ1011">
        <v>0.49651295771273402</v>
      </c>
      <c r="AK1011">
        <v>0.80182571309447703</v>
      </c>
      <c r="AL1011">
        <v>1.19468527114545E-2</v>
      </c>
      <c r="AM1011">
        <v>3.0042677933123901E-2</v>
      </c>
      <c r="AN1011">
        <v>0.15565500180670899</v>
      </c>
      <c r="AO1011">
        <v>5.3272034911193205E-4</v>
      </c>
      <c r="AP1011">
        <v>36.059104599999998</v>
      </c>
      <c r="AQ1011">
        <v>0.38107485483232301</v>
      </c>
      <c r="AR1011">
        <v>6.4672706451940201</v>
      </c>
      <c r="AS1011">
        <v>1.2061934398624901</v>
      </c>
      <c r="AT1011">
        <v>0.86822241837479497</v>
      </c>
      <c r="AU1011">
        <v>92.042819999999907</v>
      </c>
      <c r="AV1011">
        <v>44.113643539888798</v>
      </c>
      <c r="AW1011">
        <v>0.85760646011117103</v>
      </c>
      <c r="AX1011">
        <v>0.14486334013750801</v>
      </c>
      <c r="AY1011">
        <v>0.15619004516767601</v>
      </c>
      <c r="AZ1011">
        <v>0.53272935480597805</v>
      </c>
      <c r="BA1011">
        <v>0.107222244306792</v>
      </c>
      <c r="BB1011">
        <v>7.6104193543711104E-2</v>
      </c>
      <c r="BC1011">
        <v>0.290713287184173</v>
      </c>
      <c r="BD1011">
        <v>0.83378274011116205</v>
      </c>
      <c r="BE1011">
        <v>-2.3823720000008201E-2</v>
      </c>
      <c r="BF1011">
        <v>0.146430571796454</v>
      </c>
      <c r="BG1011">
        <v>0.15787981694407299</v>
      </c>
      <c r="BH1011">
        <v>0.53849278887914898</v>
      </c>
      <c r="BI1011">
        <v>0.146430571796454</v>
      </c>
      <c r="BJ1011">
        <v>0.60862077748105603</v>
      </c>
      <c r="BK1011">
        <v>1.07698557775829</v>
      </c>
      <c r="BL1011">
        <v>1.0781888987194099</v>
      </c>
      <c r="BM1011">
        <v>3.6774614909493</v>
      </c>
      <c r="BN1011">
        <v>3.4107766230176302</v>
      </c>
      <c r="BO1011">
        <v>12.5720848790126</v>
      </c>
      <c r="BP1011">
        <v>3.4411184372166801</v>
      </c>
      <c r="BQ1011">
        <v>9.1309664417959695</v>
      </c>
      <c r="BR1011">
        <v>0.82805360570432596</v>
      </c>
      <c r="BS1011">
        <v>0.550048548762474</v>
      </c>
      <c r="BT1011">
        <v>1.50541912630679</v>
      </c>
    </row>
    <row r="1012" spans="1:72" x14ac:dyDescent="0.2">
      <c r="A1012">
        <v>1010</v>
      </c>
      <c r="B1012" s="244">
        <v>44768.75</v>
      </c>
      <c r="C1012">
        <v>0</v>
      </c>
      <c r="D1012">
        <v>8.5312903225806398</v>
      </c>
      <c r="E1012">
        <v>31.080277777777699</v>
      </c>
      <c r="F1012">
        <v>43.642564102564101</v>
      </c>
      <c r="G1012">
        <v>7</v>
      </c>
      <c r="H1012">
        <v>2.5640000000000001</v>
      </c>
      <c r="I1012">
        <v>1.3480000000000001</v>
      </c>
      <c r="J1012">
        <v>33.991785714285697</v>
      </c>
      <c r="K1012">
        <v>0.72358974358974304</v>
      </c>
      <c r="L1012">
        <v>37.910967741935401</v>
      </c>
      <c r="M1012">
        <v>2.9999999999999898E-2</v>
      </c>
      <c r="N1012">
        <v>1599.4210526315701</v>
      </c>
      <c r="O1012">
        <v>79.064102564102498</v>
      </c>
      <c r="P1012">
        <v>2.2750454545454502</v>
      </c>
      <c r="Q1012">
        <v>61.473333333333301</v>
      </c>
      <c r="R1012">
        <v>7.1349999999999998</v>
      </c>
      <c r="S1012">
        <v>-0.15641025641025599</v>
      </c>
      <c r="T1012">
        <v>5</v>
      </c>
      <c r="U1012">
        <v>1.7389599999999901</v>
      </c>
      <c r="V1012">
        <v>1.3299999999999999E-2</v>
      </c>
      <c r="W1012">
        <v>14.87406</v>
      </c>
      <c r="X1012">
        <v>0.84</v>
      </c>
      <c r="Y1012">
        <v>72.500779999999907</v>
      </c>
      <c r="Z1012">
        <v>2.1391399999999998</v>
      </c>
      <c r="AA1012">
        <v>6.7999999999999996E-3</v>
      </c>
      <c r="AB1012">
        <v>3.8000000000000002E-4</v>
      </c>
      <c r="AC1012">
        <v>39.611568100358397</v>
      </c>
      <c r="AD1012">
        <v>-4.0309960022056703</v>
      </c>
      <c r="AE1012">
        <v>35.993859474285699</v>
      </c>
      <c r="AF1012">
        <v>0.53705544000000005</v>
      </c>
      <c r="AG1012">
        <v>1.3490563680000001</v>
      </c>
      <c r="AH1012">
        <v>2.3947759999999998E-2</v>
      </c>
      <c r="AI1012">
        <v>44.903785714285704</v>
      </c>
      <c r="AJ1012">
        <v>0.49646168598856</v>
      </c>
      <c r="AK1012">
        <v>0.80157739267926797</v>
      </c>
      <c r="AL1012">
        <v>1.19601372458255E-2</v>
      </c>
      <c r="AM1012">
        <v>3.0043265763465599E-2</v>
      </c>
      <c r="AN1012">
        <v>0.15588886078647499</v>
      </c>
      <c r="AO1012">
        <v>5.3331271782684504E-4</v>
      </c>
      <c r="AP1012">
        <v>35.993859474285699</v>
      </c>
      <c r="AQ1012">
        <v>0.36259133012296002</v>
      </c>
      <c r="AR1012">
        <v>6.4682012553089701</v>
      </c>
      <c r="AS1012">
        <v>1.34755456873907</v>
      </c>
      <c r="AT1012">
        <v>0.86332701346666696</v>
      </c>
      <c r="AU1012">
        <v>92.092939999999999</v>
      </c>
      <c r="AV1012">
        <v>44.172206628456699</v>
      </c>
      <c r="AW1012">
        <v>0.731579085828997</v>
      </c>
      <c r="AX1012">
        <v>1.5017992609278601E-3</v>
      </c>
      <c r="AY1012">
        <v>0.174464109877039</v>
      </c>
      <c r="AZ1012">
        <v>0.53179874469102895</v>
      </c>
      <c r="BA1012">
        <v>1.1132220243356499E-3</v>
      </c>
      <c r="BB1012">
        <v>7.59712492415755E-2</v>
      </c>
      <c r="BC1012">
        <v>0.32485307266795299</v>
      </c>
      <c r="BD1012">
        <v>0.707764653828996</v>
      </c>
      <c r="BE1012">
        <v>-2.38144320000006E-2</v>
      </c>
      <c r="BF1012">
        <v>1.5797145179102599E-3</v>
      </c>
      <c r="BG1012">
        <v>0.183515529936254</v>
      </c>
      <c r="BH1012">
        <v>0.55938914038074505</v>
      </c>
      <c r="BI1012">
        <v>1.5797145179102599E-3</v>
      </c>
      <c r="BJ1012">
        <v>0.37019048890832901</v>
      </c>
      <c r="BK1012">
        <v>1.1187782807614901</v>
      </c>
      <c r="BL1012">
        <v>116.170059751694</v>
      </c>
      <c r="BM1012">
        <v>354.10774164482302</v>
      </c>
      <c r="BN1012">
        <v>3.0481842085792601</v>
      </c>
      <c r="BO1012">
        <v>7.0607826775096898</v>
      </c>
      <c r="BP1012">
        <v>3.7123291170891297E-2</v>
      </c>
      <c r="BQ1012">
        <v>7.0236593863387897</v>
      </c>
      <c r="BR1012">
        <v>1.11609276608104</v>
      </c>
      <c r="BS1012">
        <v>0.36955860310116501</v>
      </c>
      <c r="BT1012">
        <v>3.0200697716554399</v>
      </c>
    </row>
    <row r="1013" spans="1:72" x14ac:dyDescent="0.2">
      <c r="A1013">
        <v>1011</v>
      </c>
      <c r="B1013" s="244">
        <v>44768.763888888891</v>
      </c>
      <c r="C1013">
        <v>0</v>
      </c>
      <c r="D1013">
        <v>4.7219444444444401</v>
      </c>
      <c r="E1013">
        <v>31.0968421052631</v>
      </c>
      <c r="F1013">
        <v>39.835999999999999</v>
      </c>
      <c r="G1013">
        <v>7</v>
      </c>
      <c r="H1013">
        <v>2.5625</v>
      </c>
      <c r="I1013">
        <v>1.3474999999999999</v>
      </c>
      <c r="J1013">
        <v>34.009642857142801</v>
      </c>
      <c r="K1013">
        <v>0.67674999999999996</v>
      </c>
      <c r="L1013">
        <v>37.910645161290297</v>
      </c>
      <c r="M1013">
        <v>-9.0909090909090801E-3</v>
      </c>
      <c r="N1013">
        <v>1600.02564102564</v>
      </c>
      <c r="O1013">
        <v>78.592500000000001</v>
      </c>
      <c r="P1013">
        <v>2.27973684210526</v>
      </c>
      <c r="Q1013">
        <v>61.591500000000003</v>
      </c>
      <c r="R1013">
        <v>7.2176470588235198</v>
      </c>
      <c r="S1013">
        <v>-0.49099999999999899</v>
      </c>
      <c r="T1013">
        <v>5</v>
      </c>
      <c r="U1013">
        <v>1.7288999999999899</v>
      </c>
      <c r="V1013">
        <v>4.0050000000000002E-2</v>
      </c>
      <c r="W1013">
        <v>14.812925</v>
      </c>
      <c r="X1013">
        <v>0.87195</v>
      </c>
      <c r="Y1013">
        <v>72.474050000000005</v>
      </c>
      <c r="Z1013">
        <v>2.1980749999999998</v>
      </c>
      <c r="AA1013">
        <v>6.9249999999999997E-3</v>
      </c>
      <c r="AB1013">
        <v>0</v>
      </c>
      <c r="AC1013">
        <v>35.818786549707603</v>
      </c>
      <c r="AD1013">
        <v>-4.01721345029239</v>
      </c>
      <c r="AE1013">
        <v>36.010545357142803</v>
      </c>
      <c r="AF1013">
        <v>0.53674124999999995</v>
      </c>
      <c r="AG1013">
        <v>1.3485557500000001</v>
      </c>
      <c r="AH1013">
        <v>2.39337499999999E-2</v>
      </c>
      <c r="AI1013">
        <v>44.919642857142797</v>
      </c>
      <c r="AJ1013">
        <v>0.49687502433136799</v>
      </c>
      <c r="AK1013">
        <v>0.801665887497515</v>
      </c>
      <c r="AL1013">
        <v>1.1948920691711299E-2</v>
      </c>
      <c r="AM1013">
        <v>3.0021515404492102E-2</v>
      </c>
      <c r="AN1013">
        <v>0.155833830252434</v>
      </c>
      <c r="AO1013">
        <v>5.3281256211488699E-4</v>
      </c>
      <c r="AP1013">
        <v>36.010545357142803</v>
      </c>
      <c r="AQ1013">
        <v>0.37638275035799401</v>
      </c>
      <c r="AR1013">
        <v>6.4416158116746596</v>
      </c>
      <c r="AS1013">
        <v>1.3846807636158101</v>
      </c>
      <c r="AT1013">
        <v>0.85904722956650303</v>
      </c>
      <c r="AU1013">
        <v>92.085899999999995</v>
      </c>
      <c r="AV1013">
        <v>44.213224682791299</v>
      </c>
      <c r="AW1013">
        <v>0.706418174351512</v>
      </c>
      <c r="AX1013">
        <v>-3.6125013615815299E-2</v>
      </c>
      <c r="AY1013">
        <v>0.16035849964200499</v>
      </c>
      <c r="AZ1013">
        <v>0.55838418832533598</v>
      </c>
      <c r="BA1013">
        <v>-2.6787927466710399E-2</v>
      </c>
      <c r="BB1013">
        <v>7.9769169760762398E-2</v>
      </c>
      <c r="BC1013">
        <v>0.29876313706465701</v>
      </c>
      <c r="BD1013">
        <v>0.68261767435152698</v>
      </c>
      <c r="BE1013">
        <v>-2.3800499999985E-2</v>
      </c>
      <c r="BF1013">
        <v>-4.2022889261480498E-2</v>
      </c>
      <c r="BG1013">
        <v>0.18653909848335601</v>
      </c>
      <c r="BH1013">
        <v>0.64954762815880296</v>
      </c>
      <c r="BI1013">
        <v>-4.2022889261480498E-2</v>
      </c>
      <c r="BJ1013">
        <v>0.28903241844375099</v>
      </c>
      <c r="BK1013">
        <v>1.2990952563175999</v>
      </c>
      <c r="BL1013">
        <v>-4.4389879363755096</v>
      </c>
      <c r="BM1013">
        <v>-15.456995927079101</v>
      </c>
      <c r="BN1013">
        <v>3.48209910651389</v>
      </c>
      <c r="BO1013">
        <v>5.4193392802798703</v>
      </c>
      <c r="BP1013">
        <v>-0.98753789764479305</v>
      </c>
      <c r="BQ1013">
        <v>6.4068771779246596</v>
      </c>
      <c r="BR1013">
        <v>1.3705341680621199</v>
      </c>
      <c r="BS1013">
        <v>0.30584157414834401</v>
      </c>
      <c r="BT1013">
        <v>4.4811898836139399</v>
      </c>
    </row>
    <row r="1014" spans="1:72" x14ac:dyDescent="0.2">
      <c r="A1014">
        <v>1012</v>
      </c>
      <c r="B1014" s="244">
        <v>44768.777777777781</v>
      </c>
      <c r="C1014">
        <v>0</v>
      </c>
      <c r="D1014">
        <v>1.1984210526315699</v>
      </c>
      <c r="E1014">
        <v>31.076176470588202</v>
      </c>
      <c r="F1014">
        <v>35.786052631578897</v>
      </c>
      <c r="G1014">
        <v>7</v>
      </c>
      <c r="H1014">
        <v>2.5680000000000001</v>
      </c>
      <c r="I1014">
        <v>1.35</v>
      </c>
      <c r="J1014">
        <v>34.041923076922998</v>
      </c>
      <c r="K1014">
        <v>0.69799999999999895</v>
      </c>
      <c r="L1014">
        <v>37.947187499999899</v>
      </c>
      <c r="M1014">
        <v>0.13571428571428501</v>
      </c>
      <c r="N1014">
        <v>1600.10526315789</v>
      </c>
      <c r="O1014">
        <v>77.832499999999996</v>
      </c>
      <c r="P1014">
        <v>2.2810000000000001</v>
      </c>
      <c r="Q1014">
        <v>61.626750000000001</v>
      </c>
      <c r="R1014">
        <v>7.1980000000000004</v>
      </c>
      <c r="S1014">
        <v>-0.62724999999999997</v>
      </c>
      <c r="T1014">
        <v>5</v>
      </c>
      <c r="U1014">
        <v>1.7454399999999901</v>
      </c>
      <c r="V1014">
        <v>5.042E-2</v>
      </c>
      <c r="W1014">
        <v>14.79702</v>
      </c>
      <c r="X1014">
        <v>0.84965999999999897</v>
      </c>
      <c r="Y1014">
        <v>72.242080000000001</v>
      </c>
      <c r="Z1014">
        <v>2.2587999999999999</v>
      </c>
      <c r="AA1014">
        <v>5.1999999999999995E-4</v>
      </c>
      <c r="AB1014">
        <v>1.1180000000000001E-2</v>
      </c>
      <c r="AC1014">
        <v>32.274597523219803</v>
      </c>
      <c r="AD1014">
        <v>-3.5114551083591201</v>
      </c>
      <c r="AE1014">
        <v>36.047120196922997</v>
      </c>
      <c r="AF1014">
        <v>0.53789328000000003</v>
      </c>
      <c r="AG1014">
        <v>1.3510580160000001</v>
      </c>
      <c r="AH1014">
        <v>2.3985119999999999E-2</v>
      </c>
      <c r="AI1014">
        <v>44.959923076922998</v>
      </c>
      <c r="AJ1014">
        <v>0.49897677637359</v>
      </c>
      <c r="AK1014">
        <v>0.80176116260806596</v>
      </c>
      <c r="AL1014">
        <v>1.19638389745397E-2</v>
      </c>
      <c r="AM1014">
        <v>3.0050274189491799E-2</v>
      </c>
      <c r="AN1014">
        <v>0.15569421655867799</v>
      </c>
      <c r="AO1014">
        <v>5.3347778106655603E-4</v>
      </c>
      <c r="AP1014">
        <v>36.047120196922997</v>
      </c>
      <c r="AQ1014">
        <v>0.36676113041937403</v>
      </c>
      <c r="AR1014">
        <v>6.4346992911707996</v>
      </c>
      <c r="AS1014">
        <v>1.42293457177548</v>
      </c>
      <c r="AT1014">
        <v>0.87093402455351998</v>
      </c>
      <c r="AU1014">
        <v>91.893000000000001</v>
      </c>
      <c r="AV1014">
        <v>44.271515190288703</v>
      </c>
      <c r="AW1014">
        <v>0.68840788663433705</v>
      </c>
      <c r="AX1014">
        <v>-7.1876555775487003E-2</v>
      </c>
      <c r="AY1014">
        <v>0.171132149580625</v>
      </c>
      <c r="AZ1014">
        <v>0.56530070882919903</v>
      </c>
      <c r="BA1014">
        <v>-5.3200199343243403E-2</v>
      </c>
      <c r="BB1014">
        <v>8.0757244118457E-2</v>
      </c>
      <c r="BC1014">
        <v>0.31815260748493701</v>
      </c>
      <c r="BD1014">
        <v>0.66455630263433796</v>
      </c>
      <c r="BE1014">
        <v>-2.3851583999999201E-2</v>
      </c>
      <c r="BF1014">
        <v>-9.2792992646636596E-2</v>
      </c>
      <c r="BG1014">
        <v>0.220932460192448</v>
      </c>
      <c r="BH1014">
        <v>0.72980603969641</v>
      </c>
      <c r="BI1014">
        <v>-9.2792992646636596E-2</v>
      </c>
      <c r="BJ1014">
        <v>0.25627893509162403</v>
      </c>
      <c r="BK1014">
        <v>1.45961207939282</v>
      </c>
      <c r="BL1014">
        <v>-2.3809175013222998</v>
      </c>
      <c r="BM1014">
        <v>-7.8648831003389699</v>
      </c>
      <c r="BN1014">
        <v>3.3032992936424699</v>
      </c>
      <c r="BO1014">
        <v>4.4465591290991702</v>
      </c>
      <c r="BP1014">
        <v>-2.1806353271959602</v>
      </c>
      <c r="BQ1014">
        <v>6.6271944562951299</v>
      </c>
      <c r="BR1014">
        <v>1.6173601668921</v>
      </c>
      <c r="BS1014">
        <v>0.29339613215027799</v>
      </c>
      <c r="BT1014">
        <v>5.5125476775667996</v>
      </c>
    </row>
    <row r="1015" spans="1:72" x14ac:dyDescent="0.2">
      <c r="A1015">
        <v>1013</v>
      </c>
      <c r="B1015" s="244">
        <v>44768.791666666664</v>
      </c>
      <c r="C1015">
        <v>0</v>
      </c>
      <c r="D1015">
        <v>0</v>
      </c>
      <c r="E1015">
        <v>31.0562162162162</v>
      </c>
      <c r="F1015">
        <v>35.068750000000001</v>
      </c>
      <c r="G1015">
        <v>7</v>
      </c>
      <c r="H1015">
        <v>2.5649999999999999</v>
      </c>
      <c r="I1015">
        <v>1.3474999999999999</v>
      </c>
      <c r="J1015">
        <v>34.066071428571398</v>
      </c>
      <c r="K1015">
        <v>0.70849999999999902</v>
      </c>
      <c r="L1015">
        <v>37.972666666666598</v>
      </c>
      <c r="M1015">
        <v>-7.85714285714285E-2</v>
      </c>
      <c r="N1015">
        <v>1599.5128205128201</v>
      </c>
      <c r="O1015">
        <v>78.2871794871795</v>
      </c>
      <c r="P1015">
        <v>2.28545833333333</v>
      </c>
      <c r="Q1015">
        <v>61.712499999999899</v>
      </c>
      <c r="R1015">
        <v>7.1840000000000002</v>
      </c>
      <c r="S1015">
        <v>-0.39224999999999999</v>
      </c>
      <c r="T1015">
        <v>5</v>
      </c>
      <c r="U1015">
        <v>1.7229749999999999</v>
      </c>
      <c r="V1015">
        <v>4.1974999999999998E-2</v>
      </c>
      <c r="W1015">
        <v>14.870274999999999</v>
      </c>
      <c r="X1015">
        <v>0.82527499999999998</v>
      </c>
      <c r="Y1015">
        <v>72.466549999999998</v>
      </c>
      <c r="Z1015">
        <v>2.3664749999999999</v>
      </c>
      <c r="AA1015">
        <v>1.2699999999999999E-2</v>
      </c>
      <c r="AB1015">
        <v>1.9499999999999999E-3</v>
      </c>
      <c r="AC1015">
        <v>31.0562162162162</v>
      </c>
      <c r="AD1015">
        <v>-4.0125337837837796</v>
      </c>
      <c r="AE1015">
        <v>36.068926028571397</v>
      </c>
      <c r="AF1015">
        <v>0.53726490000000005</v>
      </c>
      <c r="AG1015">
        <v>1.34855678</v>
      </c>
      <c r="AH1015">
        <v>2.3957099999999999E-2</v>
      </c>
      <c r="AI1015">
        <v>44.978571428571399</v>
      </c>
      <c r="AJ1015">
        <v>0.49773207126007002</v>
      </c>
      <c r="AK1015">
        <v>0.80191355312053303</v>
      </c>
      <c r="AL1015">
        <v>1.1944908051453E-2</v>
      </c>
      <c r="AM1015">
        <v>2.9982205685246899E-2</v>
      </c>
      <c r="AN1015">
        <v>0.15562966491980301</v>
      </c>
      <c r="AO1015">
        <v>5.3263363506431604E-4</v>
      </c>
      <c r="AP1015">
        <v>36.068926028571397</v>
      </c>
      <c r="AQ1015">
        <v>0.356235190437174</v>
      </c>
      <c r="AR1015">
        <v>6.4665552930262198</v>
      </c>
      <c r="AS1015">
        <v>1.49076460542872</v>
      </c>
      <c r="AT1015">
        <v>0.857579915479319</v>
      </c>
      <c r="AU1015">
        <v>92.251549999999995</v>
      </c>
      <c r="AV1015">
        <v>44.382481117463499</v>
      </c>
      <c r="AW1015">
        <v>0.59609031110787902</v>
      </c>
      <c r="AX1015">
        <v>-0.14220782542872101</v>
      </c>
      <c r="AY1015">
        <v>0.18102970956282599</v>
      </c>
      <c r="AZ1015">
        <v>0.53344470697377699</v>
      </c>
      <c r="BA1015">
        <v>-0.10545186345711</v>
      </c>
      <c r="BB1015">
        <v>7.62063867105396E-2</v>
      </c>
      <c r="BC1015">
        <v>0.33694683863179198</v>
      </c>
      <c r="BD1015">
        <v>0.57226659110788203</v>
      </c>
      <c r="BE1015">
        <v>-2.38237199999967E-2</v>
      </c>
      <c r="BF1015">
        <v>-0.190793560241768</v>
      </c>
      <c r="BG1015">
        <v>0.24287905882041</v>
      </c>
      <c r="BH1015">
        <v>0.71569770882030803</v>
      </c>
      <c r="BI1015">
        <v>-0.190793560241768</v>
      </c>
      <c r="BJ1015">
        <v>0.10417099715728199</v>
      </c>
      <c r="BK1015">
        <v>1.4313954176406101</v>
      </c>
      <c r="BL1015">
        <v>-1.27299400730632</v>
      </c>
      <c r="BM1015">
        <v>-3.7511628165719699</v>
      </c>
      <c r="BN1015">
        <v>2.9467246468107802</v>
      </c>
      <c r="BO1015">
        <v>0.80860864925591103</v>
      </c>
      <c r="BP1015">
        <v>-4.4836486656815602</v>
      </c>
      <c r="BQ1015">
        <v>5.2922573149374701</v>
      </c>
      <c r="BR1015">
        <v>1.75574447005162</v>
      </c>
      <c r="BS1015">
        <v>0.18048842125399001</v>
      </c>
      <c r="BT1015">
        <v>9.7277401943744302</v>
      </c>
    </row>
    <row r="1016" spans="1:72" x14ac:dyDescent="0.2">
      <c r="A1016">
        <v>1014</v>
      </c>
      <c r="B1016" s="244">
        <v>44768.805555555555</v>
      </c>
      <c r="C1016">
        <v>0</v>
      </c>
      <c r="D1016">
        <v>0</v>
      </c>
      <c r="E1016">
        <v>31.1125641025641</v>
      </c>
      <c r="F1016">
        <v>34.987435897435901</v>
      </c>
      <c r="G1016">
        <v>7</v>
      </c>
      <c r="H1016">
        <v>2.5640000000000001</v>
      </c>
      <c r="I1016">
        <v>1.3460000000000001</v>
      </c>
      <c r="J1016">
        <v>34.018275862068897</v>
      </c>
      <c r="K1016">
        <v>0.67125000000000001</v>
      </c>
      <c r="L1016">
        <v>37.954137931034403</v>
      </c>
      <c r="M1016">
        <v>0.212499999999999</v>
      </c>
      <c r="N1016">
        <v>1599.60526315789</v>
      </c>
      <c r="O1016">
        <v>80.078947368420998</v>
      </c>
      <c r="P1016">
        <v>2.2890000000000001</v>
      </c>
      <c r="Q1016">
        <v>61.8049999999999</v>
      </c>
      <c r="R1016">
        <v>7.1487499999999997</v>
      </c>
      <c r="S1016">
        <v>-0.315999999999999</v>
      </c>
      <c r="T1016">
        <v>5</v>
      </c>
      <c r="U1016">
        <v>1.7397400000000001</v>
      </c>
      <c r="V1016">
        <v>4.8300000000000003E-2</v>
      </c>
      <c r="W1016">
        <v>14.764519999999999</v>
      </c>
      <c r="X1016">
        <v>0.78295999999999999</v>
      </c>
      <c r="Y1016">
        <v>72.194919999999996</v>
      </c>
      <c r="Z1016">
        <v>2.2588599999999999</v>
      </c>
      <c r="AA1016">
        <v>0</v>
      </c>
      <c r="AB1016">
        <v>1.12E-2</v>
      </c>
      <c r="AC1016">
        <v>31.1125641025641</v>
      </c>
      <c r="AD1016">
        <v>-3.8748717948717899</v>
      </c>
      <c r="AE1016">
        <v>36.020349622068899</v>
      </c>
      <c r="AF1016">
        <v>0.53705544000000005</v>
      </c>
      <c r="AG1016">
        <v>1.3470563680000001</v>
      </c>
      <c r="AH1016">
        <v>2.3947759999999998E-2</v>
      </c>
      <c r="AI1016">
        <v>44.928275862068901</v>
      </c>
      <c r="AJ1016">
        <v>0.49893191407468701</v>
      </c>
      <c r="AK1016">
        <v>0.80173006711079697</v>
      </c>
      <c r="AL1016">
        <v>1.1953617842998801E-2</v>
      </c>
      <c r="AM1016">
        <v>2.99823739538881E-2</v>
      </c>
      <c r="AN1016">
        <v>0.155803886654591</v>
      </c>
      <c r="AO1016">
        <v>5.3302201209590703E-4</v>
      </c>
      <c r="AP1016">
        <v>36.020349622068899</v>
      </c>
      <c r="AQ1016">
        <v>0.33796965218222902</v>
      </c>
      <c r="AR1016">
        <v>6.4205661936306804</v>
      </c>
      <c r="AS1016">
        <v>1.4229723688687601</v>
      </c>
      <c r="AT1016">
        <v>0.86801180819229695</v>
      </c>
      <c r="AU1016">
        <v>91.741</v>
      </c>
      <c r="AV1016">
        <v>44.201857836750598</v>
      </c>
      <c r="AW1016">
        <v>0.72641802531831701</v>
      </c>
      <c r="AX1016">
        <v>-7.5916000868769595E-2</v>
      </c>
      <c r="AY1016">
        <v>0.19908578781777</v>
      </c>
      <c r="AZ1016">
        <v>0.57943380636931596</v>
      </c>
      <c r="BA1016">
        <v>-5.6356959272226601E-2</v>
      </c>
      <c r="BB1016">
        <v>8.2776258052759399E-2</v>
      </c>
      <c r="BC1016">
        <v>0.37069876401916702</v>
      </c>
      <c r="BD1016">
        <v>0.70260359331831601</v>
      </c>
      <c r="BE1016">
        <v>-2.3814432000000399E-2</v>
      </c>
      <c r="BF1016">
        <v>-0.101668467196656</v>
      </c>
      <c r="BG1016">
        <v>0.26662029949470201</v>
      </c>
      <c r="BH1016">
        <v>0.775991177898399</v>
      </c>
      <c r="BI1016">
        <v>-0.101668467196656</v>
      </c>
      <c r="BJ1016">
        <v>0.329903664596091</v>
      </c>
      <c r="BK1016">
        <v>1.55198235579679</v>
      </c>
      <c r="BL1016">
        <v>-2.62244830522507</v>
      </c>
      <c r="BM1016">
        <v>-7.6325649367508204</v>
      </c>
      <c r="BN1016">
        <v>2.9104729811235499</v>
      </c>
      <c r="BO1016">
        <v>5.6104193829743902</v>
      </c>
      <c r="BP1016">
        <v>-2.3892089791214102</v>
      </c>
      <c r="BQ1016">
        <v>7.9996283620958097</v>
      </c>
      <c r="BR1016">
        <v>1.7248187500311101</v>
      </c>
      <c r="BS1016">
        <v>0.370571051474754</v>
      </c>
      <c r="BT1016">
        <v>4.6544886416974203</v>
      </c>
    </row>
    <row r="1017" spans="1:72" x14ac:dyDescent="0.2">
      <c r="A1017">
        <v>1015</v>
      </c>
      <c r="B1017" s="244">
        <v>44768.819444444445</v>
      </c>
      <c r="C1017">
        <v>0</v>
      </c>
      <c r="D1017">
        <v>0</v>
      </c>
      <c r="E1017">
        <v>31.135714285714201</v>
      </c>
      <c r="F1017">
        <v>35.089999999999897</v>
      </c>
      <c r="G1017">
        <v>7</v>
      </c>
      <c r="H1017">
        <v>2.5649999999999999</v>
      </c>
      <c r="I1017">
        <v>1.3474999999999999</v>
      </c>
      <c r="J1017">
        <v>34.053548387096697</v>
      </c>
      <c r="K1017">
        <v>0.68525000000000003</v>
      </c>
      <c r="L1017">
        <v>37.960967741935399</v>
      </c>
      <c r="M1017">
        <v>-0.24444444444444399</v>
      </c>
      <c r="N1017">
        <v>1599.5135135135099</v>
      </c>
      <c r="O1017">
        <v>78.487499999999997</v>
      </c>
      <c r="P1017">
        <v>2.2851199999999898</v>
      </c>
      <c r="Q1017">
        <v>61.72925</v>
      </c>
      <c r="R1017">
        <v>7.13071428571428</v>
      </c>
      <c r="S1017">
        <v>-0.22435897435897401</v>
      </c>
      <c r="T1017">
        <v>5</v>
      </c>
      <c r="U1017">
        <v>1.70295</v>
      </c>
      <c r="V1017">
        <v>3.4499999999999899E-2</v>
      </c>
      <c r="W1017">
        <v>14.791774999999999</v>
      </c>
      <c r="X1017">
        <v>0.80302499999999999</v>
      </c>
      <c r="Y1017">
        <v>72.599774999999994</v>
      </c>
      <c r="Z1017">
        <v>2.253425</v>
      </c>
      <c r="AA1017">
        <v>1.175E-3</v>
      </c>
      <c r="AB1017">
        <v>1.0725E-2</v>
      </c>
      <c r="AC1017">
        <v>31.135714285714201</v>
      </c>
      <c r="AD1017">
        <v>-3.9542857142857102</v>
      </c>
      <c r="AE1017">
        <v>36.056402987096703</v>
      </c>
      <c r="AF1017">
        <v>0.53726490000000005</v>
      </c>
      <c r="AG1017">
        <v>1.34855678</v>
      </c>
      <c r="AH1017">
        <v>2.3957099999999999E-2</v>
      </c>
      <c r="AI1017">
        <v>44.966048387096698</v>
      </c>
      <c r="AJ1017">
        <v>0.496646208436551</v>
      </c>
      <c r="AK1017">
        <v>0.80185838605829796</v>
      </c>
      <c r="AL1017">
        <v>1.19482347075481E-2</v>
      </c>
      <c r="AM1017">
        <v>2.9990555727529102E-2</v>
      </c>
      <c r="AN1017">
        <v>0.15567300777109599</v>
      </c>
      <c r="AO1017">
        <v>5.3278197349613198E-4</v>
      </c>
      <c r="AP1017">
        <v>36.056402987096703</v>
      </c>
      <c r="AQ1017">
        <v>0.346630836752369</v>
      </c>
      <c r="AR1017">
        <v>6.4324184266600897</v>
      </c>
      <c r="AS1017">
        <v>1.41954858216892</v>
      </c>
      <c r="AT1017">
        <v>0.84576366065702602</v>
      </c>
      <c r="AU1017">
        <v>92.150949999999995</v>
      </c>
      <c r="AV1017">
        <v>44.2550008326781</v>
      </c>
      <c r="AW1017">
        <v>0.711047554418613</v>
      </c>
      <c r="AX1017">
        <v>-7.0991802168928794E-2</v>
      </c>
      <c r="AY1017">
        <v>0.19063406324762999</v>
      </c>
      <c r="AZ1017">
        <v>0.567581573339904</v>
      </c>
      <c r="BA1017">
        <v>-5.2642798005827197E-2</v>
      </c>
      <c r="BB1017">
        <v>8.1083081905700502E-2</v>
      </c>
      <c r="BC1017">
        <v>0.35482322267401101</v>
      </c>
      <c r="BD1017">
        <v>0.68722383441860502</v>
      </c>
      <c r="BE1017">
        <v>-2.3823720000007001E-2</v>
      </c>
      <c r="BF1017">
        <v>-9.5003176413264098E-2</v>
      </c>
      <c r="BG1017">
        <v>0.25511173104179302</v>
      </c>
      <c r="BH1017">
        <v>0.75955322577413198</v>
      </c>
      <c r="BI1017">
        <v>-9.5003176413264098E-2</v>
      </c>
      <c r="BJ1017">
        <v>0.32021710925705898</v>
      </c>
      <c r="BK1017">
        <v>1.51910645154826</v>
      </c>
      <c r="BL1017">
        <v>-2.6852968571498699</v>
      </c>
      <c r="BM1017">
        <v>-7.9950297921626596</v>
      </c>
      <c r="BN1017">
        <v>2.97733554890777</v>
      </c>
      <c r="BO1017">
        <v>5.5025420827020302</v>
      </c>
      <c r="BP1017">
        <v>-2.2325746457117002</v>
      </c>
      <c r="BQ1017">
        <v>7.7351167284137397</v>
      </c>
      <c r="BR1017">
        <v>1.6806118514508099</v>
      </c>
      <c r="BS1017">
        <v>0.35821837982236399</v>
      </c>
      <c r="BT1017">
        <v>4.6915846481249899</v>
      </c>
    </row>
    <row r="1018" spans="1:72" x14ac:dyDescent="0.2">
      <c r="A1018">
        <v>1016</v>
      </c>
      <c r="B1018" s="244">
        <v>44768.833333333336</v>
      </c>
      <c r="C1018">
        <v>0</v>
      </c>
      <c r="D1018">
        <v>0</v>
      </c>
      <c r="E1018">
        <v>31.117692307692302</v>
      </c>
      <c r="F1018">
        <v>34.994250000000001</v>
      </c>
      <c r="G1018">
        <v>7</v>
      </c>
      <c r="H1018">
        <v>2.5625</v>
      </c>
      <c r="I1018">
        <v>1.3474999999999999</v>
      </c>
      <c r="J1018">
        <v>34.028846153846096</v>
      </c>
      <c r="K1018">
        <v>0.61150000000000004</v>
      </c>
      <c r="L1018">
        <v>37.937391304347798</v>
      </c>
      <c r="M1018">
        <v>3.7499999999999999E-2</v>
      </c>
      <c r="N1018">
        <v>1599</v>
      </c>
      <c r="O1018">
        <v>80.079487179487103</v>
      </c>
      <c r="P1018">
        <v>2.2826</v>
      </c>
      <c r="Q1018">
        <v>61.704500000000003</v>
      </c>
      <c r="R1018">
        <v>7.10111111111111</v>
      </c>
      <c r="S1018">
        <v>-0.25307692307692298</v>
      </c>
      <c r="T1018">
        <v>5</v>
      </c>
      <c r="U1018">
        <v>1.7313799999999999</v>
      </c>
      <c r="V1018">
        <v>3.2739999999999998E-2</v>
      </c>
      <c r="W1018">
        <v>14.815340000000001</v>
      </c>
      <c r="X1018">
        <v>0.76985999999999899</v>
      </c>
      <c r="Y1018">
        <v>72.439440000000005</v>
      </c>
      <c r="Z1018">
        <v>2.2425799999999998</v>
      </c>
      <c r="AA1018">
        <v>1.63999999999999E-3</v>
      </c>
      <c r="AB1018">
        <v>0</v>
      </c>
      <c r="AC1018">
        <v>31.117692307692302</v>
      </c>
      <c r="AD1018">
        <v>-3.8765576923077001</v>
      </c>
      <c r="AE1018">
        <v>36.029748653846099</v>
      </c>
      <c r="AF1018">
        <v>0.53674124999999995</v>
      </c>
      <c r="AG1018">
        <v>1.3485557500000001</v>
      </c>
      <c r="AH1018">
        <v>2.39337499999999E-2</v>
      </c>
      <c r="AI1018">
        <v>44.9388461538461</v>
      </c>
      <c r="AJ1018">
        <v>0.49737751498142602</v>
      </c>
      <c r="AK1018">
        <v>0.80175063975830396</v>
      </c>
      <c r="AL1018">
        <v>1.1943814671219801E-2</v>
      </c>
      <c r="AM1018">
        <v>3.00086865911794E-2</v>
      </c>
      <c r="AN1018">
        <v>0.15576723923965</v>
      </c>
      <c r="AO1018">
        <v>5.3258488030742603E-4</v>
      </c>
      <c r="AP1018">
        <v>36.029748653846099</v>
      </c>
      <c r="AQ1018">
        <v>0.33231495405769301</v>
      </c>
      <c r="AR1018">
        <v>6.4426660095380202</v>
      </c>
      <c r="AS1018">
        <v>1.4127167575581101</v>
      </c>
      <c r="AT1018">
        <v>0.86114948188854201</v>
      </c>
      <c r="AU1018">
        <v>91.998599999999996</v>
      </c>
      <c r="AV1018">
        <v>44.217446374999902</v>
      </c>
      <c r="AW1018">
        <v>0.72139977884616202</v>
      </c>
      <c r="AX1018">
        <v>-6.4161007558115601E-2</v>
      </c>
      <c r="AY1018">
        <v>0.20442629594230599</v>
      </c>
      <c r="AZ1018">
        <v>0.55733399046197096</v>
      </c>
      <c r="BA1018">
        <v>-4.7577571456067398E-2</v>
      </c>
      <c r="BB1018">
        <v>7.9619141494567197E-2</v>
      </c>
      <c r="BC1018">
        <v>0.38086563300716397</v>
      </c>
      <c r="BD1018">
        <v>0.69759927884616202</v>
      </c>
      <c r="BE1018">
        <v>-2.3800500000000301E-2</v>
      </c>
      <c r="BF1018">
        <v>-8.5911747197931598E-2</v>
      </c>
      <c r="BG1018">
        <v>0.27372731392500599</v>
      </c>
      <c r="BH1018">
        <v>0.74627158636829805</v>
      </c>
      <c r="BI1018">
        <v>-8.5911747197931598E-2</v>
      </c>
      <c r="BJ1018">
        <v>0.375631133454149</v>
      </c>
      <c r="BK1018">
        <v>1.4925431727365901</v>
      </c>
      <c r="BL1018">
        <v>-3.1861453509305</v>
      </c>
      <c r="BM1018">
        <v>-8.6864906221609797</v>
      </c>
      <c r="BN1018">
        <v>2.72633218683012</v>
      </c>
      <c r="BO1018">
        <v>6.4717003416278098</v>
      </c>
      <c r="BP1018">
        <v>-2.01892605915139</v>
      </c>
      <c r="BQ1018">
        <v>8.4906264007792007</v>
      </c>
      <c r="BR1018">
        <v>1.63859314297308</v>
      </c>
      <c r="BS1018">
        <v>0.40999583233332199</v>
      </c>
      <c r="BT1018">
        <v>3.99660926709352</v>
      </c>
    </row>
    <row r="1019" spans="1:72" x14ac:dyDescent="0.2">
      <c r="A1019">
        <v>1017</v>
      </c>
      <c r="B1019" s="244">
        <v>44768.847222222219</v>
      </c>
      <c r="C1019">
        <v>0</v>
      </c>
      <c r="D1019">
        <v>0</v>
      </c>
      <c r="E1019">
        <v>31.0922499999999</v>
      </c>
      <c r="F1019">
        <v>35.017249999999898</v>
      </c>
      <c r="G1019">
        <v>7</v>
      </c>
      <c r="H1019">
        <v>2.5640000000000001</v>
      </c>
      <c r="I1019">
        <v>1.3460000000000001</v>
      </c>
      <c r="J1019">
        <v>34.030666666666598</v>
      </c>
      <c r="K1019">
        <v>0.67349999999999999</v>
      </c>
      <c r="L1019">
        <v>37.964687499999997</v>
      </c>
      <c r="M1019">
        <v>1.8181818181818101E-2</v>
      </c>
      <c r="N1019">
        <v>1599.7837837837801</v>
      </c>
      <c r="O1019">
        <v>79.242500000000007</v>
      </c>
      <c r="P1019">
        <v>2.2883636363636302</v>
      </c>
      <c r="Q1019">
        <v>61.78575</v>
      </c>
      <c r="R1019">
        <v>7.0872727272727198</v>
      </c>
      <c r="S1019">
        <v>-0.153076923076923</v>
      </c>
      <c r="T1019">
        <v>5</v>
      </c>
      <c r="U1019">
        <v>1.6557499999999901</v>
      </c>
      <c r="V1019">
        <v>3.2675000000000003E-2</v>
      </c>
      <c r="W1019">
        <v>14.90855</v>
      </c>
      <c r="X1019">
        <v>0.74117500000000003</v>
      </c>
      <c r="Y1019">
        <v>72.459500000000006</v>
      </c>
      <c r="Z1019">
        <v>2.3470499999999999</v>
      </c>
      <c r="AA1019">
        <v>2.9249999999999901E-3</v>
      </c>
      <c r="AB1019">
        <v>0</v>
      </c>
      <c r="AC1019">
        <v>31.0922499999999</v>
      </c>
      <c r="AD1019">
        <v>-3.9249999999999798</v>
      </c>
      <c r="AE1019">
        <v>36.032740426666599</v>
      </c>
      <c r="AF1019">
        <v>0.53705544000000005</v>
      </c>
      <c r="AG1019">
        <v>1.3470563680000001</v>
      </c>
      <c r="AH1019">
        <v>2.3947759999999998E-2</v>
      </c>
      <c r="AI1019">
        <v>44.940666666666601</v>
      </c>
      <c r="AJ1019">
        <v>0.49728110774524598</v>
      </c>
      <c r="AK1019">
        <v>0.80178473305543596</v>
      </c>
      <c r="AL1019">
        <v>1.1950322054264099E-2</v>
      </c>
      <c r="AM1019">
        <v>2.9974107371200501E-2</v>
      </c>
      <c r="AN1019">
        <v>0.15576092922519999</v>
      </c>
      <c r="AO1019">
        <v>5.32875050066013E-4</v>
      </c>
      <c r="AP1019">
        <v>36.032740426666599</v>
      </c>
      <c r="AQ1019">
        <v>0.31993289179033901</v>
      </c>
      <c r="AR1019">
        <v>6.4831997332830804</v>
      </c>
      <c r="AS1019">
        <v>1.4785277964785</v>
      </c>
      <c r="AT1019">
        <v>0.82337319414919097</v>
      </c>
      <c r="AU1019">
        <v>92.112025000000003</v>
      </c>
      <c r="AV1019">
        <v>44.314400848218497</v>
      </c>
      <c r="AW1019">
        <v>0.62626581844806795</v>
      </c>
      <c r="AX1019">
        <v>-0.13147142847850901</v>
      </c>
      <c r="AY1019">
        <v>0.21712254820966001</v>
      </c>
      <c r="AZ1019">
        <v>0.51680026671691603</v>
      </c>
      <c r="BA1019">
        <v>-9.7599054948017905E-2</v>
      </c>
      <c r="BB1019">
        <v>7.3828609530988104E-2</v>
      </c>
      <c r="BC1019">
        <v>0.40428330492222597</v>
      </c>
      <c r="BD1019">
        <v>0.60245138644806795</v>
      </c>
      <c r="BE1019">
        <v>-2.38144320000005E-2</v>
      </c>
      <c r="BF1019">
        <v>-0.176184617922619</v>
      </c>
      <c r="BG1019">
        <v>0.29096552491598898</v>
      </c>
      <c r="BH1019">
        <v>0.69256308072070005</v>
      </c>
      <c r="BI1019">
        <v>-0.176184617922619</v>
      </c>
      <c r="BJ1019">
        <v>0.229561813986741</v>
      </c>
      <c r="BK1019">
        <v>1.3851261614414001</v>
      </c>
      <c r="BL1019">
        <v>-1.65148086335086</v>
      </c>
      <c r="BM1019">
        <v>-3.9308941318865598</v>
      </c>
      <c r="BN1019">
        <v>2.38022384583418</v>
      </c>
      <c r="BO1019">
        <v>2.9438997701578198</v>
      </c>
      <c r="BP1019">
        <v>-4.1403385211815502</v>
      </c>
      <c r="BQ1019">
        <v>7.0842382913393802</v>
      </c>
      <c r="BR1019">
        <v>1.6846400119098499</v>
      </c>
      <c r="BS1019">
        <v>0.300035661155788</v>
      </c>
      <c r="BT1019">
        <v>5.6147992722609397</v>
      </c>
    </row>
    <row r="1020" spans="1:72" x14ac:dyDescent="0.2">
      <c r="A1020">
        <v>1018</v>
      </c>
      <c r="B1020" s="244">
        <v>44768.861111111109</v>
      </c>
      <c r="C1020">
        <v>0</v>
      </c>
      <c r="D1020">
        <v>0</v>
      </c>
      <c r="E1020">
        <v>31.169736842105198</v>
      </c>
      <c r="F1020">
        <v>34.995789473684198</v>
      </c>
      <c r="G1020">
        <v>7</v>
      </c>
      <c r="H1020">
        <v>2.5674999999999999</v>
      </c>
      <c r="I1020">
        <v>1.3474999999999999</v>
      </c>
      <c r="J1020">
        <v>34.040454545454502</v>
      </c>
      <c r="K1020">
        <v>0.64674999999999905</v>
      </c>
      <c r="L1020">
        <v>37.966538461538399</v>
      </c>
      <c r="M1020">
        <v>-8.7499999999999994E-2</v>
      </c>
      <c r="N1020">
        <v>1599.9</v>
      </c>
      <c r="O1020">
        <v>78.417499999999905</v>
      </c>
      <c r="P1020">
        <v>2.28879999999999</v>
      </c>
      <c r="Q1020">
        <v>61.818750000000001</v>
      </c>
      <c r="R1020">
        <v>7.0416666666666599</v>
      </c>
      <c r="S1020">
        <v>-0.55400000000000005</v>
      </c>
      <c r="T1020">
        <v>5</v>
      </c>
      <c r="U1020">
        <v>1.72254</v>
      </c>
      <c r="V1020">
        <v>3.3559999999999902E-2</v>
      </c>
      <c r="W1020">
        <v>14.895679999999899</v>
      </c>
      <c r="X1020">
        <v>0.78156000000000003</v>
      </c>
      <c r="Y1020">
        <v>72.685419999999993</v>
      </c>
      <c r="Z1020">
        <v>2.3571800000000001</v>
      </c>
      <c r="AA1020">
        <v>8.94E-3</v>
      </c>
      <c r="AB1020">
        <v>7.7999999999999999E-4</v>
      </c>
      <c r="AC1020">
        <v>31.169736842105198</v>
      </c>
      <c r="AD1020">
        <v>-3.82605263157894</v>
      </c>
      <c r="AE1020">
        <v>36.045261245454498</v>
      </c>
      <c r="AF1020">
        <v>0.53778855000000003</v>
      </c>
      <c r="AG1020">
        <v>1.34855781</v>
      </c>
      <c r="AH1020">
        <v>2.39804499999999E-2</v>
      </c>
      <c r="AI1020">
        <v>44.955454545454501</v>
      </c>
      <c r="AJ1020">
        <v>0.49590772462282701</v>
      </c>
      <c r="AK1020">
        <v>0.801799505975612</v>
      </c>
      <c r="AL1020">
        <v>1.1962698529857801E-2</v>
      </c>
      <c r="AM1020">
        <v>2.9997645972781099E-2</v>
      </c>
      <c r="AN1020">
        <v>0.155709692422802</v>
      </c>
      <c r="AO1020">
        <v>5.3342692766576998E-4</v>
      </c>
      <c r="AP1020">
        <v>36.045261245454498</v>
      </c>
      <c r="AQ1020">
        <v>0.33736533329869101</v>
      </c>
      <c r="AR1020">
        <v>6.4776030266571896</v>
      </c>
      <c r="AS1020">
        <v>1.4849092057277</v>
      </c>
      <c r="AT1020">
        <v>0.85422089197180495</v>
      </c>
      <c r="AU1020">
        <v>92.442379999999901</v>
      </c>
      <c r="AV1020">
        <v>44.345138811138099</v>
      </c>
      <c r="AW1020">
        <v>0.61031573431641495</v>
      </c>
      <c r="AX1020">
        <v>-0.13635139572770599</v>
      </c>
      <c r="AY1020">
        <v>0.200423216701308</v>
      </c>
      <c r="AZ1020">
        <v>0.52239697334280399</v>
      </c>
      <c r="BA1020">
        <v>-0.10110904754443201</v>
      </c>
      <c r="BB1020">
        <v>7.4628139048972003E-2</v>
      </c>
      <c r="BC1020">
        <v>0.372680334494493</v>
      </c>
      <c r="BD1020">
        <v>0.58646879431640597</v>
      </c>
      <c r="BE1020">
        <v>-2.38469400000089E-2</v>
      </c>
      <c r="BF1020">
        <v>-0.18227000709375701</v>
      </c>
      <c r="BG1020">
        <v>0.26791908461908098</v>
      </c>
      <c r="BH1020">
        <v>0.69832288498974704</v>
      </c>
      <c r="BI1020">
        <v>-0.18227000709375701</v>
      </c>
      <c r="BJ1020">
        <v>0.17129815505064799</v>
      </c>
      <c r="BK1020">
        <v>1.3966457699794901</v>
      </c>
      <c r="BL1020">
        <v>-1.4699022010860301</v>
      </c>
      <c r="BM1020">
        <v>-3.8312550491674502</v>
      </c>
      <c r="BN1020">
        <v>2.6064693598912401</v>
      </c>
      <c r="BO1020">
        <v>1.95017616566478</v>
      </c>
      <c r="BP1020">
        <v>-4.2833451667032998</v>
      </c>
      <c r="BQ1020">
        <v>6.2335213323680803</v>
      </c>
      <c r="BR1020">
        <v>1.7065047820388799</v>
      </c>
      <c r="BS1020">
        <v>0.244206157888151</v>
      </c>
      <c r="BT1020">
        <v>6.9879678579623397</v>
      </c>
    </row>
    <row r="1021" spans="1:72" x14ac:dyDescent="0.2">
      <c r="A1021">
        <v>1019</v>
      </c>
      <c r="B1021" s="244">
        <v>44768.875</v>
      </c>
      <c r="C1021">
        <v>0</v>
      </c>
      <c r="D1021">
        <v>0</v>
      </c>
      <c r="E1021">
        <v>31.084358974358899</v>
      </c>
      <c r="F1021">
        <v>34.993684210526297</v>
      </c>
      <c r="G1021">
        <v>7</v>
      </c>
      <c r="H1021">
        <v>2.5680000000000001</v>
      </c>
      <c r="I1021">
        <v>1.3480000000000001</v>
      </c>
      <c r="J1021">
        <v>34.037619047619003</v>
      </c>
      <c r="K1021">
        <v>0.65049999999999897</v>
      </c>
      <c r="L1021">
        <v>37.954999999999899</v>
      </c>
      <c r="M1021">
        <v>-4.9999999999999899E-2</v>
      </c>
      <c r="N1021">
        <v>1599.86486486486</v>
      </c>
      <c r="O1021">
        <v>79.622499999999903</v>
      </c>
      <c r="P1021">
        <v>2.2898666666666601</v>
      </c>
      <c r="Q1021">
        <v>61.908999999999899</v>
      </c>
      <c r="R1021">
        <v>7.0244444444444403</v>
      </c>
      <c r="S1021">
        <v>-0.33100000000000002</v>
      </c>
      <c r="T1021">
        <v>5</v>
      </c>
      <c r="U1021">
        <v>1.71766</v>
      </c>
      <c r="V1021">
        <v>3.7159999999999999E-2</v>
      </c>
      <c r="W1021">
        <v>14.888119999999899</v>
      </c>
      <c r="X1021">
        <v>0.8468</v>
      </c>
      <c r="Y1021">
        <v>72.66986</v>
      </c>
      <c r="Z1021">
        <v>2.3095399999999899</v>
      </c>
      <c r="AA1021">
        <v>1.73999999999999E-3</v>
      </c>
      <c r="AB1021">
        <v>2.2599999999999999E-3</v>
      </c>
      <c r="AC1021">
        <v>31.084358974358899</v>
      </c>
      <c r="AD1021">
        <v>-3.9093252361673398</v>
      </c>
      <c r="AE1021">
        <v>36.042816167619002</v>
      </c>
      <c r="AF1021">
        <v>0.53789328000000003</v>
      </c>
      <c r="AG1021">
        <v>1.3490580160000001</v>
      </c>
      <c r="AH1021">
        <v>2.3985119999999999E-2</v>
      </c>
      <c r="AI1021">
        <v>44.953619047619</v>
      </c>
      <c r="AJ1021">
        <v>0.49598026152271402</v>
      </c>
      <c r="AK1021">
        <v>0.80177785306760596</v>
      </c>
      <c r="AL1021">
        <v>1.19655167124634E-2</v>
      </c>
      <c r="AM1021">
        <v>3.0009997961920502E-2</v>
      </c>
      <c r="AN1021">
        <v>0.15571605019353199</v>
      </c>
      <c r="AO1021">
        <v>5.3355259283112899E-4</v>
      </c>
      <c r="AP1021">
        <v>36.042816167619002</v>
      </c>
      <c r="AQ1021">
        <v>0.365526593271574</v>
      </c>
      <c r="AR1021">
        <v>6.4743154507370901</v>
      </c>
      <c r="AS1021">
        <v>1.45489831366139</v>
      </c>
      <c r="AT1021">
        <v>0.85192545600710601</v>
      </c>
      <c r="AU1021">
        <v>92.431979999999996</v>
      </c>
      <c r="AV1021">
        <v>44.337556525289102</v>
      </c>
      <c r="AW1021">
        <v>0.61606252232993297</v>
      </c>
      <c r="AX1021">
        <v>-0.10584029766139399</v>
      </c>
      <c r="AY1021">
        <v>0.17236668672842501</v>
      </c>
      <c r="AZ1021">
        <v>0.52568454926290498</v>
      </c>
      <c r="BA1021">
        <v>-7.8454963690304705E-2</v>
      </c>
      <c r="BB1021">
        <v>7.5097792751843598E-2</v>
      </c>
      <c r="BC1021">
        <v>0.32044774147099397</v>
      </c>
      <c r="BD1021">
        <v>0.59221093832993599</v>
      </c>
      <c r="BE1021">
        <v>-2.38515839999974E-2</v>
      </c>
      <c r="BF1021">
        <v>-0.141872393321537</v>
      </c>
      <c r="BG1021">
        <v>0.231046916112226</v>
      </c>
      <c r="BH1021">
        <v>0.70464772665964504</v>
      </c>
      <c r="BI1021">
        <v>-0.141872393321537</v>
      </c>
      <c r="BJ1021">
        <v>0.17834904558137801</v>
      </c>
      <c r="BK1021">
        <v>1.4092954533192901</v>
      </c>
      <c r="BL1021">
        <v>-1.6285544403877401</v>
      </c>
      <c r="BM1021">
        <v>-4.96677126650457</v>
      </c>
      <c r="BN1021">
        <v>3.04980364385117</v>
      </c>
      <c r="BO1021">
        <v>2.5604114627629002</v>
      </c>
      <c r="BP1021">
        <v>-3.3340012430561199</v>
      </c>
      <c r="BQ1021">
        <v>5.8944127058190201</v>
      </c>
      <c r="BR1021">
        <v>1.6504785219658999</v>
      </c>
      <c r="BS1021">
        <v>0.235098002909993</v>
      </c>
      <c r="BT1021">
        <v>7.0203851225302998</v>
      </c>
    </row>
    <row r="1022" spans="1:72" x14ac:dyDescent="0.2">
      <c r="A1022">
        <v>1020</v>
      </c>
      <c r="B1022" s="244">
        <v>44768.888888888891</v>
      </c>
      <c r="C1022">
        <v>0</v>
      </c>
      <c r="D1022">
        <v>0</v>
      </c>
      <c r="E1022">
        <v>31.1210256410256</v>
      </c>
      <c r="F1022">
        <v>34.959189189189097</v>
      </c>
      <c r="G1022">
        <v>7</v>
      </c>
      <c r="H1022">
        <v>2.5625</v>
      </c>
      <c r="I1022">
        <v>1.3474999999999999</v>
      </c>
      <c r="J1022">
        <v>34.047407407407398</v>
      </c>
      <c r="K1022">
        <v>0.62050000000000005</v>
      </c>
      <c r="L1022">
        <v>37.948888888888803</v>
      </c>
      <c r="M1022">
        <v>-3.3333333333333298E-2</v>
      </c>
      <c r="N1022">
        <v>1600.25</v>
      </c>
      <c r="O1022">
        <v>79.465000000000003</v>
      </c>
      <c r="P1022">
        <v>2.28694444444444</v>
      </c>
      <c r="Q1022">
        <v>61.783999999999999</v>
      </c>
      <c r="R1022">
        <v>6.98888888888888</v>
      </c>
      <c r="S1022">
        <v>-0.43524999999999903</v>
      </c>
      <c r="T1022">
        <v>5</v>
      </c>
      <c r="U1022">
        <v>1.7756000000000001</v>
      </c>
      <c r="V1022">
        <v>3.6674999999999999E-2</v>
      </c>
      <c r="W1022">
        <v>14.970899999999901</v>
      </c>
      <c r="X1022">
        <v>0.74480000000000002</v>
      </c>
      <c r="Y1022">
        <v>72.665575000000004</v>
      </c>
      <c r="Z1022">
        <v>2.4478249999999999</v>
      </c>
      <c r="AA1022">
        <v>1.475E-3</v>
      </c>
      <c r="AB1022">
        <v>4.8500000000000001E-3</v>
      </c>
      <c r="AC1022">
        <v>31.1210256410256</v>
      </c>
      <c r="AD1022">
        <v>-3.8381635481635499</v>
      </c>
      <c r="AE1022">
        <v>36.0483099074074</v>
      </c>
      <c r="AF1022">
        <v>0.53674124999999995</v>
      </c>
      <c r="AG1022">
        <v>1.3485557500000001</v>
      </c>
      <c r="AH1022">
        <v>2.39337499999999E-2</v>
      </c>
      <c r="AI1022">
        <v>44.957407407407402</v>
      </c>
      <c r="AJ1022">
        <v>0.496085111931026</v>
      </c>
      <c r="AK1022">
        <v>0.80183248959920905</v>
      </c>
      <c r="AL1022">
        <v>1.1938883511142201E-2</v>
      </c>
      <c r="AM1022">
        <v>2.9996297112493301E-2</v>
      </c>
      <c r="AN1022">
        <v>0.155702928697944</v>
      </c>
      <c r="AO1022">
        <v>5.3236499567491796E-4</v>
      </c>
      <c r="AP1022">
        <v>36.0483099074074</v>
      </c>
      <c r="AQ1022">
        <v>0.32149764604235798</v>
      </c>
      <c r="AR1022">
        <v>6.5103135373331202</v>
      </c>
      <c r="AS1022">
        <v>1.54201116440425</v>
      </c>
      <c r="AT1022">
        <v>0.88084872474472997</v>
      </c>
      <c r="AU1022">
        <v>92.604699999999994</v>
      </c>
      <c r="AV1022">
        <v>44.422132255187101</v>
      </c>
      <c r="AW1022">
        <v>0.53527515222025801</v>
      </c>
      <c r="AX1022">
        <v>-0.19345541440425501</v>
      </c>
      <c r="AY1022">
        <v>0.215243603957641</v>
      </c>
      <c r="AZ1022">
        <v>0.48968646266687899</v>
      </c>
      <c r="BA1022">
        <v>-0.14345377594085701</v>
      </c>
      <c r="BB1022">
        <v>6.9955208952411294E-2</v>
      </c>
      <c r="BC1022">
        <v>0.40101930670996799</v>
      </c>
      <c r="BD1022">
        <v>0.511474652220266</v>
      </c>
      <c r="BE1022">
        <v>-2.38004999999918E-2</v>
      </c>
      <c r="BF1022">
        <v>-0.25900953136383498</v>
      </c>
      <c r="BG1022">
        <v>0.28818084601981298</v>
      </c>
      <c r="BH1022">
        <v>0.65562114971630903</v>
      </c>
      <c r="BI1022">
        <v>-0.25900953136383498</v>
      </c>
      <c r="BJ1022">
        <v>5.8342629311955198E-2</v>
      </c>
      <c r="BK1022">
        <v>1.3112422994326101</v>
      </c>
      <c r="BL1022">
        <v>-1.1126264137940101</v>
      </c>
      <c r="BM1022">
        <v>-2.5312626383441601</v>
      </c>
      <c r="BN1022">
        <v>2.2750337462443002</v>
      </c>
      <c r="BO1022">
        <v>-0.86339000794212695</v>
      </c>
      <c r="BP1022">
        <v>-6.0867239870501404</v>
      </c>
      <c r="BQ1022">
        <v>5.22333397910801</v>
      </c>
      <c r="BR1022">
        <v>1.75155850275114</v>
      </c>
      <c r="BS1022">
        <v>0.16194644185748899</v>
      </c>
      <c r="BT1022">
        <v>10.815665245010299</v>
      </c>
    </row>
    <row r="1023" spans="1:72" x14ac:dyDescent="0.2">
      <c r="A1023">
        <v>1021</v>
      </c>
      <c r="B1023" s="244">
        <v>44768.902777777781</v>
      </c>
      <c r="C1023">
        <v>0</v>
      </c>
      <c r="D1023">
        <v>0</v>
      </c>
      <c r="E1023">
        <v>31.1031578947368</v>
      </c>
      <c r="F1023">
        <v>34.999499999999998</v>
      </c>
      <c r="G1023">
        <v>7</v>
      </c>
      <c r="H1023">
        <v>2.5720000000000001</v>
      </c>
      <c r="I1023">
        <v>1.3480000000000001</v>
      </c>
      <c r="J1023">
        <v>34.067272727272702</v>
      </c>
      <c r="K1023">
        <v>0.63600000000000001</v>
      </c>
      <c r="L1023">
        <v>37.985357142857097</v>
      </c>
      <c r="M1023">
        <v>2.3529411764705799E-2</v>
      </c>
      <c r="N1023">
        <v>1599.8974358974299</v>
      </c>
      <c r="O1023">
        <v>79.825641025641005</v>
      </c>
      <c r="P1023">
        <v>2.2890454545454499</v>
      </c>
      <c r="Q1023">
        <v>61.896499999999897</v>
      </c>
      <c r="R1023">
        <v>6.9450000000000003</v>
      </c>
      <c r="S1023">
        <v>-0.22500000000000001</v>
      </c>
      <c r="T1023">
        <v>5</v>
      </c>
      <c r="U1023">
        <v>1.8345199999999999</v>
      </c>
      <c r="V1023">
        <v>4.1799999999999997E-2</v>
      </c>
      <c r="W1023">
        <v>14.948079999999999</v>
      </c>
      <c r="X1023">
        <v>0.77532000000000001</v>
      </c>
      <c r="Y1023">
        <v>72.995999999999995</v>
      </c>
      <c r="Z1023">
        <v>2.37197999999999</v>
      </c>
      <c r="AA1023">
        <v>1.6000000000000001E-4</v>
      </c>
      <c r="AB1023">
        <v>3.5599999999999998E-3</v>
      </c>
      <c r="AC1023">
        <v>31.1031578947368</v>
      </c>
      <c r="AD1023">
        <v>-3.8963421052631602</v>
      </c>
      <c r="AE1023">
        <v>36.075593207272703</v>
      </c>
      <c r="AF1023">
        <v>0.53873112000000001</v>
      </c>
      <c r="AG1023">
        <v>1.3490596640000001</v>
      </c>
      <c r="AH1023">
        <v>2.4022479999999999E-2</v>
      </c>
      <c r="AI1023">
        <v>44.987272727272703</v>
      </c>
      <c r="AJ1023">
        <v>0.49421328849899598</v>
      </c>
      <c r="AK1023">
        <v>0.80190665093157598</v>
      </c>
      <c r="AL1023">
        <v>1.1975189588974601E-2</v>
      </c>
      <c r="AM1023">
        <v>2.9987584981610901E-2</v>
      </c>
      <c r="AN1023">
        <v>0.15559956351291199</v>
      </c>
      <c r="AO1023">
        <v>5.3398391464252505E-4</v>
      </c>
      <c r="AP1023">
        <v>36.075593207272703</v>
      </c>
      <c r="AQ1023">
        <v>0.33467179770349198</v>
      </c>
      <c r="AR1023">
        <v>6.5003899285372597</v>
      </c>
      <c r="AS1023">
        <v>1.4942324887373899</v>
      </c>
      <c r="AT1023">
        <v>0.90664416201717801</v>
      </c>
      <c r="AU1023">
        <v>92.925899999999999</v>
      </c>
      <c r="AV1023">
        <v>44.404887422250802</v>
      </c>
      <c r="AW1023">
        <v>0.58238530502185804</v>
      </c>
      <c r="AX1023">
        <v>-0.14517282473739099</v>
      </c>
      <c r="AY1023">
        <v>0.204059322296507</v>
      </c>
      <c r="AZ1023">
        <v>0.499610071462738</v>
      </c>
      <c r="BA1023">
        <v>-0.107610381224318</v>
      </c>
      <c r="BB1023">
        <v>7.1372867351819705E-2</v>
      </c>
      <c r="BC1023">
        <v>0.37877767725114397</v>
      </c>
      <c r="BD1023">
        <v>0.55849656902185396</v>
      </c>
      <c r="BE1023">
        <v>-2.3888736000004102E-2</v>
      </c>
      <c r="BF1023">
        <v>-0.19447760635311101</v>
      </c>
      <c r="BG1023">
        <v>0.27336361764710798</v>
      </c>
      <c r="BH1023">
        <v>0.66929172855692598</v>
      </c>
      <c r="BI1023">
        <v>-0.19447760635311101</v>
      </c>
      <c r="BJ1023">
        <v>0.157772022587993</v>
      </c>
      <c r="BK1023">
        <v>1.33858345711385</v>
      </c>
      <c r="BL1023">
        <v>-1.4056303076394501</v>
      </c>
      <c r="BM1023">
        <v>-3.4414848120955202</v>
      </c>
      <c r="BN1023">
        <v>2.4483570063845499</v>
      </c>
      <c r="BO1023">
        <v>1.5292045422844001</v>
      </c>
      <c r="BP1023">
        <v>-4.5702237492981199</v>
      </c>
      <c r="BQ1023">
        <v>6.0994282915825302</v>
      </c>
      <c r="BR1023">
        <v>1.6691953879141399</v>
      </c>
      <c r="BS1023">
        <v>0.235563065129238</v>
      </c>
      <c r="BT1023">
        <v>7.0859809325301599</v>
      </c>
    </row>
    <row r="1024" spans="1:72" x14ac:dyDescent="0.2">
      <c r="A1024">
        <v>1022</v>
      </c>
      <c r="B1024" s="244">
        <v>44768.916666666664</v>
      </c>
      <c r="C1024">
        <v>0</v>
      </c>
      <c r="D1024">
        <v>0</v>
      </c>
      <c r="E1024">
        <v>31.1047222222222</v>
      </c>
      <c r="F1024">
        <v>35.002249999999997</v>
      </c>
      <c r="G1024">
        <v>7</v>
      </c>
      <c r="H1024">
        <v>2.5625</v>
      </c>
      <c r="I1024">
        <v>1.35</v>
      </c>
      <c r="J1024">
        <v>34.011666666666599</v>
      </c>
      <c r="K1024">
        <v>0.63849999999999896</v>
      </c>
      <c r="L1024">
        <v>37.943666666666601</v>
      </c>
      <c r="M1024">
        <v>-0.14000000000000001</v>
      </c>
      <c r="N1024">
        <v>1600.1025641025601</v>
      </c>
      <c r="O1024">
        <v>79.3055555555555</v>
      </c>
      <c r="P1024">
        <v>2.2898000000000001</v>
      </c>
      <c r="Q1024">
        <v>61.912499999999902</v>
      </c>
      <c r="R1024">
        <v>6.9126315789473702</v>
      </c>
      <c r="S1024">
        <v>-0.41125</v>
      </c>
      <c r="T1024">
        <v>5</v>
      </c>
      <c r="U1024">
        <v>1.8425</v>
      </c>
      <c r="V1024">
        <v>4.8649999999999999E-2</v>
      </c>
      <c r="W1024">
        <v>14.920949999999999</v>
      </c>
      <c r="X1024">
        <v>0.89387499999999998</v>
      </c>
      <c r="Y1024">
        <v>72.935100000000006</v>
      </c>
      <c r="Z1024">
        <v>2.3091499999999998</v>
      </c>
      <c r="AA1024">
        <v>2.8500000000000001E-3</v>
      </c>
      <c r="AB1024">
        <v>1.15E-3</v>
      </c>
      <c r="AC1024">
        <v>31.1047222222222</v>
      </c>
      <c r="AD1024">
        <v>-3.8975277777777602</v>
      </c>
      <c r="AE1024">
        <v>36.012569166666601</v>
      </c>
      <c r="AF1024">
        <v>0.53674124999999995</v>
      </c>
      <c r="AG1024">
        <v>1.35105575</v>
      </c>
      <c r="AH1024">
        <v>2.39337499999999E-2</v>
      </c>
      <c r="AI1024">
        <v>44.924166666666601</v>
      </c>
      <c r="AJ1024">
        <v>0.493761839864025</v>
      </c>
      <c r="AK1024">
        <v>0.80163021016898806</v>
      </c>
      <c r="AL1024">
        <v>1.19477174497764E-2</v>
      </c>
      <c r="AM1024">
        <v>3.0074141609007701E-2</v>
      </c>
      <c r="AN1024">
        <v>0.155818137973251</v>
      </c>
      <c r="AO1024">
        <v>5.3275890853104297E-4</v>
      </c>
      <c r="AP1024">
        <v>36.012569166666601</v>
      </c>
      <c r="AQ1024">
        <v>0.38584681573054902</v>
      </c>
      <c r="AR1024">
        <v>6.4885920535753101</v>
      </c>
      <c r="AS1024">
        <v>1.45465263255505</v>
      </c>
      <c r="AT1024">
        <v>0.90975618994946605</v>
      </c>
      <c r="AU1024">
        <v>92.901574999999994</v>
      </c>
      <c r="AV1024">
        <v>44.341660668527503</v>
      </c>
      <c r="AW1024">
        <v>0.582505998139076</v>
      </c>
      <c r="AX1024">
        <v>-0.103596882555058</v>
      </c>
      <c r="AY1024">
        <v>0.15089443426945001</v>
      </c>
      <c r="AZ1024">
        <v>0.51140794642468901</v>
      </c>
      <c r="BA1024">
        <v>-7.6678466121815295E-2</v>
      </c>
      <c r="BB1024">
        <v>7.3058278060669807E-2</v>
      </c>
      <c r="BC1024">
        <v>0.28113068311677297</v>
      </c>
      <c r="BD1024">
        <v>0.55870549813908099</v>
      </c>
      <c r="BE1024">
        <v>-2.3800499999995402E-2</v>
      </c>
      <c r="BF1024">
        <v>-0.13877432314902899</v>
      </c>
      <c r="BG1024">
        <v>0.20213226948764099</v>
      </c>
      <c r="BH1024">
        <v>0.68506203920182995</v>
      </c>
      <c r="BI1024">
        <v>-0.13877432314902899</v>
      </c>
      <c r="BJ1024">
        <v>0.12671589267722499</v>
      </c>
      <c r="BK1024">
        <v>1.3701240784036599</v>
      </c>
      <c r="BL1024">
        <v>-1.45655381270044</v>
      </c>
      <c r="BM1024">
        <v>-4.93651868484449</v>
      </c>
      <c r="BN1024">
        <v>3.3891770024563801</v>
      </c>
      <c r="BO1024">
        <v>1.73228648345091</v>
      </c>
      <c r="BP1024">
        <v>-3.2611965940021799</v>
      </c>
      <c r="BQ1024">
        <v>4.9934830774530896</v>
      </c>
      <c r="BR1024">
        <v>1.606040427757</v>
      </c>
      <c r="BS1024">
        <v>0.182225621936836</v>
      </c>
      <c r="BT1024">
        <v>8.8134720611007005</v>
      </c>
    </row>
    <row r="1025" spans="1:72" x14ac:dyDescent="0.2">
      <c r="A1025">
        <v>1023</v>
      </c>
      <c r="B1025" s="244">
        <v>44768.930555555555</v>
      </c>
      <c r="C1025">
        <v>0</v>
      </c>
      <c r="D1025">
        <v>0</v>
      </c>
      <c r="E1025">
        <v>31.084054054054</v>
      </c>
      <c r="F1025">
        <v>35.043611111111098</v>
      </c>
      <c r="G1025">
        <v>7</v>
      </c>
      <c r="H1025">
        <v>2.57</v>
      </c>
      <c r="I1025">
        <v>1.35</v>
      </c>
      <c r="J1025">
        <v>34.048461538461503</v>
      </c>
      <c r="K1025">
        <v>0.60874999999999901</v>
      </c>
      <c r="L1025">
        <v>37.972903225806398</v>
      </c>
      <c r="M1025">
        <v>3.9130434782608699E-2</v>
      </c>
      <c r="N1025">
        <v>1599.1315789473599</v>
      </c>
      <c r="O1025">
        <v>81.515384615384605</v>
      </c>
      <c r="P1025">
        <v>2.29449999999999</v>
      </c>
      <c r="Q1025">
        <v>61.963749999999997</v>
      </c>
      <c r="R1025">
        <v>6.8791666666666602</v>
      </c>
      <c r="S1025">
        <v>-0.66999999999999904</v>
      </c>
      <c r="T1025">
        <v>5</v>
      </c>
      <c r="U1025">
        <v>1.71502</v>
      </c>
      <c r="V1025">
        <v>4.0419999999999998E-2</v>
      </c>
      <c r="W1025">
        <v>14.940580000000001</v>
      </c>
      <c r="X1025">
        <v>0.91488000000000003</v>
      </c>
      <c r="Y1025">
        <v>73.081519999999998</v>
      </c>
      <c r="Z1025">
        <v>2.3203800000000001</v>
      </c>
      <c r="AA1025">
        <v>9.5999999999999992E-3</v>
      </c>
      <c r="AB1025">
        <v>0</v>
      </c>
      <c r="AC1025">
        <v>31.084054054054</v>
      </c>
      <c r="AD1025">
        <v>-3.9595570570570602</v>
      </c>
      <c r="AE1025">
        <v>36.055220338461503</v>
      </c>
      <c r="AF1025">
        <v>0.53831220000000002</v>
      </c>
      <c r="AG1025">
        <v>1.3510588400000001</v>
      </c>
      <c r="AH1025">
        <v>2.4003799999999999E-2</v>
      </c>
      <c r="AI1025">
        <v>44.968461538461497</v>
      </c>
      <c r="AJ1025">
        <v>0.493356190983186</v>
      </c>
      <c r="AK1025">
        <v>0.80178905626165298</v>
      </c>
      <c r="AL1025">
        <v>1.19708831830855E-2</v>
      </c>
      <c r="AM1025">
        <v>3.00445866675789E-2</v>
      </c>
      <c r="AN1025">
        <v>0.15566465385997</v>
      </c>
      <c r="AO1025">
        <v>5.3379188833199297E-4</v>
      </c>
      <c r="AP1025">
        <v>36.055220338461503</v>
      </c>
      <c r="AQ1025">
        <v>0.39491375726535</v>
      </c>
      <c r="AR1025">
        <v>6.4971284444895403</v>
      </c>
      <c r="AS1025">
        <v>1.4617269885144299</v>
      </c>
      <c r="AT1025">
        <v>0.84611573465998402</v>
      </c>
      <c r="AU1025">
        <v>92.972379999999902</v>
      </c>
      <c r="AV1025">
        <v>44.4089895287308</v>
      </c>
      <c r="AW1025">
        <v>0.55947200973067601</v>
      </c>
      <c r="AX1025">
        <v>-0.110668148514434</v>
      </c>
      <c r="AY1025">
        <v>0.14339844273464999</v>
      </c>
      <c r="AZ1025">
        <v>0.50287155551045704</v>
      </c>
      <c r="BA1025">
        <v>-8.1912160475878806E-2</v>
      </c>
      <c r="BB1025">
        <v>7.1838793644351098E-2</v>
      </c>
      <c r="BC1025">
        <v>0.26638527370297299</v>
      </c>
      <c r="BD1025">
        <v>0.53560184973067304</v>
      </c>
      <c r="BE1025">
        <v>-2.3870160000002999E-2</v>
      </c>
      <c r="BF1025">
        <v>-0.148345284908765</v>
      </c>
      <c r="BG1025">
        <v>0.19221865666407401</v>
      </c>
      <c r="BH1025">
        <v>0.67407492739415298</v>
      </c>
      <c r="BI1025">
        <v>-0.148345284908765</v>
      </c>
      <c r="BJ1025">
        <v>8.7746743510618203E-2</v>
      </c>
      <c r="BK1025">
        <v>1.3481498547883</v>
      </c>
      <c r="BL1025">
        <v>-1.29575171049279</v>
      </c>
      <c r="BM1025">
        <v>-4.5439592354331904</v>
      </c>
      <c r="BN1025">
        <v>3.5068132255870399</v>
      </c>
      <c r="BO1025">
        <v>0.97195433205301196</v>
      </c>
      <c r="BP1025">
        <v>-3.48611419535598</v>
      </c>
      <c r="BQ1025">
        <v>4.4580685274089999</v>
      </c>
      <c r="BR1025">
        <v>1.6003368391332</v>
      </c>
      <c r="BS1025">
        <v>0.147084857474124</v>
      </c>
      <c r="BT1025">
        <v>10.880364346239601</v>
      </c>
    </row>
    <row r="1026" spans="1:72" x14ac:dyDescent="0.2">
      <c r="A1026">
        <v>1024</v>
      </c>
      <c r="B1026" s="244">
        <v>44768.944444444445</v>
      </c>
      <c r="C1026">
        <v>0</v>
      </c>
      <c r="D1026">
        <v>0</v>
      </c>
      <c r="E1026">
        <v>31.090270270270199</v>
      </c>
      <c r="F1026">
        <v>35.085945945945902</v>
      </c>
      <c r="G1026">
        <v>7</v>
      </c>
      <c r="H1026">
        <v>2.5649999999999999</v>
      </c>
      <c r="I1026">
        <v>1.3474999999999999</v>
      </c>
      <c r="J1026">
        <v>34.064999999999998</v>
      </c>
      <c r="K1026">
        <v>0.63849999999999996</v>
      </c>
      <c r="L1026">
        <v>37.974285714285699</v>
      </c>
      <c r="M1026">
        <v>0.116666666666666</v>
      </c>
      <c r="N1026">
        <v>1600.0512820512799</v>
      </c>
      <c r="O1026">
        <v>81.144736842105203</v>
      </c>
      <c r="P1026">
        <v>2.2969047619047598</v>
      </c>
      <c r="Q1026">
        <v>62.050249999999899</v>
      </c>
      <c r="R1026">
        <v>6.8328571428571401</v>
      </c>
      <c r="S1026">
        <v>-0.34487179487179398</v>
      </c>
      <c r="T1026">
        <v>5</v>
      </c>
      <c r="U1026">
        <v>1.7243250000000001</v>
      </c>
      <c r="V1026">
        <v>5.0575000000000002E-2</v>
      </c>
      <c r="W1026">
        <v>14.973974999999999</v>
      </c>
      <c r="X1026">
        <v>0.79057500000000003</v>
      </c>
      <c r="Y1026">
        <v>72.799824999999998</v>
      </c>
      <c r="Z1026">
        <v>2.3732500000000001</v>
      </c>
      <c r="AA1026">
        <v>0</v>
      </c>
      <c r="AB1026">
        <v>1.78E-2</v>
      </c>
      <c r="AC1026">
        <v>31.090270270270199</v>
      </c>
      <c r="AD1026">
        <v>-3.9956756756756699</v>
      </c>
      <c r="AE1026">
        <v>36.067854599999997</v>
      </c>
      <c r="AF1026">
        <v>0.53726490000000005</v>
      </c>
      <c r="AG1026">
        <v>1.34855678</v>
      </c>
      <c r="AH1026">
        <v>2.3957099999999999E-2</v>
      </c>
      <c r="AI1026">
        <v>44.977499999999999</v>
      </c>
      <c r="AJ1026">
        <v>0.49543875414535599</v>
      </c>
      <c r="AK1026">
        <v>0.80190883441720795</v>
      </c>
      <c r="AL1026">
        <v>1.19451925962981E-2</v>
      </c>
      <c r="AM1026">
        <v>2.99829199043966E-2</v>
      </c>
      <c r="AN1026">
        <v>0.155633372241676</v>
      </c>
      <c r="AO1026">
        <v>5.3264632316157997E-4</v>
      </c>
      <c r="AP1026">
        <v>36.067854599999997</v>
      </c>
      <c r="AQ1026">
        <v>0.34125671525233198</v>
      </c>
      <c r="AR1026">
        <v>6.5116507457926804</v>
      </c>
      <c r="AS1026">
        <v>1.4950325272118701</v>
      </c>
      <c r="AT1026">
        <v>0.85429742974169198</v>
      </c>
      <c r="AU1026">
        <v>92.661949999999905</v>
      </c>
      <c r="AV1026">
        <v>44.415794588256801</v>
      </c>
      <c r="AW1026">
        <v>0.56170541174311195</v>
      </c>
      <c r="AX1026">
        <v>-0.14647574721187101</v>
      </c>
      <c r="AY1026">
        <v>0.19600818474766701</v>
      </c>
      <c r="AZ1026">
        <v>0.48834925420731501</v>
      </c>
      <c r="BA1026">
        <v>-0.108616670342846</v>
      </c>
      <c r="BB1026">
        <v>6.9764179172473503E-2</v>
      </c>
      <c r="BC1026">
        <v>0.36482596340774698</v>
      </c>
      <c r="BD1026">
        <v>0.53788169174311096</v>
      </c>
      <c r="BE1026">
        <v>-2.3823720000001099E-2</v>
      </c>
      <c r="BF1026">
        <v>-0.19630437692476499</v>
      </c>
      <c r="BG1026">
        <v>0.26268693153269501</v>
      </c>
      <c r="BH1026">
        <v>0.65447760392835497</v>
      </c>
      <c r="BI1026">
        <v>-0.19630437692476499</v>
      </c>
      <c r="BJ1026">
        <v>0.13276510921585899</v>
      </c>
      <c r="BK1026">
        <v>1.3089552078567099</v>
      </c>
      <c r="BL1026">
        <v>-1.3381613576215401</v>
      </c>
      <c r="BM1026">
        <v>-3.3339939444100399</v>
      </c>
      <c r="BN1026">
        <v>2.4914737863421101</v>
      </c>
      <c r="BO1026">
        <v>1.0775444322132699</v>
      </c>
      <c r="BP1026">
        <v>-4.61315285773198</v>
      </c>
      <c r="BQ1026">
        <v>5.6906972899452599</v>
      </c>
      <c r="BR1026">
        <v>1.6426726486288099</v>
      </c>
      <c r="BS1026">
        <v>0.21128685998576499</v>
      </c>
      <c r="BT1026">
        <v>7.7746086469337401</v>
      </c>
    </row>
    <row r="1027" spans="1:72" x14ac:dyDescent="0.2">
      <c r="A1027">
        <v>1025</v>
      </c>
      <c r="B1027" s="244">
        <v>44768.958333333336</v>
      </c>
      <c r="C1027">
        <v>0</v>
      </c>
      <c r="D1027">
        <v>0</v>
      </c>
      <c r="E1027">
        <v>31.117297297297199</v>
      </c>
      <c r="F1027">
        <v>35.022499999999901</v>
      </c>
      <c r="G1027">
        <v>7</v>
      </c>
      <c r="H1027">
        <v>2.5674999999999999</v>
      </c>
      <c r="I1027">
        <v>1.35</v>
      </c>
      <c r="J1027">
        <v>34.037916666666597</v>
      </c>
      <c r="K1027">
        <v>0.60410256410256302</v>
      </c>
      <c r="L1027">
        <v>37.956800000000001</v>
      </c>
      <c r="M1027">
        <v>6.2499999999999903E-2</v>
      </c>
      <c r="N1027">
        <v>1600.5135135135099</v>
      </c>
      <c r="O1027">
        <v>81.158974358974305</v>
      </c>
      <c r="P1027">
        <v>2.2941304347826001</v>
      </c>
      <c r="Q1027">
        <v>61.990499999999997</v>
      </c>
      <c r="R1027">
        <v>6.8038461538461501</v>
      </c>
      <c r="S1027">
        <v>-0.21421052631578899</v>
      </c>
      <c r="T1027">
        <v>5</v>
      </c>
      <c r="U1027">
        <v>1.7594399999999999</v>
      </c>
      <c r="V1027">
        <v>4.3180000000000003E-2</v>
      </c>
      <c r="W1027">
        <v>14.93174</v>
      </c>
      <c r="X1027">
        <v>0.78605999999999998</v>
      </c>
      <c r="Y1027">
        <v>73.204520000000002</v>
      </c>
      <c r="Z1027">
        <v>2.32947999999999</v>
      </c>
      <c r="AA1027">
        <v>2.6800000000000001E-3</v>
      </c>
      <c r="AB1027">
        <v>0</v>
      </c>
      <c r="AC1027">
        <v>31.117297297297199</v>
      </c>
      <c r="AD1027">
        <v>-3.9052027027027001</v>
      </c>
      <c r="AE1027">
        <v>36.0427233666666</v>
      </c>
      <c r="AF1027">
        <v>0.53778855000000003</v>
      </c>
      <c r="AG1027">
        <v>1.3510578099999999</v>
      </c>
      <c r="AH1027">
        <v>2.39804499999999E-2</v>
      </c>
      <c r="AI1027">
        <v>44.955416666666601</v>
      </c>
      <c r="AJ1027">
        <v>0.49235652889557402</v>
      </c>
      <c r="AK1027">
        <v>0.80174372832343099</v>
      </c>
      <c r="AL1027">
        <v>1.19627086094556E-2</v>
      </c>
      <c r="AM1027">
        <v>3.0053281899659799E-2</v>
      </c>
      <c r="AN1027">
        <v>0.15570982362155</v>
      </c>
      <c r="AO1027">
        <v>5.3342737712363099E-4</v>
      </c>
      <c r="AP1027">
        <v>36.0427233666666</v>
      </c>
      <c r="AQ1027">
        <v>0.33930778685292101</v>
      </c>
      <c r="AR1027">
        <v>6.4932842419586301</v>
      </c>
      <c r="AS1027">
        <v>1.46745954766228</v>
      </c>
      <c r="AT1027">
        <v>0.86627177120002896</v>
      </c>
      <c r="AU1027">
        <v>93.011240000000001</v>
      </c>
      <c r="AV1027">
        <v>44.342774943140498</v>
      </c>
      <c r="AW1027">
        <v>0.61264172352616697</v>
      </c>
      <c r="AX1027">
        <v>-0.116401737662281</v>
      </c>
      <c r="AY1027">
        <v>0.19848076314707799</v>
      </c>
      <c r="AZ1027">
        <v>0.50671575804136904</v>
      </c>
      <c r="BA1027">
        <v>-8.6156000728260004E-2</v>
      </c>
      <c r="BB1027">
        <v>7.2387965434481394E-2</v>
      </c>
      <c r="BC1027">
        <v>0.369068406434235</v>
      </c>
      <c r="BD1027">
        <v>0.58879478352616599</v>
      </c>
      <c r="BE1027">
        <v>-2.3846940000000299E-2</v>
      </c>
      <c r="BF1027">
        <v>-0.155864192068387</v>
      </c>
      <c r="BG1027">
        <v>0.26576960456373599</v>
      </c>
      <c r="BH1027">
        <v>0.67850226140593695</v>
      </c>
      <c r="BI1027">
        <v>-0.155864192068387</v>
      </c>
      <c r="BJ1027">
        <v>0.21981082499069701</v>
      </c>
      <c r="BK1027">
        <v>1.3570045228118699</v>
      </c>
      <c r="BL1027">
        <v>-1.7051357405242</v>
      </c>
      <c r="BM1027">
        <v>-4.3531631762363698</v>
      </c>
      <c r="BN1027">
        <v>2.55297163315461</v>
      </c>
      <c r="BO1027">
        <v>3.0036074178423902</v>
      </c>
      <c r="BP1027">
        <v>-3.6628085136071</v>
      </c>
      <c r="BQ1027">
        <v>6.6664159314494897</v>
      </c>
      <c r="BR1027">
        <v>1.62197364932813</v>
      </c>
      <c r="BS1027">
        <v>0.28215650181805202</v>
      </c>
      <c r="BT1027">
        <v>5.7484893627369003</v>
      </c>
    </row>
    <row r="1028" spans="1:72" x14ac:dyDescent="0.2">
      <c r="A1028">
        <v>1026</v>
      </c>
      <c r="B1028" s="244">
        <v>44768.972222222219</v>
      </c>
      <c r="C1028">
        <v>0</v>
      </c>
      <c r="D1028">
        <v>0</v>
      </c>
      <c r="E1028">
        <v>31.130540540540501</v>
      </c>
      <c r="F1028">
        <v>35.019500000000001</v>
      </c>
      <c r="G1028">
        <v>7</v>
      </c>
      <c r="H1028">
        <v>2.56</v>
      </c>
      <c r="I1028">
        <v>1.3480000000000001</v>
      </c>
      <c r="J1028">
        <v>34.052666666666603</v>
      </c>
      <c r="K1028">
        <v>0.62350000000000005</v>
      </c>
      <c r="L1028">
        <v>37.970322580645103</v>
      </c>
      <c r="M1028">
        <v>3.0769230769230702E-2</v>
      </c>
      <c r="N1028">
        <v>1599.4871794871699</v>
      </c>
      <c r="O1028">
        <v>80.474358974358907</v>
      </c>
      <c r="P1028">
        <v>2.29449999999999</v>
      </c>
      <c r="Q1028">
        <v>61.955999999999896</v>
      </c>
      <c r="R1028">
        <v>6.765625</v>
      </c>
      <c r="S1028">
        <v>-0.371999999999999</v>
      </c>
      <c r="T1028">
        <v>5</v>
      </c>
      <c r="U1028">
        <v>1.6949000000000001</v>
      </c>
      <c r="V1028">
        <v>4.7374999999999903E-2</v>
      </c>
      <c r="W1028">
        <v>15.031625</v>
      </c>
      <c r="X1028">
        <v>0.75639999999999996</v>
      </c>
      <c r="Y1028">
        <v>73.276750000000007</v>
      </c>
      <c r="Z1028">
        <v>2.2885749999999998</v>
      </c>
      <c r="AA1028">
        <v>7.67499999999999E-3</v>
      </c>
      <c r="AB1028">
        <v>0</v>
      </c>
      <c r="AC1028">
        <v>31.130540540540501</v>
      </c>
      <c r="AD1028">
        <v>-3.8889594594594601</v>
      </c>
      <c r="AE1028">
        <v>36.051617066666601</v>
      </c>
      <c r="AF1028">
        <v>0.53621759999999996</v>
      </c>
      <c r="AG1028">
        <v>1.34905472</v>
      </c>
      <c r="AH1028">
        <v>2.3910399999999998E-2</v>
      </c>
      <c r="AI1028">
        <v>44.960666666666597</v>
      </c>
      <c r="AJ1028">
        <v>0.49199257699975302</v>
      </c>
      <c r="AK1028">
        <v>0.80184792040450104</v>
      </c>
      <c r="AL1028">
        <v>1.1926371198529E-2</v>
      </c>
      <c r="AM1028">
        <v>3.0005220563158901E-2</v>
      </c>
      <c r="AN1028">
        <v>0.15569164158301299</v>
      </c>
      <c r="AO1028">
        <v>5.3180706098664003E-4</v>
      </c>
      <c r="AP1028">
        <v>36.051617066666601</v>
      </c>
      <c r="AQ1028">
        <v>0.32650485964881798</v>
      </c>
      <c r="AR1028">
        <v>6.5367206865061496</v>
      </c>
      <c r="AS1028">
        <v>1.4416913793169299</v>
      </c>
      <c r="AT1028">
        <v>0.83387821875688095</v>
      </c>
      <c r="AU1028">
        <v>93.048249999999996</v>
      </c>
      <c r="AV1028">
        <v>44.356533992138502</v>
      </c>
      <c r="AW1028">
        <v>0.60413267452810204</v>
      </c>
      <c r="AX1028">
        <v>-9.2636659316931602E-2</v>
      </c>
      <c r="AY1028">
        <v>0.20971274035118101</v>
      </c>
      <c r="AZ1028">
        <v>0.46327931349384599</v>
      </c>
      <c r="BA1028">
        <v>-6.8667829364943506E-2</v>
      </c>
      <c r="BB1028">
        <v>6.6182759070549393E-2</v>
      </c>
      <c r="BC1028">
        <v>0.39109633915630798</v>
      </c>
      <c r="BD1028">
        <v>0.58035539452809604</v>
      </c>
      <c r="BE1028">
        <v>-2.3777280000006399E-2</v>
      </c>
      <c r="BF1028">
        <v>-0.123989520832301</v>
      </c>
      <c r="BG1028">
        <v>0.28068998148575602</v>
      </c>
      <c r="BH1028">
        <v>0.62007611797719997</v>
      </c>
      <c r="BI1028">
        <v>-0.123989520832301</v>
      </c>
      <c r="BJ1028">
        <v>0.313400921306909</v>
      </c>
      <c r="BK1028">
        <v>1.2401522359543999</v>
      </c>
      <c r="BL1028">
        <v>-2.2638201970745202</v>
      </c>
      <c r="BM1028">
        <v>-5.0010364893325701</v>
      </c>
      <c r="BN1028">
        <v>2.2091138226416001</v>
      </c>
      <c r="BO1028">
        <v>4.7666927268773396</v>
      </c>
      <c r="BP1028">
        <v>-2.91375373955908</v>
      </c>
      <c r="BQ1028">
        <v>7.68044646643642</v>
      </c>
      <c r="BR1028">
        <v>1.4509344213693101</v>
      </c>
      <c r="BS1028">
        <v>0.36299672963982998</v>
      </c>
      <c r="BT1028">
        <v>3.9971005325831599</v>
      </c>
    </row>
    <row r="1029" spans="1:72" x14ac:dyDescent="0.2">
      <c r="A1029">
        <v>1027</v>
      </c>
      <c r="B1029" s="244">
        <v>44768.986111111109</v>
      </c>
      <c r="C1029">
        <v>0</v>
      </c>
      <c r="D1029">
        <v>2.1512500000000001</v>
      </c>
      <c r="E1029">
        <v>31.091891891891802</v>
      </c>
      <c r="F1029">
        <v>36.846249999999998</v>
      </c>
      <c r="G1029">
        <v>7</v>
      </c>
      <c r="H1029">
        <v>2.5724999999999998</v>
      </c>
      <c r="I1029">
        <v>1.3525</v>
      </c>
      <c r="J1029">
        <v>34.049677419354801</v>
      </c>
      <c r="K1029">
        <v>0.63999999999999901</v>
      </c>
      <c r="L1029">
        <v>37.963124999999998</v>
      </c>
      <c r="M1029">
        <v>-0.11333333333333299</v>
      </c>
      <c r="N1029">
        <v>1600.58974358974</v>
      </c>
      <c r="O1029">
        <v>81.525000000000006</v>
      </c>
      <c r="P1029">
        <v>2.2983684210526301</v>
      </c>
      <c r="Q1029">
        <v>62.066000000000003</v>
      </c>
      <c r="R1029">
        <v>6.7413333333333298</v>
      </c>
      <c r="S1029">
        <v>-0.25153846153846099</v>
      </c>
      <c r="T1029">
        <v>5</v>
      </c>
      <c r="U1029">
        <v>1.77074</v>
      </c>
      <c r="V1029">
        <v>1.472E-2</v>
      </c>
      <c r="W1029">
        <v>15.00512</v>
      </c>
      <c r="X1029">
        <v>0.81423999999999996</v>
      </c>
      <c r="Y1029">
        <v>73.337079999999901</v>
      </c>
      <c r="Z1029">
        <v>2.05796</v>
      </c>
      <c r="AA1029">
        <v>3.9199999999999999E-3</v>
      </c>
      <c r="AB1029">
        <v>1.132E-2</v>
      </c>
      <c r="AC1029">
        <v>33.243141891891803</v>
      </c>
      <c r="AD1029">
        <v>-3.6031081081081102</v>
      </c>
      <c r="AE1029">
        <v>36.058388319354798</v>
      </c>
      <c r="AF1029">
        <v>0.53883585000000001</v>
      </c>
      <c r="AG1029">
        <v>1.35355987</v>
      </c>
      <c r="AH1029">
        <v>2.4027150000000001E-2</v>
      </c>
      <c r="AI1029">
        <v>44.974677419354798</v>
      </c>
      <c r="AJ1029">
        <v>0.49168017487681298</v>
      </c>
      <c r="AK1029">
        <v>0.80174868144439704</v>
      </c>
      <c r="AL1029">
        <v>1.1980871924344501E-2</v>
      </c>
      <c r="AM1029">
        <v>3.0096043988911299E-2</v>
      </c>
      <c r="AN1029">
        <v>0.15564313968792401</v>
      </c>
      <c r="AO1029">
        <v>5.3423729482181704E-4</v>
      </c>
      <c r="AP1029">
        <v>36.058388319354798</v>
      </c>
      <c r="AQ1029">
        <v>0.35147186266585601</v>
      </c>
      <c r="AR1029">
        <v>6.5251946018815099</v>
      </c>
      <c r="AS1029">
        <v>1.29641510152783</v>
      </c>
      <c r="AT1029">
        <v>0.87063775286136802</v>
      </c>
      <c r="AU1029">
        <v>92.985139999999902</v>
      </c>
      <c r="AV1029">
        <v>44.231469885430002</v>
      </c>
      <c r="AW1029">
        <v>0.743207533924788</v>
      </c>
      <c r="AX1029">
        <v>5.7144768472161503E-2</v>
      </c>
      <c r="AY1029">
        <v>0.187363987334143</v>
      </c>
      <c r="AZ1029">
        <v>0.47480539811848599</v>
      </c>
      <c r="BA1029">
        <v>4.2218131416796097E-2</v>
      </c>
      <c r="BB1029">
        <v>6.7829342588355199E-2</v>
      </c>
      <c r="BC1029">
        <v>0.34771997322402298</v>
      </c>
      <c r="BD1029">
        <v>0.71931415392479103</v>
      </c>
      <c r="BE1029">
        <v>-2.3893379999996901E-2</v>
      </c>
      <c r="BF1029">
        <v>7.1624758797366794E-2</v>
      </c>
      <c r="BG1029">
        <v>0.23484040199862799</v>
      </c>
      <c r="BH1029">
        <v>0.595116981399469</v>
      </c>
      <c r="BI1029">
        <v>7.1624758797366794E-2</v>
      </c>
      <c r="BJ1029">
        <v>0.61293032159198901</v>
      </c>
      <c r="BK1029">
        <v>1.19023396279893</v>
      </c>
      <c r="BL1029">
        <v>3.27876010951762</v>
      </c>
      <c r="BM1029">
        <v>8.3088165515937096</v>
      </c>
      <c r="BN1029">
        <v>2.53413371947364</v>
      </c>
      <c r="BO1029">
        <v>11.8566162138391</v>
      </c>
      <c r="BP1029">
        <v>1.68318183173812</v>
      </c>
      <c r="BQ1029">
        <v>10.173434382101</v>
      </c>
      <c r="BR1029">
        <v>1.0684718728434099</v>
      </c>
      <c r="BS1029">
        <v>0.58428041807304298</v>
      </c>
      <c r="BT1029">
        <v>1.8286970430520899</v>
      </c>
    </row>
    <row r="1030" spans="1:72" x14ac:dyDescent="0.2">
      <c r="A1030">
        <v>1028</v>
      </c>
      <c r="B1030" s="244">
        <v>44769</v>
      </c>
      <c r="C1030">
        <v>0</v>
      </c>
      <c r="D1030">
        <v>5.5096551724137903</v>
      </c>
      <c r="E1030">
        <v>31.110270270270199</v>
      </c>
      <c r="F1030">
        <v>40.688205128205098</v>
      </c>
      <c r="G1030">
        <v>7</v>
      </c>
      <c r="H1030">
        <v>2.5659999999999998</v>
      </c>
      <c r="I1030">
        <v>1.35</v>
      </c>
      <c r="J1030">
        <v>34.045555555555502</v>
      </c>
      <c r="K1030">
        <v>0.56325000000000003</v>
      </c>
      <c r="L1030">
        <v>37.962222222222202</v>
      </c>
      <c r="M1030">
        <v>0.107692307692307</v>
      </c>
      <c r="N1030">
        <v>1600.25</v>
      </c>
      <c r="O1030">
        <v>82.123076923076894</v>
      </c>
      <c r="P1030">
        <v>2.3003636363636302</v>
      </c>
      <c r="Q1030">
        <v>62.112250000000003</v>
      </c>
      <c r="R1030">
        <v>6.8533333333333299</v>
      </c>
      <c r="S1030">
        <v>-0.51487179487179402</v>
      </c>
      <c r="T1030">
        <v>5</v>
      </c>
      <c r="U1030">
        <v>1.6633199999999999</v>
      </c>
      <c r="V1030">
        <v>1.7219999999999999E-2</v>
      </c>
      <c r="W1030">
        <v>15.031180000000001</v>
      </c>
      <c r="X1030">
        <v>0.80557999999999996</v>
      </c>
      <c r="Y1030">
        <v>73.315119999999993</v>
      </c>
      <c r="Z1030">
        <v>2.0938599999999998</v>
      </c>
      <c r="AA1030">
        <v>6.2E-4</v>
      </c>
      <c r="AB1030">
        <v>2.8E-3</v>
      </c>
      <c r="AC1030">
        <v>36.619925442684</v>
      </c>
      <c r="AD1030">
        <v>-4.0682796855210697</v>
      </c>
      <c r="AE1030">
        <v>36.049190995555499</v>
      </c>
      <c r="AF1030">
        <v>0.53747436000000004</v>
      </c>
      <c r="AG1030">
        <v>1.3510571920000001</v>
      </c>
      <c r="AH1030">
        <v>2.3966439999999901E-2</v>
      </c>
      <c r="AI1030">
        <v>44.961555555555499</v>
      </c>
      <c r="AJ1030">
        <v>0.491701998108378</v>
      </c>
      <c r="AK1030">
        <v>0.80177810910061398</v>
      </c>
      <c r="AL1030">
        <v>1.1954087294330401E-2</v>
      </c>
      <c r="AM1030">
        <v>3.00491647876951E-2</v>
      </c>
      <c r="AN1030">
        <v>0.155688563562945</v>
      </c>
      <c r="AO1030">
        <v>5.3304294533107195E-4</v>
      </c>
      <c r="AP1030">
        <v>36.049190995555499</v>
      </c>
      <c r="AQ1030">
        <v>0.347733718714826</v>
      </c>
      <c r="AR1030">
        <v>6.5365271717859796</v>
      </c>
      <c r="AS1030">
        <v>1.31903036234187</v>
      </c>
      <c r="AT1030">
        <v>0.81785776749362804</v>
      </c>
      <c r="AU1030">
        <v>92.909059999999997</v>
      </c>
      <c r="AV1030">
        <v>44.252482248398202</v>
      </c>
      <c r="AW1030">
        <v>0.70907330715731798</v>
      </c>
      <c r="AX1030">
        <v>3.20268296581274E-2</v>
      </c>
      <c r="AY1030">
        <v>0.18974064128517301</v>
      </c>
      <c r="AZ1030">
        <v>0.46347282821400998</v>
      </c>
      <c r="BA1030">
        <v>2.37050140051565E-2</v>
      </c>
      <c r="BB1030">
        <v>6.6210404030572906E-2</v>
      </c>
      <c r="BC1030">
        <v>0.353022684254507</v>
      </c>
      <c r="BD1030">
        <v>0.68524029915731099</v>
      </c>
      <c r="BE1030">
        <v>-2.38330080000069E-2</v>
      </c>
      <c r="BF1030">
        <v>3.6440577626077698E-2</v>
      </c>
      <c r="BG1030">
        <v>0.21588957262960001</v>
      </c>
      <c r="BH1030">
        <v>0.527345908239921</v>
      </c>
      <c r="BI1030">
        <v>3.6440577626077698E-2</v>
      </c>
      <c r="BJ1030">
        <v>0.50466030051135602</v>
      </c>
      <c r="BK1030">
        <v>1.05469181647984</v>
      </c>
      <c r="BL1030">
        <v>5.9244278409874704</v>
      </c>
      <c r="BM1030">
        <v>14.4713926779947</v>
      </c>
      <c r="BN1030">
        <v>2.4426650246081301</v>
      </c>
      <c r="BO1030">
        <v>9.5665435561744694</v>
      </c>
      <c r="BP1030">
        <v>0.85635357421282698</v>
      </c>
      <c r="BQ1030">
        <v>8.7101899819616406</v>
      </c>
      <c r="BR1030">
        <v>0.99274283451551104</v>
      </c>
      <c r="BS1030">
        <v>0.49008406946092498</v>
      </c>
      <c r="BT1030">
        <v>2.0256582418757101</v>
      </c>
    </row>
    <row r="1031" spans="1:72" x14ac:dyDescent="0.2">
      <c r="A1031">
        <v>1029</v>
      </c>
      <c r="B1031" s="244">
        <v>44769.013888888891</v>
      </c>
      <c r="C1031">
        <v>0</v>
      </c>
      <c r="D1031">
        <v>6.6974999999999998</v>
      </c>
      <c r="E1031">
        <v>31.110540540540502</v>
      </c>
      <c r="F1031">
        <v>41.798999999999999</v>
      </c>
      <c r="G1031">
        <v>7</v>
      </c>
      <c r="H1031">
        <v>2.5649999999999999</v>
      </c>
      <c r="I1031">
        <v>1.3474999999999999</v>
      </c>
      <c r="J1031">
        <v>34.065862068965501</v>
      </c>
      <c r="K1031">
        <v>0.57074999999999898</v>
      </c>
      <c r="L1031">
        <v>37.978484848484797</v>
      </c>
      <c r="M1031">
        <v>-4.9999999999999899E-2</v>
      </c>
      <c r="N1031">
        <v>1599.5263157894699</v>
      </c>
      <c r="O1031">
        <v>81.464102564102504</v>
      </c>
      <c r="P1031">
        <v>2.2996296296296199</v>
      </c>
      <c r="Q1031">
        <v>62.119250000000001</v>
      </c>
      <c r="R1031">
        <v>7.0054545454545396</v>
      </c>
      <c r="S1031">
        <v>-0.37674999999999897</v>
      </c>
      <c r="T1031">
        <v>5</v>
      </c>
      <c r="U1031">
        <v>1.6367499999999999</v>
      </c>
      <c r="V1031">
        <v>2.1774999999999999E-2</v>
      </c>
      <c r="W1031">
        <v>14.995424999999999</v>
      </c>
      <c r="X1031">
        <v>0.78142500000000004</v>
      </c>
      <c r="Y1031">
        <v>73.113375000000005</v>
      </c>
      <c r="Z1031">
        <v>2.2546249999999999</v>
      </c>
      <c r="AA1031">
        <v>1.7749999999999899E-3</v>
      </c>
      <c r="AB1031">
        <v>1.6249999999999999E-3</v>
      </c>
      <c r="AC1031">
        <v>37.808040540540503</v>
      </c>
      <c r="AD1031">
        <v>-3.99095945945946</v>
      </c>
      <c r="AE1031">
        <v>36.0687166689655</v>
      </c>
      <c r="AF1031">
        <v>0.53726490000000005</v>
      </c>
      <c r="AG1031">
        <v>1.34855678</v>
      </c>
      <c r="AH1031">
        <v>2.3957099999999999E-2</v>
      </c>
      <c r="AI1031">
        <v>44.978362068965502</v>
      </c>
      <c r="AJ1031">
        <v>0.49332583359700599</v>
      </c>
      <c r="AK1031">
        <v>0.80191263109272803</v>
      </c>
      <c r="AL1031">
        <v>1.1944963651104199E-2</v>
      </c>
      <c r="AM1031">
        <v>2.9982345242635801E-2</v>
      </c>
      <c r="AN1031">
        <v>0.15563038932513501</v>
      </c>
      <c r="AO1031">
        <v>5.3263611430017096E-4</v>
      </c>
      <c r="AP1031">
        <v>36.0687166689655</v>
      </c>
      <c r="AQ1031">
        <v>0.33730705969206398</v>
      </c>
      <c r="AR1031">
        <v>6.5209785901691601</v>
      </c>
      <c r="AS1031">
        <v>1.42030452403457</v>
      </c>
      <c r="AT1031">
        <v>0.80745105813989904</v>
      </c>
      <c r="AU1031">
        <v>92.781599999999997</v>
      </c>
      <c r="AV1031">
        <v>44.3473068428613</v>
      </c>
      <c r="AW1031">
        <v>0.63105522610419396</v>
      </c>
      <c r="AX1031">
        <v>-7.1747744034578995E-2</v>
      </c>
      <c r="AY1031">
        <v>0.19995784030793501</v>
      </c>
      <c r="AZ1031">
        <v>0.47902140983083702</v>
      </c>
      <c r="BA1031">
        <v>-5.3203354206990801E-2</v>
      </c>
      <c r="BB1031">
        <v>6.8431629975833796E-2</v>
      </c>
      <c r="BC1031">
        <v>0.37217737527230099</v>
      </c>
      <c r="BD1031">
        <v>0.60723150610419296</v>
      </c>
      <c r="BE1031">
        <v>-2.3823720000001401E-2</v>
      </c>
      <c r="BF1031">
        <v>-7.9070200201689297E-2</v>
      </c>
      <c r="BG1031">
        <v>0.22036520698721601</v>
      </c>
      <c r="BH1031">
        <v>0.52790954316229299</v>
      </c>
      <c r="BI1031">
        <v>-7.9070200201689297E-2</v>
      </c>
      <c r="BJ1031">
        <v>0.28259001357105501</v>
      </c>
      <c r="BK1031">
        <v>1.05581908632458</v>
      </c>
      <c r="BL1031">
        <v>-2.78695648202631</v>
      </c>
      <c r="BM1031">
        <v>-6.6764665046467604</v>
      </c>
      <c r="BN1031">
        <v>2.3956120404838499</v>
      </c>
      <c r="BO1031">
        <v>4.6284169010411897</v>
      </c>
      <c r="BP1031">
        <v>-1.85814970473969</v>
      </c>
      <c r="BQ1031">
        <v>6.4865666057808902</v>
      </c>
      <c r="BR1031">
        <v>1.1902384266674499</v>
      </c>
      <c r="BS1031">
        <v>0.31421809365172998</v>
      </c>
      <c r="BT1031">
        <v>3.78793726623101</v>
      </c>
    </row>
    <row r="1032" spans="1:72" x14ac:dyDescent="0.2">
      <c r="A1032">
        <v>1030</v>
      </c>
      <c r="B1032" s="244">
        <v>44769.027777777781</v>
      </c>
      <c r="C1032">
        <v>0</v>
      </c>
      <c r="D1032">
        <v>5.2899999999999903</v>
      </c>
      <c r="E1032">
        <v>31.1086486486486</v>
      </c>
      <c r="F1032">
        <v>40.401621621621601</v>
      </c>
      <c r="G1032">
        <v>7</v>
      </c>
      <c r="H1032">
        <v>2.5680000000000001</v>
      </c>
      <c r="I1032">
        <v>1.3520000000000001</v>
      </c>
      <c r="J1032">
        <v>34.065769230769199</v>
      </c>
      <c r="K1032">
        <v>0.59149999999999903</v>
      </c>
      <c r="L1032">
        <v>37.977272727272698</v>
      </c>
      <c r="M1032">
        <v>0.21333333333333299</v>
      </c>
      <c r="N1032">
        <v>1598.8974358974299</v>
      </c>
      <c r="O1032">
        <v>82.197500000000005</v>
      </c>
      <c r="P1032">
        <v>2.3068823529411699</v>
      </c>
      <c r="Q1032">
        <v>62.31</v>
      </c>
      <c r="R1032">
        <v>7.1130000000000004</v>
      </c>
      <c r="S1032">
        <v>-0.54820512820512801</v>
      </c>
      <c r="T1032">
        <v>5</v>
      </c>
      <c r="U1032">
        <v>1.60636</v>
      </c>
      <c r="V1032">
        <v>2.84199999999999E-2</v>
      </c>
      <c r="W1032">
        <v>14.998100000000001</v>
      </c>
      <c r="X1032">
        <v>0.75578000000000001</v>
      </c>
      <c r="Y1032">
        <v>72.981560000000002</v>
      </c>
      <c r="Z1032">
        <v>2.4123399999999999</v>
      </c>
      <c r="AA1032">
        <v>4.8799999999999998E-3</v>
      </c>
      <c r="AB1032">
        <v>1.6199999999999999E-3</v>
      </c>
      <c r="AC1032">
        <v>36.398648648648603</v>
      </c>
      <c r="AD1032">
        <v>-4.0029729729729704</v>
      </c>
      <c r="AE1032">
        <v>36.070966350769197</v>
      </c>
      <c r="AF1032">
        <v>0.53789328000000003</v>
      </c>
      <c r="AG1032">
        <v>1.3530580160000001</v>
      </c>
      <c r="AH1032">
        <v>2.3985119999999999E-2</v>
      </c>
      <c r="AI1032">
        <v>44.985769230769201</v>
      </c>
      <c r="AJ1032">
        <v>0.49424767503968398</v>
      </c>
      <c r="AK1032">
        <v>0.801830600377897</v>
      </c>
      <c r="AL1032">
        <v>1.1956965262518901E-2</v>
      </c>
      <c r="AM1032">
        <v>3.0077467588895599E-2</v>
      </c>
      <c r="AN1032">
        <v>0.15560476389969399</v>
      </c>
      <c r="AO1032">
        <v>5.3317127638654899E-4</v>
      </c>
      <c r="AP1032">
        <v>36.070966350769197</v>
      </c>
      <c r="AQ1032">
        <v>0.32623723271467903</v>
      </c>
      <c r="AR1032">
        <v>6.5221418528128501</v>
      </c>
      <c r="AS1032">
        <v>1.51965733348542</v>
      </c>
      <c r="AT1032">
        <v>0.79393969527674702</v>
      </c>
      <c r="AU1032">
        <v>92.754140000000007</v>
      </c>
      <c r="AV1032">
        <v>44.4390027697821</v>
      </c>
      <c r="AW1032">
        <v>0.54676646098703596</v>
      </c>
      <c r="AX1032">
        <v>-0.166599317485425</v>
      </c>
      <c r="AY1032">
        <v>0.21165604728532</v>
      </c>
      <c r="AZ1032">
        <v>0.47785814718714897</v>
      </c>
      <c r="BA1032">
        <v>-0.123127992676867</v>
      </c>
      <c r="BB1032">
        <v>6.8265449598164205E-2</v>
      </c>
      <c r="BC1032">
        <v>0.39349078182445402</v>
      </c>
      <c r="BD1032">
        <v>0.52291487698704398</v>
      </c>
      <c r="BE1032">
        <v>-2.3851583999991901E-2</v>
      </c>
      <c r="BF1032">
        <v>-0.190711427107256</v>
      </c>
      <c r="BG1032">
        <v>0.24228926890529201</v>
      </c>
      <c r="BH1032">
        <v>0.54701910296159095</v>
      </c>
      <c r="BI1032">
        <v>-0.190711427107256</v>
      </c>
      <c r="BJ1032">
        <v>0.103155683596071</v>
      </c>
      <c r="BK1032">
        <v>1.0940382059231799</v>
      </c>
      <c r="BL1032">
        <v>-1.27044966618087</v>
      </c>
      <c r="BM1032">
        <v>-2.8683079522756998</v>
      </c>
      <c r="BN1032">
        <v>2.25771081580758</v>
      </c>
      <c r="BO1032">
        <v>0.45599201817325602</v>
      </c>
      <c r="BP1032">
        <v>-4.4817185370205097</v>
      </c>
      <c r="BQ1032">
        <v>4.9377105551937701</v>
      </c>
      <c r="BR1032">
        <v>1.41824763200551</v>
      </c>
      <c r="BS1032">
        <v>0.17944025443897399</v>
      </c>
      <c r="BT1032">
        <v>7.9037317264162104</v>
      </c>
    </row>
    <row r="1033" spans="1:72" x14ac:dyDescent="0.2">
      <c r="A1033">
        <v>1031</v>
      </c>
      <c r="B1033" s="244">
        <v>44769.041666666664</v>
      </c>
      <c r="C1033">
        <v>0</v>
      </c>
      <c r="D1033">
        <v>2.7899999999999898</v>
      </c>
      <c r="E1033">
        <v>31.057631578947301</v>
      </c>
      <c r="F1033">
        <v>37.9031578947368</v>
      </c>
      <c r="G1033">
        <v>7</v>
      </c>
      <c r="H1033">
        <v>2.5649999999999999</v>
      </c>
      <c r="I1033">
        <v>1.35</v>
      </c>
      <c r="J1033">
        <v>34.026153846153797</v>
      </c>
      <c r="K1033">
        <v>0.57624999999999904</v>
      </c>
      <c r="L1033">
        <v>37.966428571428501</v>
      </c>
      <c r="M1033">
        <v>-6.6666666666666602E-3</v>
      </c>
      <c r="N1033">
        <v>1599.6486486486399</v>
      </c>
      <c r="O1033">
        <v>82.332499999999996</v>
      </c>
      <c r="P1033">
        <v>2.3088235294117601</v>
      </c>
      <c r="Q1033">
        <v>62.307749999999899</v>
      </c>
      <c r="R1033">
        <v>7.1424999999999903</v>
      </c>
      <c r="S1033">
        <v>-0.331538461538461</v>
      </c>
      <c r="T1033">
        <v>5</v>
      </c>
      <c r="U1033">
        <v>1.6613</v>
      </c>
      <c r="V1033">
        <v>2.4049999999999998E-2</v>
      </c>
      <c r="W1033">
        <v>14.922650000000001</v>
      </c>
      <c r="X1033">
        <v>0.92152500000000004</v>
      </c>
      <c r="Y1033">
        <v>73.397274999999993</v>
      </c>
      <c r="Z1033">
        <v>2.3563000000000001</v>
      </c>
      <c r="AA1033">
        <v>6.6249999999999998E-3</v>
      </c>
      <c r="AB1033">
        <v>5.3749999999999996E-3</v>
      </c>
      <c r="AC1033">
        <v>33.847631578947301</v>
      </c>
      <c r="AD1033">
        <v>-4.0555263157894696</v>
      </c>
      <c r="AE1033">
        <v>36.029008446153803</v>
      </c>
      <c r="AF1033">
        <v>0.53726490000000005</v>
      </c>
      <c r="AG1033">
        <v>1.35105678</v>
      </c>
      <c r="AH1033">
        <v>2.3957099999999999E-2</v>
      </c>
      <c r="AI1033">
        <v>44.941153846153803</v>
      </c>
      <c r="AJ1033">
        <v>0.49087664965972899</v>
      </c>
      <c r="AK1033">
        <v>0.80169299990585896</v>
      </c>
      <c r="AL1033">
        <v>1.1954853269660301E-2</v>
      </c>
      <c r="AM1033">
        <v>3.0062796888238399E-2</v>
      </c>
      <c r="AN1033">
        <v>0.155759240716492</v>
      </c>
      <c r="AO1033">
        <v>5.33077100824154E-4</v>
      </c>
      <c r="AP1033">
        <v>36.029008446153803</v>
      </c>
      <c r="AQ1033">
        <v>0.39778211368042898</v>
      </c>
      <c r="AR1033">
        <v>6.4893313232927898</v>
      </c>
      <c r="AS1033">
        <v>1.4843548483595601</v>
      </c>
      <c r="AT1033">
        <v>0.81549337807970901</v>
      </c>
      <c r="AU1033">
        <v>93.259050000000002</v>
      </c>
      <c r="AV1033">
        <v>44.400476731486599</v>
      </c>
      <c r="AW1033">
        <v>0.54067711466721102</v>
      </c>
      <c r="AX1033">
        <v>-0.13329806835956201</v>
      </c>
      <c r="AY1033">
        <v>0.13948278631957001</v>
      </c>
      <c r="AZ1033">
        <v>0.51066867670720495</v>
      </c>
      <c r="BA1033">
        <v>-9.8662077221922898E-2</v>
      </c>
      <c r="BB1033">
        <v>7.2952668101029294E-2</v>
      </c>
      <c r="BC1033">
        <v>0.25961641328061802</v>
      </c>
      <c r="BD1033">
        <v>0.51685339466721303</v>
      </c>
      <c r="BE1033">
        <v>-2.3823719999998098E-2</v>
      </c>
      <c r="BF1033">
        <v>-0.16409083656839901</v>
      </c>
      <c r="BG1033">
        <v>0.17170426680400999</v>
      </c>
      <c r="BH1033">
        <v>0.62863664418698495</v>
      </c>
      <c r="BI1033">
        <v>-0.16409083656839901</v>
      </c>
      <c r="BJ1033">
        <v>1.5226860471222001E-2</v>
      </c>
      <c r="BK1033">
        <v>1.2572732883739699</v>
      </c>
      <c r="BL1033">
        <v>-1.04639765629104</v>
      </c>
      <c r="BM1033">
        <v>-3.8310283336567998</v>
      </c>
      <c r="BN1033">
        <v>3.66115913068447</v>
      </c>
      <c r="BO1033">
        <v>-0.46818698290726801</v>
      </c>
      <c r="BP1033">
        <v>-3.8561346593573802</v>
      </c>
      <c r="BQ1033">
        <v>3.3879476764501102</v>
      </c>
      <c r="BR1033">
        <v>1.53622771054024</v>
      </c>
      <c r="BS1033">
        <v>8.0863195098581697E-2</v>
      </c>
      <c r="BT1033">
        <v>18.997860629516399</v>
      </c>
    </row>
    <row r="1034" spans="1:72" x14ac:dyDescent="0.2">
      <c r="A1034">
        <v>1032</v>
      </c>
      <c r="B1034" s="244">
        <v>44769.055555555555</v>
      </c>
      <c r="C1034">
        <v>0</v>
      </c>
      <c r="D1034">
        <v>0.61312499999999903</v>
      </c>
      <c r="E1034">
        <v>31.112105263157801</v>
      </c>
      <c r="F1034">
        <v>35.533250000000002</v>
      </c>
      <c r="G1034">
        <v>7</v>
      </c>
      <c r="H1034">
        <v>2.5625</v>
      </c>
      <c r="I1034">
        <v>1.345</v>
      </c>
      <c r="J1034">
        <v>34.032580645161197</v>
      </c>
      <c r="K1034">
        <v>0.58624999999999905</v>
      </c>
      <c r="L1034">
        <v>37.955428571428499</v>
      </c>
      <c r="M1034">
        <v>8.3333333333333301E-2</v>
      </c>
      <c r="N1034">
        <v>1599.15789473684</v>
      </c>
      <c r="O1034">
        <v>81.9447368421052</v>
      </c>
      <c r="P1034">
        <v>2.3039999999999998</v>
      </c>
      <c r="Q1034">
        <v>62.265749999999997</v>
      </c>
      <c r="R1034">
        <v>7.11</v>
      </c>
      <c r="S1034">
        <v>-0.47861111111111099</v>
      </c>
      <c r="T1034">
        <v>5</v>
      </c>
      <c r="U1034">
        <v>1.7847</v>
      </c>
      <c r="V1034">
        <v>2.7220000000000001E-2</v>
      </c>
      <c r="W1034">
        <v>14.87646</v>
      </c>
      <c r="X1034">
        <v>0.87309999999999999</v>
      </c>
      <c r="Y1034">
        <v>72.987300000000005</v>
      </c>
      <c r="Z1034">
        <v>2.3849800000000001</v>
      </c>
      <c r="AA1034">
        <v>2.96E-3</v>
      </c>
      <c r="AB1034">
        <v>2.8999999999999998E-3</v>
      </c>
      <c r="AC1034">
        <v>31.725230263157801</v>
      </c>
      <c r="AD1034">
        <v>-3.8080197368421098</v>
      </c>
      <c r="AE1034">
        <v>36.033483145161199</v>
      </c>
      <c r="AF1034">
        <v>0.53674124999999995</v>
      </c>
      <c r="AG1034">
        <v>1.3460557500000001</v>
      </c>
      <c r="AH1034">
        <v>2.39337499999999E-2</v>
      </c>
      <c r="AI1034">
        <v>44.940080645161203</v>
      </c>
      <c r="AJ1034">
        <v>0.49369524760007899</v>
      </c>
      <c r="AK1034">
        <v>0.801811715240903</v>
      </c>
      <c r="AL1034">
        <v>1.19434865780062E-2</v>
      </c>
      <c r="AM1034">
        <v>2.99522326323402E-2</v>
      </c>
      <c r="AN1034">
        <v>0.155762960357608</v>
      </c>
      <c r="AO1034">
        <v>5.32570250351274E-4</v>
      </c>
      <c r="AP1034">
        <v>36.033483145161199</v>
      </c>
      <c r="AQ1034">
        <v>0.376879155155186</v>
      </c>
      <c r="AR1034">
        <v>6.4692449302042396</v>
      </c>
      <c r="AS1034">
        <v>1.5024218589486</v>
      </c>
      <c r="AT1034">
        <v>0.88109790839186197</v>
      </c>
      <c r="AU1034">
        <v>92.906539999999893</v>
      </c>
      <c r="AV1034">
        <v>44.382029089469299</v>
      </c>
      <c r="AW1034">
        <v>0.55805155569196696</v>
      </c>
      <c r="AX1034">
        <v>-0.15636610894860101</v>
      </c>
      <c r="AY1034">
        <v>0.15986209484481301</v>
      </c>
      <c r="AZ1034">
        <v>0.53075506979575804</v>
      </c>
      <c r="BA1034">
        <v>-0.116166146126266</v>
      </c>
      <c r="BB1034">
        <v>7.5822152827965505E-2</v>
      </c>
      <c r="BC1034">
        <v>0.29783828771277299</v>
      </c>
      <c r="BD1034">
        <v>0.53425105569196996</v>
      </c>
      <c r="BE1034">
        <v>-2.38004999999974E-2</v>
      </c>
      <c r="BF1034">
        <v>-0.20536508278999399</v>
      </c>
      <c r="BG1034">
        <v>0.209956572837522</v>
      </c>
      <c r="BH1034">
        <v>0.69707278375548598</v>
      </c>
      <c r="BI1034">
        <v>-0.20536508278999399</v>
      </c>
      <c r="BJ1034">
        <v>9.1829800950559703E-3</v>
      </c>
      <c r="BK1034">
        <v>1.39414556751097</v>
      </c>
      <c r="BL1034">
        <v>-1.02235769579302</v>
      </c>
      <c r="BM1034">
        <v>-3.3943101440876799</v>
      </c>
      <c r="BN1034">
        <v>3.3200807878252201</v>
      </c>
      <c r="BO1034">
        <v>-0.92330774444806896</v>
      </c>
      <c r="BP1034">
        <v>-4.8260794455648703</v>
      </c>
      <c r="BQ1034">
        <v>3.9027717011168002</v>
      </c>
      <c r="BR1034">
        <v>1.7432662082539601</v>
      </c>
      <c r="BS1034">
        <v>9.1329013211053897E-2</v>
      </c>
      <c r="BT1034">
        <v>19.087759157381999</v>
      </c>
    </row>
    <row r="1035" spans="1:72" x14ac:dyDescent="0.2">
      <c r="A1035">
        <v>1033</v>
      </c>
      <c r="B1035" s="244">
        <v>44769.069444444445</v>
      </c>
      <c r="C1035">
        <v>0</v>
      </c>
      <c r="D1035">
        <v>0</v>
      </c>
      <c r="E1035">
        <v>31.138108108108099</v>
      </c>
      <c r="F1035">
        <v>35.058</v>
      </c>
      <c r="G1035">
        <v>7</v>
      </c>
      <c r="H1035">
        <v>2.5640000000000001</v>
      </c>
      <c r="I1035">
        <v>1.3480000000000001</v>
      </c>
      <c r="J1035">
        <v>34.047741935483799</v>
      </c>
      <c r="K1035">
        <v>0.62575000000000003</v>
      </c>
      <c r="L1035">
        <v>37.973783783783702</v>
      </c>
      <c r="M1035">
        <v>7.1428571428571397E-2</v>
      </c>
      <c r="N1035">
        <v>1599.3333333333301</v>
      </c>
      <c r="O1035">
        <v>82.675675675675606</v>
      </c>
      <c r="P1035">
        <v>2.3049444444444398</v>
      </c>
      <c r="Q1035">
        <v>62.305499999999903</v>
      </c>
      <c r="R1035">
        <v>7.0883333333333303</v>
      </c>
      <c r="S1035">
        <v>-0.39743589743589702</v>
      </c>
      <c r="T1035">
        <v>5</v>
      </c>
      <c r="U1035">
        <v>1.7183250000000001</v>
      </c>
      <c r="V1035">
        <v>2.445E-2</v>
      </c>
      <c r="W1035">
        <v>14.908975</v>
      </c>
      <c r="X1035">
        <v>0.75817500000000004</v>
      </c>
      <c r="Y1035">
        <v>73.016649999999998</v>
      </c>
      <c r="Z1035">
        <v>2.4605999999999999</v>
      </c>
      <c r="AA1035">
        <v>1.2175E-2</v>
      </c>
      <c r="AB1035">
        <v>0</v>
      </c>
      <c r="AC1035">
        <v>31.138108108108099</v>
      </c>
      <c r="AD1035">
        <v>-3.9198918918918899</v>
      </c>
      <c r="AE1035">
        <v>36.049815695483801</v>
      </c>
      <c r="AF1035">
        <v>0.53705544000000005</v>
      </c>
      <c r="AG1035">
        <v>1.3490563680000001</v>
      </c>
      <c r="AH1035">
        <v>2.3947759999999998E-2</v>
      </c>
      <c r="AI1035">
        <v>44.959741935483798</v>
      </c>
      <c r="AJ1035">
        <v>0.49372048286909698</v>
      </c>
      <c r="AK1035">
        <v>0.80182434648344902</v>
      </c>
      <c r="AL1035">
        <v>1.1945251838203601E-2</v>
      </c>
      <c r="AM1035">
        <v>3.0005874365023302E-2</v>
      </c>
      <c r="AN1035">
        <v>0.15569484384596399</v>
      </c>
      <c r="AO1035">
        <v>5.3264896480865998E-4</v>
      </c>
      <c r="AP1035">
        <v>36.049815695483801</v>
      </c>
      <c r="AQ1035">
        <v>0.32727104966187498</v>
      </c>
      <c r="AR1035">
        <v>6.4833845507124499</v>
      </c>
      <c r="AS1035">
        <v>1.55005879551565</v>
      </c>
      <c r="AT1035">
        <v>0.848372248726041</v>
      </c>
      <c r="AU1035">
        <v>92.862724999999898</v>
      </c>
      <c r="AV1035">
        <v>44.410530091373801</v>
      </c>
      <c r="AW1035">
        <v>0.549211844110018</v>
      </c>
      <c r="AX1035">
        <v>-0.201002427515656</v>
      </c>
      <c r="AY1035">
        <v>0.20978439033812399</v>
      </c>
      <c r="AZ1035">
        <v>0.51661544928754599</v>
      </c>
      <c r="BA1035">
        <v>-0.14899483244991801</v>
      </c>
      <c r="BB1035">
        <v>7.3802207041077997E-2</v>
      </c>
      <c r="BC1035">
        <v>0.39061961710717302</v>
      </c>
      <c r="BD1035">
        <v>0.52539741211001401</v>
      </c>
      <c r="BE1035">
        <v>-2.38144320000039E-2</v>
      </c>
      <c r="BF1035">
        <v>-0.26896628136199602</v>
      </c>
      <c r="BG1035">
        <v>0.28071764134611699</v>
      </c>
      <c r="BH1035">
        <v>0.69129581172946497</v>
      </c>
      <c r="BI1035">
        <v>-0.26896628136199602</v>
      </c>
      <c r="BJ1035">
        <v>2.3502719968241201E-2</v>
      </c>
      <c r="BK1035">
        <v>1.3825916234589299</v>
      </c>
      <c r="BL1035">
        <v>-1.04369082966316</v>
      </c>
      <c r="BM1035">
        <v>-2.5701950751182201</v>
      </c>
      <c r="BN1035">
        <v>2.4626019526756999</v>
      </c>
      <c r="BO1035">
        <v>-1.46896023339316</v>
      </c>
      <c r="BP1035">
        <v>-6.3207076120069097</v>
      </c>
      <c r="BQ1035">
        <v>4.8517473786137497</v>
      </c>
      <c r="BR1035">
        <v>1.8398343017743199</v>
      </c>
      <c r="BS1035">
        <v>0.131089232513039</v>
      </c>
      <c r="BT1035">
        <v>14.034976530900799</v>
      </c>
    </row>
    <row r="1036" spans="1:72" x14ac:dyDescent="0.2">
      <c r="A1036">
        <v>1034</v>
      </c>
      <c r="B1036" s="244">
        <v>44769.083333333336</v>
      </c>
      <c r="C1036">
        <v>0</v>
      </c>
      <c r="D1036">
        <v>0</v>
      </c>
      <c r="E1036">
        <v>31.101142857142801</v>
      </c>
      <c r="F1036">
        <v>34.951842105263097</v>
      </c>
      <c r="G1036">
        <v>7</v>
      </c>
      <c r="H1036">
        <v>2.5750000000000002</v>
      </c>
      <c r="I1036">
        <v>1.35</v>
      </c>
      <c r="J1036">
        <v>34.062187499999901</v>
      </c>
      <c r="K1036">
        <v>0.62224999999999897</v>
      </c>
      <c r="L1036">
        <v>37.980555555555497</v>
      </c>
      <c r="M1036">
        <v>-9.0909090909090898E-2</v>
      </c>
      <c r="N1036">
        <v>1599.6486486486399</v>
      </c>
      <c r="O1036">
        <v>83.325641025641005</v>
      </c>
      <c r="P1036">
        <v>2.3059999999999898</v>
      </c>
      <c r="Q1036">
        <v>62.272499999999901</v>
      </c>
      <c r="R1036">
        <v>7.0650000000000004</v>
      </c>
      <c r="S1036">
        <v>-0.22846153846153799</v>
      </c>
      <c r="T1036">
        <v>5</v>
      </c>
      <c r="U1036">
        <v>1.67608</v>
      </c>
      <c r="V1036">
        <v>4.3920000000000001E-2</v>
      </c>
      <c r="W1036">
        <v>14.9017</v>
      </c>
      <c r="X1036">
        <v>0.72718000000000005</v>
      </c>
      <c r="Y1036">
        <v>73.019800000000004</v>
      </c>
      <c r="Z1036">
        <v>2.3631199999999999</v>
      </c>
      <c r="AA1036">
        <v>1.2460000000000001E-2</v>
      </c>
      <c r="AB1036">
        <v>3.13999999999999E-3</v>
      </c>
      <c r="AC1036">
        <v>31.101142857142801</v>
      </c>
      <c r="AD1036">
        <v>-3.8506992481202902</v>
      </c>
      <c r="AE1036">
        <v>36.072850499999902</v>
      </c>
      <c r="AF1036">
        <v>0.53935949999999999</v>
      </c>
      <c r="AG1036">
        <v>1.3510609</v>
      </c>
      <c r="AH1036">
        <v>2.4050499999999999E-2</v>
      </c>
      <c r="AI1036">
        <v>44.987187499999997</v>
      </c>
      <c r="AJ1036">
        <v>0.49401464397327799</v>
      </c>
      <c r="AK1036">
        <v>0.801847203717725</v>
      </c>
      <c r="AL1036">
        <v>1.1989180252710801E-2</v>
      </c>
      <c r="AM1036">
        <v>3.0032126369313399E-2</v>
      </c>
      <c r="AN1036">
        <v>0.155599858292986</v>
      </c>
      <c r="AO1036">
        <v>5.34607770267923E-4</v>
      </c>
      <c r="AP1036">
        <v>36.072850499999902</v>
      </c>
      <c r="AQ1036">
        <v>0.313891861236683</v>
      </c>
      <c r="AR1036">
        <v>6.4802209111861604</v>
      </c>
      <c r="AS1036">
        <v>1.48865111796267</v>
      </c>
      <c r="AT1036">
        <v>0.82800806447073205</v>
      </c>
      <c r="AU1036">
        <v>92.687880000000007</v>
      </c>
      <c r="AV1036">
        <v>44.355614390385497</v>
      </c>
      <c r="AW1036">
        <v>0.63157310961447799</v>
      </c>
      <c r="AX1036">
        <v>-0.13759021796267401</v>
      </c>
      <c r="AY1036">
        <v>0.22546763876331599</v>
      </c>
      <c r="AZ1036">
        <v>0.51977908881383394</v>
      </c>
      <c r="BA1036">
        <v>-0.101838649880752</v>
      </c>
      <c r="BB1036">
        <v>7.4254155544833403E-2</v>
      </c>
      <c r="BC1036">
        <v>0.41802849261636399</v>
      </c>
      <c r="BD1036">
        <v>0.60765650961447604</v>
      </c>
      <c r="BE1036">
        <v>-2.3916600000002598E-2</v>
      </c>
      <c r="BF1036">
        <v>-0.18433167471619499</v>
      </c>
      <c r="BG1036">
        <v>0.30206237087888599</v>
      </c>
      <c r="BH1036">
        <v>0.69635582632410498</v>
      </c>
      <c r="BI1036">
        <v>-0.18433167471619499</v>
      </c>
      <c r="BJ1036">
        <v>0.23546139232538199</v>
      </c>
      <c r="BK1036">
        <v>1.39271165264821</v>
      </c>
      <c r="BL1036">
        <v>-1.6386894511968899</v>
      </c>
      <c r="BM1036">
        <v>-3.7777328687337302</v>
      </c>
      <c r="BN1036">
        <v>2.30533788203401</v>
      </c>
      <c r="BO1036">
        <v>2.9481138332599901</v>
      </c>
      <c r="BP1036">
        <v>-4.3317943558305796</v>
      </c>
      <c r="BQ1036">
        <v>7.2799081890905697</v>
      </c>
      <c r="BR1036">
        <v>1.7060754996657399</v>
      </c>
      <c r="BS1036">
        <v>0.30919406221186002</v>
      </c>
      <c r="BT1036">
        <v>5.51781456429371</v>
      </c>
    </row>
    <row r="1037" spans="1:72" x14ac:dyDescent="0.2">
      <c r="A1037">
        <v>1035</v>
      </c>
      <c r="B1037" s="244">
        <v>44769.097222222219</v>
      </c>
      <c r="C1037">
        <v>0</v>
      </c>
      <c r="D1037">
        <v>0</v>
      </c>
      <c r="E1037">
        <v>31.112500000000001</v>
      </c>
      <c r="F1037">
        <v>35.022105263157897</v>
      </c>
      <c r="G1037">
        <v>7</v>
      </c>
      <c r="H1037">
        <v>2.5619999999999998</v>
      </c>
      <c r="I1037">
        <v>1.35</v>
      </c>
      <c r="J1037">
        <v>34.0564999999999</v>
      </c>
      <c r="K1037">
        <v>0.60499999999999898</v>
      </c>
      <c r="L1037">
        <v>37.958749999999903</v>
      </c>
      <c r="M1037">
        <v>8.3333333333333301E-2</v>
      </c>
      <c r="N1037">
        <v>1599.7368421052599</v>
      </c>
      <c r="O1037">
        <v>81.534999999999997</v>
      </c>
      <c r="P1037">
        <v>2.3072666666666599</v>
      </c>
      <c r="Q1037">
        <v>62.344999999999899</v>
      </c>
      <c r="R1037">
        <v>7.0306666666666597</v>
      </c>
      <c r="S1037">
        <v>-0.39307692307692299</v>
      </c>
      <c r="T1037">
        <v>5</v>
      </c>
      <c r="U1037">
        <v>1.7111749999999999</v>
      </c>
      <c r="V1037">
        <v>5.3699999999999998E-2</v>
      </c>
      <c r="W1037">
        <v>14.9347499999999</v>
      </c>
      <c r="X1037">
        <v>0.75262499999999999</v>
      </c>
      <c r="Y1037">
        <v>73.258324999999999</v>
      </c>
      <c r="Z1037">
        <v>2.4034</v>
      </c>
      <c r="AA1037">
        <v>1.52E-2</v>
      </c>
      <c r="AB1037">
        <v>0</v>
      </c>
      <c r="AC1037">
        <v>31.112500000000001</v>
      </c>
      <c r="AD1037">
        <v>-3.9096052631579101</v>
      </c>
      <c r="AE1037">
        <v>36.0570120799999</v>
      </c>
      <c r="AF1037">
        <v>0.53663651999999995</v>
      </c>
      <c r="AG1037">
        <v>1.3510555440000001</v>
      </c>
      <c r="AH1037">
        <v>2.3929079999999998E-2</v>
      </c>
      <c r="AI1037">
        <v>44.968499999999899</v>
      </c>
      <c r="AJ1037">
        <v>0.49218996039016699</v>
      </c>
      <c r="AK1037">
        <v>0.80182821486151401</v>
      </c>
      <c r="AL1037">
        <v>1.1933609526668601E-2</v>
      </c>
      <c r="AM1037">
        <v>3.0044487674705599E-2</v>
      </c>
      <c r="AN1037">
        <v>0.15566452072005901</v>
      </c>
      <c r="AO1037">
        <v>5.3212982421028E-4</v>
      </c>
      <c r="AP1037">
        <v>36.0570120799999</v>
      </c>
      <c r="AQ1037">
        <v>0.32487535694499098</v>
      </c>
      <c r="AR1037">
        <v>6.4945931842231097</v>
      </c>
      <c r="AS1037">
        <v>1.51402556658633</v>
      </c>
      <c r="AT1037">
        <v>0.84222315547064397</v>
      </c>
      <c r="AU1037">
        <v>93.060274999999905</v>
      </c>
      <c r="AV1037">
        <v>44.390506187754397</v>
      </c>
      <c r="AW1037">
        <v>0.57799381224555901</v>
      </c>
      <c r="AX1037">
        <v>-0.162970022586331</v>
      </c>
      <c r="AY1037">
        <v>0.211761163055008</v>
      </c>
      <c r="AZ1037">
        <v>0.50540681577688595</v>
      </c>
      <c r="BA1037">
        <v>-0.120624221047074</v>
      </c>
      <c r="BB1037">
        <v>7.2200973682412295E-2</v>
      </c>
      <c r="BC1037">
        <v>0.39460818480078103</v>
      </c>
      <c r="BD1037">
        <v>0.55419795624556301</v>
      </c>
      <c r="BE1037">
        <v>-2.3795855999995501E-2</v>
      </c>
      <c r="BF1037">
        <v>-0.21825367963885201</v>
      </c>
      <c r="BG1037">
        <v>0.28359603998260102</v>
      </c>
      <c r="BH1037">
        <v>0.67685391158013397</v>
      </c>
      <c r="BI1037">
        <v>-0.21825367963885201</v>
      </c>
      <c r="BJ1037">
        <v>0.13068472068749601</v>
      </c>
      <c r="BK1037">
        <v>1.3537078231602599</v>
      </c>
      <c r="BL1037">
        <v>-1.2993872105701501</v>
      </c>
      <c r="BM1037">
        <v>-3.1012256595175498</v>
      </c>
      <c r="BN1037">
        <v>2.3866832259775501</v>
      </c>
      <c r="BO1037">
        <v>0.82561919849397303</v>
      </c>
      <c r="BP1037">
        <v>-5.1289614715130396</v>
      </c>
      <c r="BQ1037">
        <v>5.9545806700070099</v>
      </c>
      <c r="BR1037">
        <v>1.7247390785463099</v>
      </c>
      <c r="BS1037">
        <v>0.217986192543037</v>
      </c>
      <c r="BT1037">
        <v>7.9121482807026897</v>
      </c>
    </row>
    <row r="1038" spans="1:72" x14ac:dyDescent="0.2">
      <c r="A1038">
        <v>1036</v>
      </c>
      <c r="B1038" s="244">
        <v>44769.111111111109</v>
      </c>
      <c r="C1038">
        <v>0</v>
      </c>
      <c r="D1038">
        <v>0</v>
      </c>
      <c r="E1038">
        <v>31.1016216216216</v>
      </c>
      <c r="F1038">
        <v>35.108499999999999</v>
      </c>
      <c r="G1038">
        <v>7</v>
      </c>
      <c r="H1038">
        <v>2.5674999999999999</v>
      </c>
      <c r="I1038">
        <v>1.3474999999999999</v>
      </c>
      <c r="J1038">
        <v>34.002399999999902</v>
      </c>
      <c r="K1038">
        <v>0.60871794871794804</v>
      </c>
      <c r="L1038">
        <v>37.919032258064497</v>
      </c>
      <c r="M1038">
        <v>-5.0000000000000096E-3</v>
      </c>
      <c r="N1038">
        <v>1599.7222222222199</v>
      </c>
      <c r="O1038">
        <v>81.602500000000006</v>
      </c>
      <c r="P1038">
        <v>2.3078421052631501</v>
      </c>
      <c r="Q1038">
        <v>62.286250000000003</v>
      </c>
      <c r="R1038">
        <v>7.0046153846153798</v>
      </c>
      <c r="S1038">
        <v>-0.45128205128205101</v>
      </c>
      <c r="T1038">
        <v>5</v>
      </c>
      <c r="U1038">
        <v>1.73444</v>
      </c>
      <c r="V1038">
        <v>5.5379999999999999E-2</v>
      </c>
      <c r="W1038">
        <v>14.901479999999999</v>
      </c>
      <c r="X1038">
        <v>0.80408000000000002</v>
      </c>
      <c r="Y1038">
        <v>73.127559999999903</v>
      </c>
      <c r="Z1038">
        <v>2.43364</v>
      </c>
      <c r="AA1038">
        <v>1.05399999999999E-2</v>
      </c>
      <c r="AB1038">
        <v>1.8400000000000001E-3</v>
      </c>
      <c r="AC1038">
        <v>31.1016216216216</v>
      </c>
      <c r="AD1038">
        <v>-4.0068783783783797</v>
      </c>
      <c r="AE1038">
        <v>36.007206699999998</v>
      </c>
      <c r="AF1038">
        <v>0.53778855000000003</v>
      </c>
      <c r="AG1038">
        <v>1.34855781</v>
      </c>
      <c r="AH1038">
        <v>2.39804499999999E-2</v>
      </c>
      <c r="AI1038">
        <v>44.917400000000001</v>
      </c>
      <c r="AJ1038">
        <v>0.49238900764636401</v>
      </c>
      <c r="AK1038">
        <v>0.80163158820412495</v>
      </c>
      <c r="AL1038">
        <v>1.19728334676539E-2</v>
      </c>
      <c r="AM1038">
        <v>3.0023060328514099E-2</v>
      </c>
      <c r="AN1038">
        <v>0.15584161149131501</v>
      </c>
      <c r="AO1038">
        <v>5.33878853183844E-4</v>
      </c>
      <c r="AP1038">
        <v>36.007206699999998</v>
      </c>
      <c r="AQ1038">
        <v>0.34708623419675</v>
      </c>
      <c r="AR1038">
        <v>6.4801252409874301</v>
      </c>
      <c r="AS1038">
        <v>1.5330753016007099</v>
      </c>
      <c r="AT1038">
        <v>0.85401919042216101</v>
      </c>
      <c r="AU1038">
        <v>93.001199999999997</v>
      </c>
      <c r="AV1038">
        <v>44.367493476784901</v>
      </c>
      <c r="AW1038">
        <v>0.54990652321509903</v>
      </c>
      <c r="AX1038">
        <v>-0.18451749160071501</v>
      </c>
      <c r="AY1038">
        <v>0.19070231580324901</v>
      </c>
      <c r="AZ1038">
        <v>0.51987475901256697</v>
      </c>
      <c r="BA1038">
        <v>-0.13682579288218599</v>
      </c>
      <c r="BB1038">
        <v>7.4267822716080997E-2</v>
      </c>
      <c r="BC1038">
        <v>0.354604641179604</v>
      </c>
      <c r="BD1038">
        <v>0.52605958321510105</v>
      </c>
      <c r="BE1038">
        <v>-2.3846939999997999E-2</v>
      </c>
      <c r="BF1038">
        <v>-0.24719704040613999</v>
      </c>
      <c r="BG1038">
        <v>0.255482814426996</v>
      </c>
      <c r="BH1038">
        <v>0.69647327575779505</v>
      </c>
      <c r="BI1038">
        <v>-0.24719704040613999</v>
      </c>
      <c r="BJ1038">
        <v>1.6571548041712399E-2</v>
      </c>
      <c r="BK1038">
        <v>1.3929465515155901</v>
      </c>
      <c r="BL1038">
        <v>-1.0335189046245901</v>
      </c>
      <c r="BM1038">
        <v>-2.81748225874186</v>
      </c>
      <c r="BN1038">
        <v>2.72610616616176</v>
      </c>
      <c r="BO1038">
        <v>-1.30827316469068</v>
      </c>
      <c r="BP1038">
        <v>-5.8091304495442904</v>
      </c>
      <c r="BQ1038">
        <v>4.5008572848536001</v>
      </c>
      <c r="BR1038">
        <v>1.81318152020602</v>
      </c>
      <c r="BS1038">
        <v>0.115450364204168</v>
      </c>
      <c r="BT1038">
        <v>15.7052906043631</v>
      </c>
    </row>
    <row r="1039" spans="1:72" x14ac:dyDescent="0.2">
      <c r="A1039">
        <v>1037</v>
      </c>
      <c r="B1039" s="244">
        <v>44769.125</v>
      </c>
      <c r="C1039">
        <v>0</v>
      </c>
      <c r="D1039">
        <v>0</v>
      </c>
      <c r="E1039">
        <v>31.063947368421001</v>
      </c>
      <c r="F1039">
        <v>35.029743589743497</v>
      </c>
      <c r="G1039">
        <v>7</v>
      </c>
      <c r="H1039">
        <v>2.5619999999999998</v>
      </c>
      <c r="I1039">
        <v>1.3480000000000001</v>
      </c>
      <c r="J1039">
        <v>34.075000000000003</v>
      </c>
      <c r="K1039">
        <v>0.60424999999999995</v>
      </c>
      <c r="L1039">
        <v>37.973636363636302</v>
      </c>
      <c r="M1039">
        <v>2.4999999999999901E-2</v>
      </c>
      <c r="N1039">
        <v>1599.2820512820499</v>
      </c>
      <c r="O1039">
        <v>82.192307692307693</v>
      </c>
      <c r="P1039">
        <v>2.3081578947368402</v>
      </c>
      <c r="Q1039">
        <v>62.308499999999903</v>
      </c>
      <c r="R1039">
        <v>6.9799999999999898</v>
      </c>
      <c r="S1039">
        <v>-0.52742857142857102</v>
      </c>
      <c r="T1039">
        <v>5</v>
      </c>
      <c r="U1039">
        <v>1.8423750000000001</v>
      </c>
      <c r="V1039">
        <v>4.895E-2</v>
      </c>
      <c r="W1039">
        <v>14.832000000000001</v>
      </c>
      <c r="X1039">
        <v>0.91647499999999904</v>
      </c>
      <c r="Y1039">
        <v>73.133624999999995</v>
      </c>
      <c r="Z1039">
        <v>2.2902499999999999</v>
      </c>
      <c r="AA1039">
        <v>8.9999999999999998E-4</v>
      </c>
      <c r="AB1039">
        <v>9.8250000000000004E-3</v>
      </c>
      <c r="AC1039">
        <v>31.063947368421001</v>
      </c>
      <c r="AD1039">
        <v>-3.96579622132252</v>
      </c>
      <c r="AE1039">
        <v>36.075512080000003</v>
      </c>
      <c r="AF1039">
        <v>0.53663651999999995</v>
      </c>
      <c r="AG1039">
        <v>1.3490555440000001</v>
      </c>
      <c r="AH1039">
        <v>2.3929079999999998E-2</v>
      </c>
      <c r="AI1039">
        <v>44.984999999999999</v>
      </c>
      <c r="AJ1039">
        <v>0.49328215413908399</v>
      </c>
      <c r="AK1039">
        <v>0.80194536134266903</v>
      </c>
      <c r="AL1039">
        <v>1.1929232410803599E-2</v>
      </c>
      <c r="AM1039">
        <v>2.9989008425030501E-2</v>
      </c>
      <c r="AN1039">
        <v>0.15560742469712099</v>
      </c>
      <c r="AO1039">
        <v>5.3193464488162701E-4</v>
      </c>
      <c r="AP1039">
        <v>36.075512080000003</v>
      </c>
      <c r="AQ1039">
        <v>0.39560224913623798</v>
      </c>
      <c r="AR1039">
        <v>6.44991085276936</v>
      </c>
      <c r="AS1039">
        <v>1.44274654817106</v>
      </c>
      <c r="AT1039">
        <v>0.90881070873199599</v>
      </c>
      <c r="AU1039">
        <v>93.014724999999999</v>
      </c>
      <c r="AV1039">
        <v>44.3637717300766</v>
      </c>
      <c r="AW1039">
        <v>0.62122826992332802</v>
      </c>
      <c r="AX1039">
        <v>-9.3691004171068695E-2</v>
      </c>
      <c r="AY1039">
        <v>0.141034270863761</v>
      </c>
      <c r="AZ1039">
        <v>0.55008914723063695</v>
      </c>
      <c r="BA1039">
        <v>-6.9449330376176704E-2</v>
      </c>
      <c r="BB1039">
        <v>7.8584163890090999E-2</v>
      </c>
      <c r="BC1039">
        <v>0.26281154115966898</v>
      </c>
      <c r="BD1039">
        <v>0.59743241392333002</v>
      </c>
      <c r="BE1039">
        <v>-2.37958559999982E-2</v>
      </c>
      <c r="BF1039">
        <v>-0.125669535624751</v>
      </c>
      <c r="BG1039">
        <v>0.18917196462387101</v>
      </c>
      <c r="BH1039">
        <v>0.73784509298744905</v>
      </c>
      <c r="BI1039">
        <v>-0.125669535624751</v>
      </c>
      <c r="BJ1039">
        <v>0.12700485799823799</v>
      </c>
      <c r="BK1039">
        <v>1.4756901859748901</v>
      </c>
      <c r="BL1039">
        <v>-1.5053128324492</v>
      </c>
      <c r="BM1039">
        <v>-5.8713123217917298</v>
      </c>
      <c r="BN1039">
        <v>3.90039345658063</v>
      </c>
      <c r="BO1039">
        <v>1.9997334864497001</v>
      </c>
      <c r="BP1039">
        <v>-2.9532340871816598</v>
      </c>
      <c r="BQ1039">
        <v>4.9529675736313603</v>
      </c>
      <c r="BR1039">
        <v>1.6893283965369701</v>
      </c>
      <c r="BS1039">
        <v>0.177272672248139</v>
      </c>
      <c r="BT1039">
        <v>9.5295477589028401</v>
      </c>
    </row>
    <row r="1040" spans="1:72" x14ac:dyDescent="0.2">
      <c r="A1040">
        <v>1038</v>
      </c>
      <c r="B1040" s="244">
        <v>44769.138888888891</v>
      </c>
      <c r="C1040">
        <v>0</v>
      </c>
      <c r="D1040">
        <v>0</v>
      </c>
      <c r="E1040">
        <v>31.078717948717902</v>
      </c>
      <c r="F1040">
        <v>35.033589743589701</v>
      </c>
      <c r="G1040">
        <v>7</v>
      </c>
      <c r="H1040">
        <v>2.5724999999999998</v>
      </c>
      <c r="I1040">
        <v>1.35</v>
      </c>
      <c r="J1040">
        <v>34.093846153846101</v>
      </c>
      <c r="K1040">
        <v>0.59974358974358899</v>
      </c>
      <c r="L1040">
        <v>37.990666666666598</v>
      </c>
      <c r="M1040">
        <v>-1.7647058823529401E-2</v>
      </c>
      <c r="N1040">
        <v>1599.8717948717899</v>
      </c>
      <c r="O1040">
        <v>82.302857142857107</v>
      </c>
      <c r="P1040">
        <v>2.3094117647058798</v>
      </c>
      <c r="Q1040">
        <v>62.295249999999903</v>
      </c>
      <c r="R1040">
        <v>6.9444444444444402</v>
      </c>
      <c r="S1040">
        <v>-0.67486486486486497</v>
      </c>
      <c r="T1040">
        <v>5</v>
      </c>
      <c r="U1040">
        <v>1.7317399999999901</v>
      </c>
      <c r="V1040">
        <v>3.5040000000000002E-2</v>
      </c>
      <c r="W1040">
        <v>14.80944</v>
      </c>
      <c r="X1040">
        <v>0.911079999999999</v>
      </c>
      <c r="Y1040">
        <v>73.092759999999998</v>
      </c>
      <c r="Z1040">
        <v>2.25908</v>
      </c>
      <c r="AA1040">
        <v>0</v>
      </c>
      <c r="AB1040">
        <v>2.1499999999999998E-2</v>
      </c>
      <c r="AC1040">
        <v>31.078717948717902</v>
      </c>
      <c r="AD1040">
        <v>-3.95487179487179</v>
      </c>
      <c r="AE1040">
        <v>36.102557053846098</v>
      </c>
      <c r="AF1040">
        <v>0.53883585000000001</v>
      </c>
      <c r="AG1040">
        <v>1.3510598700000001</v>
      </c>
      <c r="AH1040">
        <v>2.4027150000000001E-2</v>
      </c>
      <c r="AI1040">
        <v>45.016346153846101</v>
      </c>
      <c r="AJ1040">
        <v>0.49392794927768702</v>
      </c>
      <c r="AK1040">
        <v>0.80198772531345397</v>
      </c>
      <c r="AL1040">
        <v>1.19697820022641E-2</v>
      </c>
      <c r="AM1040">
        <v>3.00126506354529E-2</v>
      </c>
      <c r="AN1040">
        <v>0.15549907085033199</v>
      </c>
      <c r="AO1040">
        <v>5.3374278574022205E-4</v>
      </c>
      <c r="AP1040">
        <v>36.102557053846098</v>
      </c>
      <c r="AQ1040">
        <v>0.39327346315288902</v>
      </c>
      <c r="AR1040">
        <v>6.44010030875382</v>
      </c>
      <c r="AS1040">
        <v>1.4231109582107999</v>
      </c>
      <c r="AT1040">
        <v>0.85535478688214095</v>
      </c>
      <c r="AU1040">
        <v>92.804099999999906</v>
      </c>
      <c r="AV1040">
        <v>44.359041783963598</v>
      </c>
      <c r="AW1040">
        <v>0.65730436988248098</v>
      </c>
      <c r="AX1040">
        <v>-7.20510882108054E-2</v>
      </c>
      <c r="AY1040">
        <v>0.14556238684711101</v>
      </c>
      <c r="AZ1040">
        <v>0.559899691246176</v>
      </c>
      <c r="BA1040">
        <v>-5.3329308205124402E-2</v>
      </c>
      <c r="BB1040">
        <v>7.9985670178025201E-2</v>
      </c>
      <c r="BC1040">
        <v>0.270142357541932</v>
      </c>
      <c r="BD1040">
        <v>0.63341098988248201</v>
      </c>
      <c r="BE1040">
        <v>-2.38933799999997E-2</v>
      </c>
      <c r="BF1040">
        <v>-9.6597571380001801E-2</v>
      </c>
      <c r="BG1040">
        <v>0.195152820073556</v>
      </c>
      <c r="BH1040">
        <v>0.75064723842272796</v>
      </c>
      <c r="BI1040">
        <v>-9.6597571380001801E-2</v>
      </c>
      <c r="BJ1040">
        <v>0.19711049738710901</v>
      </c>
      <c r="BK1040">
        <v>1.5012944768454499</v>
      </c>
      <c r="BL1040">
        <v>-2.0202663202147302</v>
      </c>
      <c r="BM1040">
        <v>-7.7708707134031698</v>
      </c>
      <c r="BN1040">
        <v>3.8464585761035699</v>
      </c>
      <c r="BO1040">
        <v>3.49589157847918</v>
      </c>
      <c r="BP1040">
        <v>-2.27004292743004</v>
      </c>
      <c r="BQ1040">
        <v>5.76593450590922</v>
      </c>
      <c r="BR1040">
        <v>1.6655103481914599</v>
      </c>
      <c r="BS1040">
        <v>0.235749525939109</v>
      </c>
      <c r="BT1040">
        <v>7.0647452696114099</v>
      </c>
    </row>
    <row r="1041" spans="1:72" x14ac:dyDescent="0.2">
      <c r="A1041">
        <v>1039</v>
      </c>
      <c r="B1041" s="244">
        <v>44769.152777777781</v>
      </c>
      <c r="C1041">
        <v>0</v>
      </c>
      <c r="D1041">
        <v>0</v>
      </c>
      <c r="E1041">
        <v>31.1591891891891</v>
      </c>
      <c r="F1041">
        <v>35.050769230769198</v>
      </c>
      <c r="G1041">
        <v>7</v>
      </c>
      <c r="H1041">
        <v>2.5680000000000001</v>
      </c>
      <c r="I1041">
        <v>1.3480000000000001</v>
      </c>
      <c r="J1041">
        <v>34.086428571428499</v>
      </c>
      <c r="K1041">
        <v>0.60099999999999998</v>
      </c>
      <c r="L1041">
        <v>37.998750000000001</v>
      </c>
      <c r="M1041">
        <v>-3.0769230769230702E-2</v>
      </c>
      <c r="N1041">
        <v>1599.55263157894</v>
      </c>
      <c r="O1041">
        <v>83.142499999999998</v>
      </c>
      <c r="P1041">
        <v>2.3046666666666602</v>
      </c>
      <c r="Q1041">
        <v>62.298749999999998</v>
      </c>
      <c r="R1041">
        <v>6.92</v>
      </c>
      <c r="S1041">
        <v>-0.212307692307692</v>
      </c>
      <c r="T1041">
        <v>5</v>
      </c>
      <c r="U1041">
        <v>1.8077799999999999</v>
      </c>
      <c r="V1041">
        <v>3.252E-2</v>
      </c>
      <c r="W1041">
        <v>14.974259999999999</v>
      </c>
      <c r="X1041">
        <v>0.88595999999999997</v>
      </c>
      <c r="Y1041">
        <v>73.184839999999994</v>
      </c>
      <c r="Z1041">
        <v>2.4364599999999998</v>
      </c>
      <c r="AA1041">
        <v>0</v>
      </c>
      <c r="AB1041">
        <v>2.14399999999999E-2</v>
      </c>
      <c r="AC1041">
        <v>31.1591891891891</v>
      </c>
      <c r="AD1041">
        <v>-3.8915800415800401</v>
      </c>
      <c r="AE1041">
        <v>36.091625691428497</v>
      </c>
      <c r="AF1041">
        <v>0.53789328000000003</v>
      </c>
      <c r="AG1041">
        <v>1.3490580160000001</v>
      </c>
      <c r="AH1041">
        <v>2.3985119999999999E-2</v>
      </c>
      <c r="AI1041">
        <v>45.002428571428503</v>
      </c>
      <c r="AJ1041">
        <v>0.49315713051266502</v>
      </c>
      <c r="AK1041">
        <v>0.80199284432268703</v>
      </c>
      <c r="AL1041">
        <v>1.1952538942342701E-2</v>
      </c>
      <c r="AM1041">
        <v>2.9977449191630898E-2</v>
      </c>
      <c r="AN1041">
        <v>0.15554716094686899</v>
      </c>
      <c r="AO1041">
        <v>5.3297390299571104E-4</v>
      </c>
      <c r="AP1041">
        <v>36.091625691428497</v>
      </c>
      <c r="AQ1041">
        <v>0.38243025575683098</v>
      </c>
      <c r="AR1041">
        <v>6.5117746821864904</v>
      </c>
      <c r="AS1041">
        <v>1.53485176498499</v>
      </c>
      <c r="AT1041">
        <v>0.89151959739818698</v>
      </c>
      <c r="AU1041">
        <v>93.289299999999997</v>
      </c>
      <c r="AV1041">
        <v>44.520682394356797</v>
      </c>
      <c r="AW1041">
        <v>0.481746177071677</v>
      </c>
      <c r="AX1041">
        <v>-0.18579374898499301</v>
      </c>
      <c r="AY1041">
        <v>0.15546302424316899</v>
      </c>
      <c r="AZ1041">
        <v>0.48822531781349998</v>
      </c>
      <c r="BA1041">
        <v>-0.137721096336448</v>
      </c>
      <c r="BB1041">
        <v>6.9746473973357204E-2</v>
      </c>
      <c r="BC1041">
        <v>0.28902206073883102</v>
      </c>
      <c r="BD1041">
        <v>0.45789459307167601</v>
      </c>
      <c r="BE1041">
        <v>-2.3851584000001098E-2</v>
      </c>
      <c r="BF1041">
        <v>-0.24844697211806699</v>
      </c>
      <c r="BG1041">
        <v>0.20788814403358999</v>
      </c>
      <c r="BH1041">
        <v>0.65286427872200603</v>
      </c>
      <c r="BI1041">
        <v>-0.24844697211806699</v>
      </c>
      <c r="BJ1041">
        <v>-8.1117656168953695E-2</v>
      </c>
      <c r="BK1041">
        <v>1.3057285574440101</v>
      </c>
      <c r="BL1041">
        <v>-0.83675056395856295</v>
      </c>
      <c r="BM1041">
        <v>-2.6277811846777102</v>
      </c>
      <c r="BN1041">
        <v>3.1404594127143501</v>
      </c>
      <c r="BO1041">
        <v>-2.97351760667605</v>
      </c>
      <c r="BP1041">
        <v>-5.8385038447745696</v>
      </c>
      <c r="BQ1041">
        <v>2.86498623809852</v>
      </c>
      <c r="BR1041">
        <v>1.72808841004472</v>
      </c>
      <c r="BS1041">
        <v>1.8261132678273E-2</v>
      </c>
      <c r="BT1041">
        <v>94.632049418314097</v>
      </c>
    </row>
    <row r="1042" spans="1:72" x14ac:dyDescent="0.2">
      <c r="A1042">
        <v>1040</v>
      </c>
      <c r="B1042" s="244">
        <v>44769.166666666664</v>
      </c>
      <c r="C1042">
        <v>0</v>
      </c>
      <c r="D1042">
        <v>0</v>
      </c>
      <c r="E1042">
        <v>31.119999999999902</v>
      </c>
      <c r="F1042">
        <v>35.076153846153801</v>
      </c>
      <c r="G1042">
        <v>7</v>
      </c>
      <c r="H1042">
        <v>2.5625</v>
      </c>
      <c r="I1042">
        <v>1.345</v>
      </c>
      <c r="J1042">
        <v>34.043333333333301</v>
      </c>
      <c r="K1042">
        <v>0.59099999999999997</v>
      </c>
      <c r="L1042">
        <v>37.951785714285698</v>
      </c>
      <c r="M1042">
        <v>8.3333333333333301E-2</v>
      </c>
      <c r="N1042">
        <v>1600.45</v>
      </c>
      <c r="O1042">
        <v>82.672499999999999</v>
      </c>
      <c r="P1042">
        <v>2.3088000000000002</v>
      </c>
      <c r="Q1042">
        <v>62.374749999999999</v>
      </c>
      <c r="R1042">
        <v>6.88357142857142</v>
      </c>
      <c r="S1042">
        <v>-0.230277777777777</v>
      </c>
      <c r="T1042">
        <v>5</v>
      </c>
      <c r="U1042">
        <v>1.727725</v>
      </c>
      <c r="V1042">
        <v>4.0825E-2</v>
      </c>
      <c r="W1042">
        <v>15.004125</v>
      </c>
      <c r="X1042">
        <v>0.80789999999999995</v>
      </c>
      <c r="Y1042">
        <v>73.250500000000002</v>
      </c>
      <c r="Z1042">
        <v>2.3480500000000002</v>
      </c>
      <c r="AA1042">
        <v>9.7499999999999996E-4</v>
      </c>
      <c r="AB1042">
        <v>1.40749999999999E-2</v>
      </c>
      <c r="AC1042">
        <v>31.119999999999902</v>
      </c>
      <c r="AD1042">
        <v>-3.9561538461538399</v>
      </c>
      <c r="AE1042">
        <v>36.044235833333303</v>
      </c>
      <c r="AF1042">
        <v>0.53674124999999995</v>
      </c>
      <c r="AG1042">
        <v>1.3460557500000001</v>
      </c>
      <c r="AH1042">
        <v>2.39337499999999E-2</v>
      </c>
      <c r="AI1042">
        <v>44.9508333333333</v>
      </c>
      <c r="AJ1042">
        <v>0.49206812012659701</v>
      </c>
      <c r="AK1042">
        <v>0.80185912385754798</v>
      </c>
      <c r="AL1042">
        <v>1.19406295767597E-2</v>
      </c>
      <c r="AM1042">
        <v>2.9945067759218399E-2</v>
      </c>
      <c r="AN1042">
        <v>0.155725700302182</v>
      </c>
      <c r="AO1042">
        <v>5.3244285422962101E-4</v>
      </c>
      <c r="AP1042">
        <v>36.044235833333303</v>
      </c>
      <c r="AQ1042">
        <v>0.34873516143611799</v>
      </c>
      <c r="AR1042">
        <v>6.5247619116645099</v>
      </c>
      <c r="AS1042">
        <v>1.4791577480332101</v>
      </c>
      <c r="AT1042">
        <v>0.85015839284572503</v>
      </c>
      <c r="AU1042">
        <v>93.138300000000001</v>
      </c>
      <c r="AV1042">
        <v>44.3968906544671</v>
      </c>
      <c r="AW1042">
        <v>0.55394267886614301</v>
      </c>
      <c r="AX1042">
        <v>-0.13310199803321701</v>
      </c>
      <c r="AY1042">
        <v>0.18800608856388101</v>
      </c>
      <c r="AZ1042">
        <v>0.47523808833548298</v>
      </c>
      <c r="BA1042">
        <v>-9.8882975711234805E-2</v>
      </c>
      <c r="BB1042">
        <v>6.7891155476497503E-2</v>
      </c>
      <c r="BC1042">
        <v>0.35027322488048201</v>
      </c>
      <c r="BD1042">
        <v>0.53014217886614601</v>
      </c>
      <c r="BE1042">
        <v>-2.3800499999996699E-2</v>
      </c>
      <c r="BF1042">
        <v>-0.17821068716958199</v>
      </c>
      <c r="BG1042">
        <v>0.25172194805575299</v>
      </c>
      <c r="BH1042">
        <v>0.63629778322552899</v>
      </c>
      <c r="BI1042">
        <v>-0.17821068716958199</v>
      </c>
      <c r="BJ1042">
        <v>0.14702252177234101</v>
      </c>
      <c r="BK1042">
        <v>1.27259556645105</v>
      </c>
      <c r="BL1042">
        <v>-1.41249636626011</v>
      </c>
      <c r="BM1042">
        <v>-3.5704804988493</v>
      </c>
      <c r="BN1042">
        <v>2.5277803073595901</v>
      </c>
      <c r="BO1042">
        <v>1.4864276687735301</v>
      </c>
      <c r="BP1042">
        <v>-4.1879511484851903</v>
      </c>
      <c r="BQ1042">
        <v>5.6743788172587202</v>
      </c>
      <c r="BR1042">
        <v>1.57555373463934</v>
      </c>
      <c r="BS1042">
        <v>0.21830679664017399</v>
      </c>
      <c r="BT1042">
        <v>7.2171538352800804</v>
      </c>
    </row>
    <row r="1043" spans="1:72" x14ac:dyDescent="0.2">
      <c r="A1043">
        <v>1041</v>
      </c>
      <c r="B1043" s="244">
        <v>44769.180555555555</v>
      </c>
      <c r="C1043">
        <v>0</v>
      </c>
      <c r="D1043">
        <v>1.0138461538461501</v>
      </c>
      <c r="E1043">
        <v>31.11675</v>
      </c>
      <c r="F1043">
        <v>35.947297297297297</v>
      </c>
      <c r="G1043">
        <v>7</v>
      </c>
      <c r="H1043">
        <v>2.5674999999999999</v>
      </c>
      <c r="I1043">
        <v>1.3474999999999999</v>
      </c>
      <c r="J1043">
        <v>34.0476470588235</v>
      </c>
      <c r="K1043">
        <v>0.57399999999999995</v>
      </c>
      <c r="L1043">
        <v>37.974594594594599</v>
      </c>
      <c r="M1043">
        <v>3.1578947368420998E-2</v>
      </c>
      <c r="N1043">
        <v>1599.3513513513501</v>
      </c>
      <c r="O1043">
        <v>83.515000000000001</v>
      </c>
      <c r="P1043">
        <v>2.3089999999999899</v>
      </c>
      <c r="Q1043">
        <v>62.358499999999999</v>
      </c>
      <c r="R1043">
        <v>6.8464285714285698</v>
      </c>
      <c r="S1043">
        <v>-0.58631578947368401</v>
      </c>
      <c r="T1043">
        <v>5</v>
      </c>
      <c r="U1043">
        <v>1.7010799999999999</v>
      </c>
      <c r="V1043">
        <v>2.7720000000000002E-2</v>
      </c>
      <c r="W1043">
        <v>14.906000000000001</v>
      </c>
      <c r="X1043">
        <v>0.84803999999999902</v>
      </c>
      <c r="Y1043">
        <v>73.400859999999994</v>
      </c>
      <c r="Z1043">
        <v>2.0063399999999998</v>
      </c>
      <c r="AA1043">
        <v>4.5199999999999997E-3</v>
      </c>
      <c r="AB1043">
        <v>6.8999999999999999E-3</v>
      </c>
      <c r="AC1043">
        <v>32.130596153846099</v>
      </c>
      <c r="AD1043">
        <v>-3.8167011434511302</v>
      </c>
      <c r="AE1043">
        <v>36.052453758823503</v>
      </c>
      <c r="AF1043">
        <v>0.53778855000000003</v>
      </c>
      <c r="AG1043">
        <v>1.34855781</v>
      </c>
      <c r="AH1043">
        <v>2.39804499999999E-2</v>
      </c>
      <c r="AI1043">
        <v>44.962647058823499</v>
      </c>
      <c r="AJ1043">
        <v>0.49117208924832101</v>
      </c>
      <c r="AK1043">
        <v>0.80183121139769598</v>
      </c>
      <c r="AL1043">
        <v>1.19607848998842E-2</v>
      </c>
      <c r="AM1043">
        <v>2.9992847356956401E-2</v>
      </c>
      <c r="AN1043">
        <v>0.155684784101836</v>
      </c>
      <c r="AO1043">
        <v>5.3334159727355299E-4</v>
      </c>
      <c r="AP1043">
        <v>36.052453758823503</v>
      </c>
      <c r="AQ1043">
        <v>0.36606184713985102</v>
      </c>
      <c r="AR1043">
        <v>6.4820908287068502</v>
      </c>
      <c r="AS1043">
        <v>1.2638970022737801</v>
      </c>
      <c r="AT1043">
        <v>0.83552301757853398</v>
      </c>
      <c r="AU1043">
        <v>92.862319999999997</v>
      </c>
      <c r="AV1043">
        <v>44.164503436944003</v>
      </c>
      <c r="AW1043">
        <v>0.79814362187949595</v>
      </c>
      <c r="AX1043">
        <v>8.46608077262129E-2</v>
      </c>
      <c r="AY1043">
        <v>0.17172670286014799</v>
      </c>
      <c r="AZ1043">
        <v>0.51790917129314096</v>
      </c>
      <c r="BA1043">
        <v>6.2778775294930006E-2</v>
      </c>
      <c r="BB1043">
        <v>7.3987024470448803E-2</v>
      </c>
      <c r="BC1043">
        <v>0.31932011728428999</v>
      </c>
      <c r="BD1043">
        <v>0.77429668187950296</v>
      </c>
      <c r="BE1043">
        <v>-2.3846939999993599E-2</v>
      </c>
      <c r="BF1043">
        <v>0.10978737021773601</v>
      </c>
      <c r="BG1043">
        <v>0.222693636046432</v>
      </c>
      <c r="BH1043">
        <v>0.67161993199736303</v>
      </c>
      <c r="BI1043">
        <v>0.10978737021773601</v>
      </c>
      <c r="BJ1043">
        <v>0.66496201252833598</v>
      </c>
      <c r="BK1043">
        <v>1.3432398639947201</v>
      </c>
      <c r="BL1043">
        <v>2.02840851005698</v>
      </c>
      <c r="BM1043">
        <v>6.1174607850190004</v>
      </c>
      <c r="BN1043">
        <v>3.01589189489603</v>
      </c>
      <c r="BO1043">
        <v>13.300080507060899</v>
      </c>
      <c r="BP1043">
        <v>2.5800032001167899</v>
      </c>
      <c r="BQ1043">
        <v>10.7200773069441</v>
      </c>
      <c r="BR1043">
        <v>1.15660133462457</v>
      </c>
      <c r="BS1043">
        <v>0.62104706444124202</v>
      </c>
      <c r="BT1043">
        <v>1.8623408769594101</v>
      </c>
    </row>
    <row r="1044" spans="1:72" x14ac:dyDescent="0.2">
      <c r="A1044">
        <v>1042</v>
      </c>
      <c r="B1044" s="244">
        <v>44769.194444444445</v>
      </c>
      <c r="C1044">
        <v>0</v>
      </c>
      <c r="D1044">
        <v>3.2757692307692299</v>
      </c>
      <c r="E1044">
        <v>31.101666666666599</v>
      </c>
      <c r="F1044">
        <v>38.265749999999997</v>
      </c>
      <c r="G1044">
        <v>7</v>
      </c>
      <c r="H1044">
        <v>2.57</v>
      </c>
      <c r="I1044">
        <v>1.35</v>
      </c>
      <c r="J1044">
        <v>34.035384615384601</v>
      </c>
      <c r="K1044">
        <v>0.55049999999999999</v>
      </c>
      <c r="L1044">
        <v>37.933666666666603</v>
      </c>
      <c r="M1044">
        <v>2.6666666666666599E-2</v>
      </c>
      <c r="N1044">
        <v>1599.5135135135099</v>
      </c>
      <c r="O1044">
        <v>82.384210526315698</v>
      </c>
      <c r="P1044">
        <v>2.3066800000000001</v>
      </c>
      <c r="Q1044">
        <v>62.350499999999897</v>
      </c>
      <c r="R1044">
        <v>6.8843749999999897</v>
      </c>
      <c r="S1044">
        <v>-0.37051282051281997</v>
      </c>
      <c r="T1044">
        <v>5</v>
      </c>
      <c r="U1044">
        <v>1.7404500000000001</v>
      </c>
      <c r="V1044">
        <v>3.065E-2</v>
      </c>
      <c r="W1044">
        <v>15.002599999999999</v>
      </c>
      <c r="X1044">
        <v>0.88952500000000001</v>
      </c>
      <c r="Y1044">
        <v>73.747500000000002</v>
      </c>
      <c r="Z1044">
        <v>2.1218249999999999</v>
      </c>
      <c r="AA1044">
        <v>4.1250000000000002E-3</v>
      </c>
      <c r="AB1044">
        <v>8.7250000000000001E-3</v>
      </c>
      <c r="AC1044">
        <v>34.377435897435902</v>
      </c>
      <c r="AD1044">
        <v>-3.8883141025640899</v>
      </c>
      <c r="AE1044">
        <v>36.042143415384601</v>
      </c>
      <c r="AF1044">
        <v>0.53831220000000002</v>
      </c>
      <c r="AG1044">
        <v>1.3510588400000001</v>
      </c>
      <c r="AH1044">
        <v>2.4003799999999902E-2</v>
      </c>
      <c r="AI1044">
        <v>44.955384615384602</v>
      </c>
      <c r="AJ1044">
        <v>0.488723596262715</v>
      </c>
      <c r="AK1044">
        <v>0.80173139933609305</v>
      </c>
      <c r="AL1044">
        <v>1.1974365353683901E-2</v>
      </c>
      <c r="AM1044">
        <v>3.0053326237979499E-2</v>
      </c>
      <c r="AN1044">
        <v>0.15570993463604901</v>
      </c>
      <c r="AO1044">
        <v>5.3394716128811405E-4</v>
      </c>
      <c r="AP1044">
        <v>36.042143415384601</v>
      </c>
      <c r="AQ1044">
        <v>0.383969110628126</v>
      </c>
      <c r="AR1044">
        <v>6.5240987432414803</v>
      </c>
      <c r="AS1044">
        <v>1.3366469575692901</v>
      </c>
      <c r="AT1044">
        <v>0.85059898311544302</v>
      </c>
      <c r="AU1044">
        <v>93.501900000000006</v>
      </c>
      <c r="AV1044">
        <v>44.286858226823497</v>
      </c>
      <c r="AW1044">
        <v>0.66852638856109703</v>
      </c>
      <c r="AX1044">
        <v>1.44118824307053E-2</v>
      </c>
      <c r="AY1044">
        <v>0.15434308937187299</v>
      </c>
      <c r="AZ1044">
        <v>0.47590125675851902</v>
      </c>
      <c r="BA1044">
        <v>1.06671019825497E-2</v>
      </c>
      <c r="BB1044">
        <v>6.7985893822645596E-2</v>
      </c>
      <c r="BC1044">
        <v>0.28671668480088902</v>
      </c>
      <c r="BD1044">
        <v>0.64465622856109805</v>
      </c>
      <c r="BE1044">
        <v>-2.3870159999999498E-2</v>
      </c>
      <c r="BF1044">
        <v>1.7467710595721799E-2</v>
      </c>
      <c r="BG1044">
        <v>0.18706927638081999</v>
      </c>
      <c r="BH1044">
        <v>0.57680913407168799</v>
      </c>
      <c r="BI1044">
        <v>1.7467710595721799E-2</v>
      </c>
      <c r="BJ1044">
        <v>0.40907397395308498</v>
      </c>
      <c r="BK1044">
        <v>1.15361826814337</v>
      </c>
      <c r="BL1044">
        <v>10.7094330052982</v>
      </c>
      <c r="BM1044">
        <v>33.021450115675698</v>
      </c>
      <c r="BN1044">
        <v>3.0833985421393599</v>
      </c>
      <c r="BO1044">
        <v>7.9084143785413996</v>
      </c>
      <c r="BP1044">
        <v>0.41049119899946301</v>
      </c>
      <c r="BQ1044">
        <v>7.4979231795419397</v>
      </c>
      <c r="BR1044">
        <v>1.1239231601306501</v>
      </c>
      <c r="BS1044">
        <v>0.402086889714796</v>
      </c>
      <c r="BT1044">
        <v>2.7952245867251602</v>
      </c>
    </row>
    <row r="1045" spans="1:72" x14ac:dyDescent="0.2">
      <c r="A1045">
        <v>1043</v>
      </c>
      <c r="B1045" s="244">
        <v>44769.208333333336</v>
      </c>
      <c r="C1045">
        <v>0</v>
      </c>
      <c r="D1045">
        <v>4.5339999999999998</v>
      </c>
      <c r="E1045">
        <v>31.156666666666599</v>
      </c>
      <c r="F1045">
        <v>39.565263157894698</v>
      </c>
      <c r="G1045">
        <v>7</v>
      </c>
      <c r="H1045">
        <v>2.5674999999999999</v>
      </c>
      <c r="I1045">
        <v>1.35</v>
      </c>
      <c r="J1045">
        <v>34.0548</v>
      </c>
      <c r="K1045">
        <v>0.59615384615384504</v>
      </c>
      <c r="L1045">
        <v>37.956428571428503</v>
      </c>
      <c r="M1045">
        <v>-2.77777777777777E-2</v>
      </c>
      <c r="N1045">
        <v>1599.9749999999999</v>
      </c>
      <c r="O1045">
        <v>81.760526315789406</v>
      </c>
      <c r="P1045">
        <v>2.3109411764705801</v>
      </c>
      <c r="Q1045">
        <v>62.402749999999997</v>
      </c>
      <c r="R1045">
        <v>6.9569999999999901</v>
      </c>
      <c r="S1045">
        <v>-0.40225</v>
      </c>
      <c r="T1045">
        <v>5</v>
      </c>
      <c r="U1045">
        <v>1.7584599999999999</v>
      </c>
      <c r="V1045">
        <v>3.8719999999999997E-2</v>
      </c>
      <c r="W1045">
        <v>15.0201999999999</v>
      </c>
      <c r="X1045">
        <v>0.89463999999999999</v>
      </c>
      <c r="Y1045">
        <v>73.560919999999896</v>
      </c>
      <c r="Z1045">
        <v>2.2721399999999998</v>
      </c>
      <c r="AA1045">
        <v>3.6600000000000001E-3</v>
      </c>
      <c r="AB1045">
        <v>3.13999999999999E-3</v>
      </c>
      <c r="AC1045">
        <v>35.690666666666601</v>
      </c>
      <c r="AD1045">
        <v>-3.8745964912280799</v>
      </c>
      <c r="AE1045">
        <v>36.059606700000003</v>
      </c>
      <c r="AF1045">
        <v>0.53778855000000003</v>
      </c>
      <c r="AG1045">
        <v>1.3510578099999999</v>
      </c>
      <c r="AH1045">
        <v>2.39804499999999E-2</v>
      </c>
      <c r="AI1045">
        <v>44.972299999999997</v>
      </c>
      <c r="AJ1045">
        <v>0.49020059428294199</v>
      </c>
      <c r="AK1045">
        <v>0.80181815695439196</v>
      </c>
      <c r="AL1045">
        <v>1.19582176139534E-2</v>
      </c>
      <c r="AM1045">
        <v>3.00419994085247E-2</v>
      </c>
      <c r="AN1045">
        <v>0.155651367619623</v>
      </c>
      <c r="AO1045">
        <v>5.3322711980485695E-4</v>
      </c>
      <c r="AP1045">
        <v>36.059606700000003</v>
      </c>
      <c r="AQ1045">
        <v>0.38617703283476801</v>
      </c>
      <c r="AR1045">
        <v>6.5317523591401203</v>
      </c>
      <c r="AS1045">
        <v>1.4313381255152899</v>
      </c>
      <c r="AT1045">
        <v>0.86199813702278305</v>
      </c>
      <c r="AU1045">
        <v>93.506359999999901</v>
      </c>
      <c r="AV1045">
        <v>44.408874217490201</v>
      </c>
      <c r="AW1045">
        <v>0.56342578250981001</v>
      </c>
      <c r="AX1045">
        <v>-8.0280315515298198E-2</v>
      </c>
      <c r="AY1045">
        <v>0.151611517165231</v>
      </c>
      <c r="AZ1045">
        <v>0.46824764085987203</v>
      </c>
      <c r="BA1045">
        <v>-5.9420340803402201E-2</v>
      </c>
      <c r="BB1045">
        <v>6.6892520122838903E-2</v>
      </c>
      <c r="BC1045">
        <v>0.28191659559362398</v>
      </c>
      <c r="BD1045">
        <v>0.53957884250980603</v>
      </c>
      <c r="BE1045">
        <v>-2.3846940000004299E-2</v>
      </c>
      <c r="BF1045">
        <v>-9.3722349815192396E-2</v>
      </c>
      <c r="BG1045">
        <v>0.176997157479583</v>
      </c>
      <c r="BH1045">
        <v>0.54665043248920397</v>
      </c>
      <c r="BI1045">
        <v>-9.3722349815192396E-2</v>
      </c>
      <c r="BJ1045">
        <v>0.16654961532878201</v>
      </c>
      <c r="BK1045">
        <v>1.0933008649784</v>
      </c>
      <c r="BL1045">
        <v>-1.88852667297178</v>
      </c>
      <c r="BM1045">
        <v>-5.8326582033754297</v>
      </c>
      <c r="BN1045">
        <v>3.0884701216303898</v>
      </c>
      <c r="BO1045">
        <v>2.6334265124566101</v>
      </c>
      <c r="BP1045">
        <v>-2.2024752206570199</v>
      </c>
      <c r="BQ1045">
        <v>4.83590173311363</v>
      </c>
      <c r="BR1045">
        <v>1.2526288596642301</v>
      </c>
      <c r="BS1045">
        <v>0.20403855525485901</v>
      </c>
      <c r="BT1045">
        <v>6.1391772652948298</v>
      </c>
    </row>
    <row r="1046" spans="1:72" x14ac:dyDescent="0.2">
      <c r="A1046">
        <v>1044</v>
      </c>
      <c r="B1046" s="244">
        <v>44769.222222222219</v>
      </c>
      <c r="C1046">
        <v>0</v>
      </c>
      <c r="D1046">
        <v>4.0386666666666597</v>
      </c>
      <c r="E1046">
        <v>31.105749999999901</v>
      </c>
      <c r="F1046">
        <v>39.190769230769199</v>
      </c>
      <c r="G1046">
        <v>7</v>
      </c>
      <c r="H1046">
        <v>2.5680000000000001</v>
      </c>
      <c r="I1046">
        <v>1.3480000000000001</v>
      </c>
      <c r="J1046">
        <v>34.064615384615301</v>
      </c>
      <c r="K1046">
        <v>0.58350000000000002</v>
      </c>
      <c r="L1046">
        <v>37.978620689655102</v>
      </c>
      <c r="M1046">
        <v>-0.114285714285714</v>
      </c>
      <c r="N1046">
        <v>1599.7941176470499</v>
      </c>
      <c r="O1046">
        <v>82.089189189189199</v>
      </c>
      <c r="P1046">
        <v>2.3141874999999898</v>
      </c>
      <c r="Q1046">
        <v>62.458750000000002</v>
      </c>
      <c r="R1046">
        <v>7.0466666666666598</v>
      </c>
      <c r="S1046">
        <v>-0.31074999999999903</v>
      </c>
      <c r="T1046">
        <v>5</v>
      </c>
      <c r="U1046">
        <v>1.84935</v>
      </c>
      <c r="V1046">
        <v>4.0349999999999997E-2</v>
      </c>
      <c r="W1046">
        <v>15.034075</v>
      </c>
      <c r="X1046">
        <v>0.78607499999999997</v>
      </c>
      <c r="Y1046">
        <v>73.846975</v>
      </c>
      <c r="Z1046">
        <v>2.1742249999999999</v>
      </c>
      <c r="AA1046">
        <v>3.9249999999999997E-3</v>
      </c>
      <c r="AB1046">
        <v>1.0525E-2</v>
      </c>
      <c r="AC1046">
        <v>35.144416666666601</v>
      </c>
      <c r="AD1046">
        <v>-4.0463525641025697</v>
      </c>
      <c r="AE1046">
        <v>36.0698125046153</v>
      </c>
      <c r="AF1046">
        <v>0.53789328000000003</v>
      </c>
      <c r="AG1046">
        <v>1.3490580160000001</v>
      </c>
      <c r="AH1046">
        <v>2.3985119999999999E-2</v>
      </c>
      <c r="AI1046">
        <v>44.980615384615298</v>
      </c>
      <c r="AJ1046">
        <v>0.48843994631622101</v>
      </c>
      <c r="AK1046">
        <v>0.80189682146839303</v>
      </c>
      <c r="AL1046">
        <v>1.1958335282890999E-2</v>
      </c>
      <c r="AM1046">
        <v>2.99919866472395E-2</v>
      </c>
      <c r="AN1046">
        <v>0.15562259298022399</v>
      </c>
      <c r="AO1046">
        <v>5.3323236676311805E-4</v>
      </c>
      <c r="AP1046">
        <v>36.0698125046153</v>
      </c>
      <c r="AQ1046">
        <v>0.33931426169810203</v>
      </c>
      <c r="AR1046">
        <v>6.5377861046283998</v>
      </c>
      <c r="AS1046">
        <v>1.3696564190360101</v>
      </c>
      <c r="AT1046">
        <v>0.90329641471990396</v>
      </c>
      <c r="AU1046">
        <v>93.690700000000007</v>
      </c>
      <c r="AV1046">
        <v>44.316569289977899</v>
      </c>
      <c r="AW1046">
        <v>0.66404609463747</v>
      </c>
      <c r="AX1046">
        <v>-2.0598403036018599E-2</v>
      </c>
      <c r="AY1046">
        <v>0.198579018301897</v>
      </c>
      <c r="AZ1046">
        <v>0.46221389537159102</v>
      </c>
      <c r="BA1046">
        <v>-1.5268730322728101E-2</v>
      </c>
      <c r="BB1046">
        <v>6.60305564816559E-2</v>
      </c>
      <c r="BC1046">
        <v>0.36917921395466602</v>
      </c>
      <c r="BD1046">
        <v>0.64019451063747002</v>
      </c>
      <c r="BE1046">
        <v>-2.3851583999999999E-2</v>
      </c>
      <c r="BF1046">
        <v>-2.44211420922937E-2</v>
      </c>
      <c r="BG1046">
        <v>0.23543215529955799</v>
      </c>
      <c r="BH1046">
        <v>0.54799351173798505</v>
      </c>
      <c r="BI1046">
        <v>-2.44211420922937E-2</v>
      </c>
      <c r="BJ1046">
        <v>0.42202202641452902</v>
      </c>
      <c r="BK1046">
        <v>1.0959870234759701</v>
      </c>
      <c r="BL1046">
        <v>-9.6405055263099406</v>
      </c>
      <c r="BM1046">
        <v>-22.4393072882085</v>
      </c>
      <c r="BN1046">
        <v>2.3276069109622202</v>
      </c>
      <c r="BO1046">
        <v>7.5552857410009198</v>
      </c>
      <c r="BP1046">
        <v>-0.57389683916890399</v>
      </c>
      <c r="BQ1046">
        <v>8.1291825801698199</v>
      </c>
      <c r="BR1046">
        <v>1.1375029650328601</v>
      </c>
      <c r="BS1046">
        <v>0.43179048325144698</v>
      </c>
      <c r="BT1046">
        <v>2.63438637291702</v>
      </c>
    </row>
    <row r="1047" spans="1:72" x14ac:dyDescent="0.2">
      <c r="A1047">
        <v>1045</v>
      </c>
      <c r="B1047" s="244">
        <v>44769.236111111109</v>
      </c>
      <c r="C1047">
        <v>0</v>
      </c>
      <c r="D1047">
        <v>2.6971999999999898</v>
      </c>
      <c r="E1047">
        <v>31.116111111111099</v>
      </c>
      <c r="F1047">
        <v>37.900750000000002</v>
      </c>
      <c r="G1047">
        <v>7</v>
      </c>
      <c r="H1047">
        <v>2.5674999999999999</v>
      </c>
      <c r="I1047">
        <v>1.35</v>
      </c>
      <c r="J1047">
        <v>34.030588235294097</v>
      </c>
      <c r="K1047">
        <v>0.60199999999999998</v>
      </c>
      <c r="L1047">
        <v>37.972173913043399</v>
      </c>
      <c r="M1047">
        <v>3.3333333333333298E-2</v>
      </c>
      <c r="N1047">
        <v>1599.2820512820499</v>
      </c>
      <c r="O1047">
        <v>82.372499999999903</v>
      </c>
      <c r="P1047">
        <v>2.3126875</v>
      </c>
      <c r="Q1047">
        <v>62.463999999999999</v>
      </c>
      <c r="R1047">
        <v>7.07</v>
      </c>
      <c r="S1047">
        <v>-0.48256410256410198</v>
      </c>
      <c r="T1047">
        <v>5</v>
      </c>
      <c r="U1047">
        <v>1.76473999999999</v>
      </c>
      <c r="V1047">
        <v>3.4160000000000003E-2</v>
      </c>
      <c r="W1047">
        <v>15.07926</v>
      </c>
      <c r="X1047">
        <v>0.84177999999999997</v>
      </c>
      <c r="Y1047">
        <v>73.496939999999995</v>
      </c>
      <c r="Z1047">
        <v>2.3090999999999999</v>
      </c>
      <c r="AA1047">
        <v>0</v>
      </c>
      <c r="AB1047">
        <v>2.6839999999999999E-2</v>
      </c>
      <c r="AC1047">
        <v>33.813311111111098</v>
      </c>
      <c r="AD1047">
        <v>-4.0874388888888804</v>
      </c>
      <c r="AE1047">
        <v>36.0353949352941</v>
      </c>
      <c r="AF1047">
        <v>0.53778855000000003</v>
      </c>
      <c r="AG1047">
        <v>1.3510578099999999</v>
      </c>
      <c r="AH1047">
        <v>2.398045E-2</v>
      </c>
      <c r="AI1047">
        <v>44.948088235294101</v>
      </c>
      <c r="AJ1047">
        <v>0.49029789451498401</v>
      </c>
      <c r="AK1047">
        <v>0.80171140420157805</v>
      </c>
      <c r="AL1047">
        <v>1.19646590347688E-2</v>
      </c>
      <c r="AM1047">
        <v>3.00581818503044E-2</v>
      </c>
      <c r="AN1047">
        <v>0.155735210880525</v>
      </c>
      <c r="AO1047">
        <v>5.3351434825141405E-4</v>
      </c>
      <c r="AP1047">
        <v>36.0353949352941</v>
      </c>
      <c r="AQ1047">
        <v>0.36335967841774403</v>
      </c>
      <c r="AR1047">
        <v>6.5574354588545596</v>
      </c>
      <c r="AS1047">
        <v>1.4546211349773199</v>
      </c>
      <c r="AT1047">
        <v>0.86524830636637295</v>
      </c>
      <c r="AU1047">
        <v>93.491820000000004</v>
      </c>
      <c r="AV1047">
        <v>44.410811207543702</v>
      </c>
      <c r="AW1047">
        <v>0.53727702775036301</v>
      </c>
      <c r="AX1047">
        <v>-0.103563324977322</v>
      </c>
      <c r="AY1047">
        <v>0.17442887158225501</v>
      </c>
      <c r="AZ1047">
        <v>0.44256454114543298</v>
      </c>
      <c r="BA1047">
        <v>-7.6653511204914898E-2</v>
      </c>
      <c r="BB1047">
        <v>6.3223505877919001E-2</v>
      </c>
      <c r="BC1047">
        <v>0.32434471054144798</v>
      </c>
      <c r="BD1047">
        <v>0.51343008775036503</v>
      </c>
      <c r="BE1047">
        <v>-2.38469399999976E-2</v>
      </c>
      <c r="BF1047">
        <v>-0.12761656279511199</v>
      </c>
      <c r="BG1047">
        <v>0.21494108120255601</v>
      </c>
      <c r="BH1047">
        <v>0.54535295741367196</v>
      </c>
      <c r="BI1047">
        <v>-0.12761656279511199</v>
      </c>
      <c r="BJ1047">
        <v>0.174649036814887</v>
      </c>
      <c r="BK1047">
        <v>1.0907059148273399</v>
      </c>
      <c r="BL1047">
        <v>-1.6842726092508999</v>
      </c>
      <c r="BM1047">
        <v>-4.27337130439121</v>
      </c>
      <c r="BN1047">
        <v>2.5372206856061199</v>
      </c>
      <c r="BO1047">
        <v>2.3536917503242001</v>
      </c>
      <c r="BP1047">
        <v>-2.9989892256851398</v>
      </c>
      <c r="BQ1047">
        <v>5.3526809760093403</v>
      </c>
      <c r="BR1047">
        <v>1.3076540715790299</v>
      </c>
      <c r="BS1047">
        <v>0.225695661932932</v>
      </c>
      <c r="BT1047">
        <v>5.7938821702634904</v>
      </c>
    </row>
    <row r="1048" spans="1:72" x14ac:dyDescent="0.2">
      <c r="A1048">
        <v>1046</v>
      </c>
      <c r="B1048" s="244">
        <v>44769.25</v>
      </c>
      <c r="C1048">
        <v>0</v>
      </c>
      <c r="D1048">
        <v>1.1074074074074001</v>
      </c>
      <c r="E1048">
        <v>31.134444444444402</v>
      </c>
      <c r="F1048">
        <v>36.283999999999999</v>
      </c>
      <c r="G1048">
        <v>7</v>
      </c>
      <c r="H1048">
        <v>2.5720000000000001</v>
      </c>
      <c r="I1048">
        <v>1.35</v>
      </c>
      <c r="J1048">
        <v>34.028275862068902</v>
      </c>
      <c r="K1048">
        <v>0.57299999999999895</v>
      </c>
      <c r="L1048">
        <v>37.949687499999897</v>
      </c>
      <c r="M1048">
        <v>-9.1666666666666605E-2</v>
      </c>
      <c r="N1048">
        <v>1599.76923076923</v>
      </c>
      <c r="O1048">
        <v>81.807894736842101</v>
      </c>
      <c r="P1048">
        <v>2.3144210526315701</v>
      </c>
      <c r="Q1048">
        <v>62.536250000000003</v>
      </c>
      <c r="R1048">
        <v>7.0699999999999896</v>
      </c>
      <c r="S1048">
        <v>-0.63236842105263102</v>
      </c>
      <c r="T1048">
        <v>5</v>
      </c>
      <c r="U1048">
        <v>1.7545249999999999</v>
      </c>
      <c r="V1048">
        <v>2.6700000000000002E-2</v>
      </c>
      <c r="W1048">
        <v>15.062725</v>
      </c>
      <c r="X1048">
        <v>0.80147500000000005</v>
      </c>
      <c r="Y1048">
        <v>73.269800000000004</v>
      </c>
      <c r="Z1048">
        <v>2.384125</v>
      </c>
      <c r="AA1048">
        <v>0</v>
      </c>
      <c r="AB1048">
        <v>2.4875000000000001E-2</v>
      </c>
      <c r="AC1048">
        <v>32.241851851851798</v>
      </c>
      <c r="AD1048">
        <v>-4.0421481481481498</v>
      </c>
      <c r="AE1048">
        <v>36.036596342068897</v>
      </c>
      <c r="AF1048">
        <v>0.53873112000000001</v>
      </c>
      <c r="AG1048">
        <v>1.3510596640000001</v>
      </c>
      <c r="AH1048">
        <v>2.4022479999999999E-2</v>
      </c>
      <c r="AI1048">
        <v>44.950275862068899</v>
      </c>
      <c r="AJ1048">
        <v>0.49183423923729702</v>
      </c>
      <c r="AK1048">
        <v>0.80169911420895701</v>
      </c>
      <c r="AL1048">
        <v>1.19850459128017E-2</v>
      </c>
      <c r="AM1048">
        <v>3.00567602331465E-2</v>
      </c>
      <c r="AN1048">
        <v>0.15572763160519101</v>
      </c>
      <c r="AO1048">
        <v>5.3442341652615299E-4</v>
      </c>
      <c r="AP1048">
        <v>36.036596342068897</v>
      </c>
      <c r="AQ1048">
        <v>0.345961769417023</v>
      </c>
      <c r="AR1048">
        <v>6.55024497369069</v>
      </c>
      <c r="AS1048">
        <v>1.50188325036932</v>
      </c>
      <c r="AT1048">
        <v>0.86293546859782</v>
      </c>
      <c r="AU1048">
        <v>93.272649999999999</v>
      </c>
      <c r="AV1048">
        <v>44.434686335545997</v>
      </c>
      <c r="AW1048">
        <v>0.51558952652295797</v>
      </c>
      <c r="AX1048">
        <v>-0.150823586369325</v>
      </c>
      <c r="AY1048">
        <v>0.19276935058297601</v>
      </c>
      <c r="AZ1048">
        <v>0.44975502630930397</v>
      </c>
      <c r="BA1048">
        <v>-0.111633549863217</v>
      </c>
      <c r="BB1048">
        <v>6.4250718044186306E-2</v>
      </c>
      <c r="BC1048">
        <v>0.35782107887692899</v>
      </c>
      <c r="BD1048">
        <v>0.49170079052295501</v>
      </c>
      <c r="BE1048">
        <v>-2.3888736000003599E-2</v>
      </c>
      <c r="BF1048">
        <v>-0.19491176026729801</v>
      </c>
      <c r="BG1048">
        <v>0.24911894984187599</v>
      </c>
      <c r="BH1048">
        <v>0.58122569537863999</v>
      </c>
      <c r="BI1048">
        <v>-0.19491176026729801</v>
      </c>
      <c r="BJ1048">
        <v>0.108414379149154</v>
      </c>
      <c r="BK1048">
        <v>1.16245139075728</v>
      </c>
      <c r="BL1048">
        <v>-1.2781114361710999</v>
      </c>
      <c r="BM1048">
        <v>-2.9819939781035099</v>
      </c>
      <c r="BN1048">
        <v>2.3331251827593298</v>
      </c>
      <c r="BO1048">
        <v>0.55814033393617302</v>
      </c>
      <c r="BP1048">
        <v>-4.5804263662815199</v>
      </c>
      <c r="BQ1048">
        <v>5.13856670021769</v>
      </c>
      <c r="BR1048">
        <v>1.4938013832116801</v>
      </c>
      <c r="BS1048">
        <v>0.186379083256074</v>
      </c>
      <c r="BT1048">
        <v>8.0148552998261504</v>
      </c>
    </row>
    <row r="1049" spans="1:72" x14ac:dyDescent="0.2">
      <c r="A1049">
        <v>1047</v>
      </c>
      <c r="B1049" s="244">
        <v>44769.263888888891</v>
      </c>
      <c r="C1049">
        <v>0</v>
      </c>
      <c r="D1049">
        <v>0.16428571428571401</v>
      </c>
      <c r="E1049">
        <v>31.129310344827498</v>
      </c>
      <c r="F1049">
        <v>35.134999999999998</v>
      </c>
      <c r="G1049">
        <v>7</v>
      </c>
      <c r="H1049">
        <v>2.5625</v>
      </c>
      <c r="I1049">
        <v>1.3474999999999999</v>
      </c>
      <c r="J1049">
        <v>34.052799999999998</v>
      </c>
      <c r="K1049">
        <v>0.59225000000000005</v>
      </c>
      <c r="L1049">
        <v>37.9712903225806</v>
      </c>
      <c r="M1049">
        <v>4.4444444444444398E-2</v>
      </c>
      <c r="N1049">
        <v>1600.6923076922999</v>
      </c>
      <c r="O1049">
        <v>82.929999999999893</v>
      </c>
      <c r="P1049">
        <v>2.3121111111111099</v>
      </c>
      <c r="Q1049">
        <v>62.431999999999903</v>
      </c>
      <c r="R1049">
        <v>7.0559999999999903</v>
      </c>
      <c r="S1049">
        <v>-0.29525000000000001</v>
      </c>
      <c r="T1049">
        <v>5</v>
      </c>
      <c r="U1049">
        <v>1.88055999999999</v>
      </c>
      <c r="V1049">
        <v>5.1619999999999999E-2</v>
      </c>
      <c r="W1049">
        <v>15.004579999999899</v>
      </c>
      <c r="X1049">
        <v>0.80643999999999905</v>
      </c>
      <c r="Y1049">
        <v>73.421239999999898</v>
      </c>
      <c r="Z1049">
        <v>2.3102399999999998</v>
      </c>
      <c r="AA1049">
        <v>6.5199999999999998E-3</v>
      </c>
      <c r="AB1049">
        <v>1.9400000000000001E-3</v>
      </c>
      <c r="AC1049">
        <v>31.293596059113298</v>
      </c>
      <c r="AD1049">
        <v>-3.8414039408866998</v>
      </c>
      <c r="AE1049">
        <v>36.0537025</v>
      </c>
      <c r="AF1049">
        <v>0.53674124999999995</v>
      </c>
      <c r="AG1049">
        <v>1.3485557500000001</v>
      </c>
      <c r="AH1049">
        <v>2.39337499999999E-2</v>
      </c>
      <c r="AI1049">
        <v>44.962800000000001</v>
      </c>
      <c r="AJ1049">
        <v>0.49105275939224102</v>
      </c>
      <c r="AK1049">
        <v>0.80185625672778305</v>
      </c>
      <c r="AL1049">
        <v>1.1937451626677999E-2</v>
      </c>
      <c r="AM1049">
        <v>2.99926995204924E-2</v>
      </c>
      <c r="AN1049">
        <v>0.15568425453930801</v>
      </c>
      <c r="AO1049">
        <v>5.3230114672573703E-4</v>
      </c>
      <c r="AP1049">
        <v>36.0537025</v>
      </c>
      <c r="AQ1049">
        <v>0.34810494317185697</v>
      </c>
      <c r="AR1049">
        <v>6.5249597750300703</v>
      </c>
      <c r="AS1049">
        <v>1.45533927974969</v>
      </c>
      <c r="AT1049">
        <v>0.92345417720267298</v>
      </c>
      <c r="AU1049">
        <v>93.423059999999893</v>
      </c>
      <c r="AV1049">
        <v>44.382106497951597</v>
      </c>
      <c r="AW1049">
        <v>0.580693502048369</v>
      </c>
      <c r="AX1049">
        <v>-0.10678352974969001</v>
      </c>
      <c r="AY1049">
        <v>0.188636306828142</v>
      </c>
      <c r="AZ1049">
        <v>0.47504022496992199</v>
      </c>
      <c r="BA1049">
        <v>-7.9183622738393106E-2</v>
      </c>
      <c r="BB1049">
        <v>6.7862889281417496E-2</v>
      </c>
      <c r="BC1049">
        <v>0.35144738144896198</v>
      </c>
      <c r="BD1049">
        <v>0.556893002048374</v>
      </c>
      <c r="BE1049">
        <v>-2.3800499999994701E-2</v>
      </c>
      <c r="BF1049">
        <v>-0.142179688494915</v>
      </c>
      <c r="BG1049">
        <v>0.25116468247982998</v>
      </c>
      <c r="BH1049">
        <v>0.63250457600624299</v>
      </c>
      <c r="BI1049">
        <v>-0.142179688494915</v>
      </c>
      <c r="BJ1049">
        <v>0.21796998796983</v>
      </c>
      <c r="BK1049">
        <v>1.26500915201248</v>
      </c>
      <c r="BL1049">
        <v>-1.76652998145239</v>
      </c>
      <c r="BM1049">
        <v>-4.44862823024725</v>
      </c>
      <c r="BN1049">
        <v>2.5182862883480199</v>
      </c>
      <c r="BO1049">
        <v>3.0463726975907801</v>
      </c>
      <c r="BP1049">
        <v>-3.3412226796305098</v>
      </c>
      <c r="BQ1049">
        <v>6.3875953772212997</v>
      </c>
      <c r="BR1049">
        <v>1.5067146224538399</v>
      </c>
      <c r="BS1049">
        <v>0.27484186336779598</v>
      </c>
      <c r="BT1049">
        <v>5.4821147113150603</v>
      </c>
    </row>
    <row r="1050" spans="1:72" x14ac:dyDescent="0.2">
      <c r="A1050">
        <v>1048</v>
      </c>
      <c r="B1050" s="244">
        <v>44769.277777777781</v>
      </c>
      <c r="C1050">
        <v>0</v>
      </c>
      <c r="D1050">
        <v>0</v>
      </c>
      <c r="E1050">
        <v>31.0484210526315</v>
      </c>
      <c r="F1050">
        <v>35.0461538461538</v>
      </c>
      <c r="G1050">
        <v>7</v>
      </c>
      <c r="H1050">
        <v>2.5625</v>
      </c>
      <c r="I1050">
        <v>1.345</v>
      </c>
      <c r="J1050">
        <v>34.0421428571428</v>
      </c>
      <c r="K1050">
        <v>0.56925000000000003</v>
      </c>
      <c r="L1050">
        <v>37.963666666666597</v>
      </c>
      <c r="M1050">
        <v>0.1</v>
      </c>
      <c r="N1050">
        <v>1600.2121212121201</v>
      </c>
      <c r="O1050">
        <v>82.97</v>
      </c>
      <c r="P1050">
        <v>2.3139473684210499</v>
      </c>
      <c r="Q1050">
        <v>62.525500000000001</v>
      </c>
      <c r="R1050">
        <v>7.0185714285714198</v>
      </c>
      <c r="S1050">
        <v>-0.49921052631578899</v>
      </c>
      <c r="T1050">
        <v>5</v>
      </c>
      <c r="U1050">
        <v>1.7199500000000001</v>
      </c>
      <c r="V1050">
        <v>3.9925000000000002E-2</v>
      </c>
      <c r="W1050">
        <v>14.943849999999999</v>
      </c>
      <c r="X1050">
        <v>0.80620000000000003</v>
      </c>
      <c r="Y1050">
        <v>73.429374999999993</v>
      </c>
      <c r="Z1050">
        <v>2.2803249999999999</v>
      </c>
      <c r="AA1050">
        <v>8.175E-3</v>
      </c>
      <c r="AB1050">
        <v>2.225E-3</v>
      </c>
      <c r="AC1050">
        <v>31.0484210526315</v>
      </c>
      <c r="AD1050">
        <v>-3.99773279352226</v>
      </c>
      <c r="AE1050">
        <v>36.043045357142802</v>
      </c>
      <c r="AF1050">
        <v>0.53674124999999995</v>
      </c>
      <c r="AG1050">
        <v>1.3460557499999899</v>
      </c>
      <c r="AH1050">
        <v>2.39337499999999E-2</v>
      </c>
      <c r="AI1050">
        <v>44.949642857142798</v>
      </c>
      <c r="AJ1050">
        <v>0.49085322266657999</v>
      </c>
      <c r="AK1050">
        <v>0.80185387616300696</v>
      </c>
      <c r="AL1050">
        <v>1.19409458203227E-2</v>
      </c>
      <c r="AM1050">
        <v>2.99458608442781E-2</v>
      </c>
      <c r="AN1050">
        <v>0.15572982464503901</v>
      </c>
      <c r="AO1050">
        <v>5.3245695579974398E-4</v>
      </c>
      <c r="AP1050">
        <v>36.043045357142802</v>
      </c>
      <c r="AQ1050">
        <v>0.34800134564896501</v>
      </c>
      <c r="AR1050">
        <v>6.4985504515343404</v>
      </c>
      <c r="AS1050">
        <v>1.4364942789905799</v>
      </c>
      <c r="AT1050">
        <v>0.84424300032538502</v>
      </c>
      <c r="AU1050">
        <v>93.179699999999997</v>
      </c>
      <c r="AV1050">
        <v>44.326091433316698</v>
      </c>
      <c r="AW1050">
        <v>0.62355142382609297</v>
      </c>
      <c r="AX1050">
        <v>-9.0438528990587103E-2</v>
      </c>
      <c r="AY1050">
        <v>0.18873990435103399</v>
      </c>
      <c r="AZ1050">
        <v>0.50144954846565304</v>
      </c>
      <c r="BA1050">
        <v>-6.7187803321360998E-2</v>
      </c>
      <c r="BB1050">
        <v>7.1635649780807595E-2</v>
      </c>
      <c r="BC1050">
        <v>0.351640393487616</v>
      </c>
      <c r="BD1050">
        <v>0.59975092382610096</v>
      </c>
      <c r="BE1050">
        <v>-2.3800499999992099E-2</v>
      </c>
      <c r="BF1050">
        <v>-0.121367590154961</v>
      </c>
      <c r="BG1050">
        <v>0.25328704052171302</v>
      </c>
      <c r="BH1050">
        <v>0.67294021652988301</v>
      </c>
      <c r="BI1050">
        <v>-0.121367590154961</v>
      </c>
      <c r="BJ1050">
        <v>0.26383890073350402</v>
      </c>
      <c r="BK1050">
        <v>1.34588043305976</v>
      </c>
      <c r="BL1050">
        <v>-2.08694133415946</v>
      </c>
      <c r="BM1050">
        <v>-5.5446451204203502</v>
      </c>
      <c r="BN1050">
        <v>2.65682845495679</v>
      </c>
      <c r="BO1050">
        <v>4.1108917629363004</v>
      </c>
      <c r="BP1050">
        <v>-2.8521383686415902</v>
      </c>
      <c r="BQ1050">
        <v>6.9630301315778897</v>
      </c>
      <c r="BR1050">
        <v>1.5522053363232</v>
      </c>
      <c r="BS1050">
        <v>0.31238593679548898</v>
      </c>
      <c r="BT1050">
        <v>4.9688707252509499</v>
      </c>
    </row>
    <row r="1051" spans="1:72" x14ac:dyDescent="0.2">
      <c r="A1051">
        <v>1049</v>
      </c>
      <c r="B1051" s="244">
        <v>44769.291666666664</v>
      </c>
      <c r="C1051">
        <v>0</v>
      </c>
      <c r="D1051">
        <v>0</v>
      </c>
      <c r="E1051">
        <v>31.162727272727199</v>
      </c>
      <c r="F1051">
        <v>35.054871794871701</v>
      </c>
      <c r="G1051">
        <v>7</v>
      </c>
      <c r="H1051">
        <v>2.57</v>
      </c>
      <c r="I1051">
        <v>1.35</v>
      </c>
      <c r="J1051">
        <v>34.042916666666599</v>
      </c>
      <c r="K1051">
        <v>0.60949999999999904</v>
      </c>
      <c r="L1051">
        <v>37.9658333333333</v>
      </c>
      <c r="M1051">
        <v>-0.146666666666666</v>
      </c>
      <c r="N1051">
        <v>1600.0588235294099</v>
      </c>
      <c r="O1051">
        <v>82.383783783783699</v>
      </c>
      <c r="P1051">
        <v>2.3168571428571401</v>
      </c>
      <c r="Q1051">
        <v>62.552750000000003</v>
      </c>
      <c r="R1051">
        <v>6.9883333333333297</v>
      </c>
      <c r="S1051">
        <v>-7.1351351351351205E-2</v>
      </c>
      <c r="T1051">
        <v>5</v>
      </c>
      <c r="U1051">
        <v>1.7129999999999901</v>
      </c>
      <c r="V1051">
        <v>3.8120000000000001E-2</v>
      </c>
      <c r="W1051">
        <v>15.0241799999999</v>
      </c>
      <c r="X1051">
        <v>0.81833999999999896</v>
      </c>
      <c r="Y1051">
        <v>73.739080000000001</v>
      </c>
      <c r="Z1051">
        <v>2.3173599999999999</v>
      </c>
      <c r="AA1051">
        <v>8.2400000000000008E-3</v>
      </c>
      <c r="AB1051">
        <v>1.6999999999999999E-3</v>
      </c>
      <c r="AC1051">
        <v>31.162727272727199</v>
      </c>
      <c r="AD1051">
        <v>-3.8921445221445201</v>
      </c>
      <c r="AE1051">
        <v>36.049675466666599</v>
      </c>
      <c r="AF1051">
        <v>0.53831220000000002</v>
      </c>
      <c r="AG1051">
        <v>1.3510588400000001</v>
      </c>
      <c r="AH1051">
        <v>2.4003799999999902E-2</v>
      </c>
      <c r="AI1051">
        <v>44.962916666666601</v>
      </c>
      <c r="AJ1051">
        <v>0.488881546483447</v>
      </c>
      <c r="AK1051">
        <v>0.80176461269008703</v>
      </c>
      <c r="AL1051">
        <v>1.19723594443569E-2</v>
      </c>
      <c r="AM1051">
        <v>3.0048291796017E-2</v>
      </c>
      <c r="AN1051">
        <v>0.15568385058057099</v>
      </c>
      <c r="AO1051">
        <v>5.3385771608084403E-4</v>
      </c>
      <c r="AP1051">
        <v>36.049675466666599</v>
      </c>
      <c r="AQ1051">
        <v>0.353241653681932</v>
      </c>
      <c r="AR1051">
        <v>6.5334831200081096</v>
      </c>
      <c r="AS1051">
        <v>1.45982453481921</v>
      </c>
      <c r="AT1051">
        <v>0.83745408912614505</v>
      </c>
      <c r="AU1051">
        <v>93.611959999999996</v>
      </c>
      <c r="AV1051">
        <v>44.396224775175902</v>
      </c>
      <c r="AW1051">
        <v>0.56669189149074095</v>
      </c>
      <c r="AX1051">
        <v>-0.108765694819214</v>
      </c>
      <c r="AY1051">
        <v>0.18507054631806699</v>
      </c>
      <c r="AZ1051">
        <v>0.46651687999188302</v>
      </c>
      <c r="BA1051">
        <v>-8.0504039941898295E-2</v>
      </c>
      <c r="BB1051">
        <v>6.6645268570269006E-2</v>
      </c>
      <c r="BC1051">
        <v>0.34379779302432101</v>
      </c>
      <c r="BD1051">
        <v>0.54282173149073498</v>
      </c>
      <c r="BE1051">
        <v>-2.38701600000054E-2</v>
      </c>
      <c r="BF1051">
        <v>-0.14542706455499499</v>
      </c>
      <c r="BG1051">
        <v>0.247451793797312</v>
      </c>
      <c r="BH1051">
        <v>0.62376451081696205</v>
      </c>
      <c r="BI1051">
        <v>-0.14542706455499499</v>
      </c>
      <c r="BJ1051">
        <v>0.20404945848463499</v>
      </c>
      <c r="BK1051">
        <v>1.2475290216339201</v>
      </c>
      <c r="BL1051">
        <v>-1.7015525586967699</v>
      </c>
      <c r="BM1051">
        <v>-4.2891913738730301</v>
      </c>
      <c r="BN1051">
        <v>2.5207516229519999</v>
      </c>
      <c r="BO1051">
        <v>2.7671955827281498</v>
      </c>
      <c r="BP1051">
        <v>-3.4175360170423801</v>
      </c>
      <c r="BQ1051">
        <v>6.1847315997705303</v>
      </c>
      <c r="BR1051">
        <v>1.4947550313774101</v>
      </c>
      <c r="BS1051">
        <v>0.26222028430663302</v>
      </c>
      <c r="BT1051">
        <v>5.7003791118977203</v>
      </c>
    </row>
    <row r="1052" spans="1:72" x14ac:dyDescent="0.2">
      <c r="A1052">
        <v>1050</v>
      </c>
      <c r="B1052" s="244">
        <v>44769.305555555555</v>
      </c>
      <c r="C1052">
        <v>0</v>
      </c>
      <c r="D1052">
        <v>0</v>
      </c>
      <c r="E1052">
        <v>31.129444444444399</v>
      </c>
      <c r="F1052">
        <v>35.105999999999902</v>
      </c>
      <c r="G1052">
        <v>7</v>
      </c>
      <c r="H1052">
        <v>2.5649999999999999</v>
      </c>
      <c r="I1052">
        <v>1.35</v>
      </c>
      <c r="J1052">
        <v>34.021612903225801</v>
      </c>
      <c r="K1052">
        <v>0.54025000000000001</v>
      </c>
      <c r="L1052">
        <v>37.941000000000003</v>
      </c>
      <c r="M1052">
        <v>4.7619047619047603E-2</v>
      </c>
      <c r="N1052">
        <v>1599.6923076922999</v>
      </c>
      <c r="O1052">
        <v>84.592105263157904</v>
      </c>
      <c r="P1052">
        <v>2.3125882352941098</v>
      </c>
      <c r="Q1052">
        <v>62.47</v>
      </c>
      <c r="R1052">
        <v>6.9623529411764604</v>
      </c>
      <c r="S1052">
        <v>-0.59297297297297302</v>
      </c>
      <c r="T1052">
        <v>5</v>
      </c>
      <c r="U1052">
        <v>1.72458</v>
      </c>
      <c r="V1052">
        <v>5.6559999999999999E-2</v>
      </c>
      <c r="W1052">
        <v>15.052379999999999</v>
      </c>
      <c r="X1052">
        <v>0.78933999999999904</v>
      </c>
      <c r="Y1052">
        <v>73.578760000000003</v>
      </c>
      <c r="Z1052">
        <v>2.40842</v>
      </c>
      <c r="AA1052">
        <v>1.592E-2</v>
      </c>
      <c r="AB1052">
        <v>0</v>
      </c>
      <c r="AC1052">
        <v>31.129444444444399</v>
      </c>
      <c r="AD1052">
        <v>-3.9765555555555401</v>
      </c>
      <c r="AE1052">
        <v>36.0244675032258</v>
      </c>
      <c r="AF1052">
        <v>0.53726490000000005</v>
      </c>
      <c r="AG1052">
        <v>1.35105678</v>
      </c>
      <c r="AH1052">
        <v>2.3957099999999999E-2</v>
      </c>
      <c r="AI1052">
        <v>44.9366129032258</v>
      </c>
      <c r="AJ1052">
        <v>0.48960416706160498</v>
      </c>
      <c r="AK1052">
        <v>0.80167296055016501</v>
      </c>
      <c r="AL1052">
        <v>1.1956061333706599E-2</v>
      </c>
      <c r="AM1052">
        <v>3.0065834799556299E-2</v>
      </c>
      <c r="AN1052">
        <v>0.15577498052812699</v>
      </c>
      <c r="AO1052">
        <v>5.3313096943005699E-4</v>
      </c>
      <c r="AP1052">
        <v>36.0244675032258</v>
      </c>
      <c r="AQ1052">
        <v>0.34072361966578202</v>
      </c>
      <c r="AR1052">
        <v>6.54574630002754</v>
      </c>
      <c r="AS1052">
        <v>1.51718792339096</v>
      </c>
      <c r="AT1052">
        <v>0.84436155443110406</v>
      </c>
      <c r="AU1052">
        <v>93.553479999999993</v>
      </c>
      <c r="AV1052">
        <v>44.428125346309997</v>
      </c>
      <c r="AW1052">
        <v>0.50848755691571002</v>
      </c>
      <c r="AX1052">
        <v>-0.16613114339096799</v>
      </c>
      <c r="AY1052">
        <v>0.196541280334217</v>
      </c>
      <c r="AZ1052">
        <v>0.45425369997245901</v>
      </c>
      <c r="BA1052">
        <v>-0.122963850113663</v>
      </c>
      <c r="BB1052">
        <v>6.4893385710351303E-2</v>
      </c>
      <c r="BC1052">
        <v>0.36581820315121399</v>
      </c>
      <c r="BD1052">
        <v>0.48466383691570802</v>
      </c>
      <c r="BE1052">
        <v>-2.38237200000024E-2</v>
      </c>
      <c r="BF1052">
        <v>-0.22236602991670201</v>
      </c>
      <c r="BG1052">
        <v>0.26306990568176403</v>
      </c>
      <c r="BH1052">
        <v>0.60801719518737896</v>
      </c>
      <c r="BI1052">
        <v>-0.22236602991670201</v>
      </c>
      <c r="BJ1052">
        <v>8.1407751530122294E-2</v>
      </c>
      <c r="BK1052">
        <v>1.2160343903747499</v>
      </c>
      <c r="BL1052">
        <v>-1.1830489836073801</v>
      </c>
      <c r="BM1052">
        <v>-2.73430791301683</v>
      </c>
      <c r="BN1052">
        <v>2.3112381236145501</v>
      </c>
      <c r="BO1052">
        <v>-0.14983394414371901</v>
      </c>
      <c r="BP1052">
        <v>-5.2256017030425097</v>
      </c>
      <c r="BQ1052">
        <v>5.0757677588987997</v>
      </c>
      <c r="BR1052">
        <v>1.5940566412331501</v>
      </c>
      <c r="BS1052">
        <v>0.17035416349680299</v>
      </c>
      <c r="BT1052">
        <v>9.3573095515394495</v>
      </c>
    </row>
    <row r="1053" spans="1:72" x14ac:dyDescent="0.2">
      <c r="A1053">
        <v>1051</v>
      </c>
      <c r="B1053" s="244">
        <v>44769.319444444445</v>
      </c>
      <c r="C1053">
        <v>0</v>
      </c>
      <c r="D1053">
        <v>0.43454545454545401</v>
      </c>
      <c r="E1053">
        <v>31.088333333333299</v>
      </c>
      <c r="F1053">
        <v>34.977249999999898</v>
      </c>
      <c r="G1053">
        <v>7</v>
      </c>
      <c r="H1053">
        <v>2.5659999999999998</v>
      </c>
      <c r="I1053">
        <v>1.3480000000000001</v>
      </c>
      <c r="J1053">
        <v>34.022692307692303</v>
      </c>
      <c r="K1053">
        <v>0.57199999999999995</v>
      </c>
      <c r="L1053">
        <v>37.9335483870967</v>
      </c>
      <c r="M1053">
        <v>-0.13750000000000001</v>
      </c>
      <c r="N1053">
        <v>1600.0588235294099</v>
      </c>
      <c r="O1053">
        <v>83.774999999999906</v>
      </c>
      <c r="P1053">
        <v>2.3125161290322498</v>
      </c>
      <c r="Q1053">
        <v>62.438249999999897</v>
      </c>
      <c r="R1053">
        <v>6.9249999999999998</v>
      </c>
      <c r="S1053">
        <v>-0.24459459459459401</v>
      </c>
      <c r="T1053">
        <v>5</v>
      </c>
      <c r="U1053">
        <v>1.7988249999999999</v>
      </c>
      <c r="V1053">
        <v>4.6299999999999897E-2</v>
      </c>
      <c r="W1053">
        <v>14.992224999999999</v>
      </c>
      <c r="X1053">
        <v>0.81294999999999995</v>
      </c>
      <c r="Y1053">
        <v>73.786050000000003</v>
      </c>
      <c r="Z1053">
        <v>2.1750499999999899</v>
      </c>
      <c r="AA1053">
        <v>1.2675000000000001E-2</v>
      </c>
      <c r="AB1053">
        <v>0</v>
      </c>
      <c r="AC1053">
        <v>31.5228787878787</v>
      </c>
      <c r="AD1053">
        <v>-3.4543712121211998</v>
      </c>
      <c r="AE1053">
        <v>36.026327747692299</v>
      </c>
      <c r="AF1053">
        <v>0.53747436000000004</v>
      </c>
      <c r="AG1053">
        <v>1.3490571920000001</v>
      </c>
      <c r="AH1053">
        <v>2.3966439999999901E-2</v>
      </c>
      <c r="AI1053">
        <v>44.936692307692297</v>
      </c>
      <c r="AJ1053">
        <v>0.48825391449592798</v>
      </c>
      <c r="AK1053">
        <v>0.80171294097508095</v>
      </c>
      <c r="AL1053">
        <v>1.1960701431244201E-2</v>
      </c>
      <c r="AM1053">
        <v>3.0021283782141299E-2</v>
      </c>
      <c r="AN1053">
        <v>0.15577470526912199</v>
      </c>
      <c r="AO1053">
        <v>5.3333787533572799E-4</v>
      </c>
      <c r="AP1053">
        <v>36.026327747692299</v>
      </c>
      <c r="AQ1053">
        <v>0.35091502598030999</v>
      </c>
      <c r="AR1053">
        <v>6.5195870236421296</v>
      </c>
      <c r="AS1053">
        <v>1.3701761290686501</v>
      </c>
      <c r="AT1053">
        <v>0.87828334774313799</v>
      </c>
      <c r="AU1053">
        <v>93.565100000000001</v>
      </c>
      <c r="AV1053">
        <v>44.267005926383398</v>
      </c>
      <c r="AW1053">
        <v>0.66968638130890601</v>
      </c>
      <c r="AX1053">
        <v>-2.11189370686528E-2</v>
      </c>
      <c r="AY1053">
        <v>0.18655933401968899</v>
      </c>
      <c r="AZ1053">
        <v>0.48041297635786501</v>
      </c>
      <c r="BA1053">
        <v>-1.56545898823931E-2</v>
      </c>
      <c r="BB1053">
        <v>6.8630425193980701E-2</v>
      </c>
      <c r="BC1053">
        <v>0.347103690713152</v>
      </c>
      <c r="BD1053">
        <v>0.64585337330890102</v>
      </c>
      <c r="BE1053">
        <v>-2.3833008000004801E-2</v>
      </c>
      <c r="BF1053">
        <v>-2.7914827104313499E-2</v>
      </c>
      <c r="BG1053">
        <v>0.246592503066145</v>
      </c>
      <c r="BH1053">
        <v>0.63500568850143901</v>
      </c>
      <c r="BI1053">
        <v>-2.7914827104313499E-2</v>
      </c>
      <c r="BJ1053">
        <v>0.43735535192366398</v>
      </c>
      <c r="BK1053">
        <v>1.27001137700287</v>
      </c>
      <c r="BL1053">
        <v>-8.8337463866305193</v>
      </c>
      <c r="BM1053">
        <v>-22.747971396294702</v>
      </c>
      <c r="BN1053">
        <v>2.5751216302431699</v>
      </c>
      <c r="BO1053">
        <v>7.93271908252974</v>
      </c>
      <c r="BP1053">
        <v>-0.65599843695136795</v>
      </c>
      <c r="BQ1053">
        <v>8.5887175194811096</v>
      </c>
      <c r="BR1053">
        <v>1.3174665830802099</v>
      </c>
      <c r="BS1053">
        <v>0.448521282765389</v>
      </c>
      <c r="BT1053">
        <v>2.9373557815523901</v>
      </c>
    </row>
    <row r="1054" spans="1:72" x14ac:dyDescent="0.2">
      <c r="A1054">
        <v>1052</v>
      </c>
      <c r="B1054" s="244">
        <v>44769.333333333336</v>
      </c>
      <c r="C1054">
        <v>0</v>
      </c>
      <c r="D1054">
        <v>1.2022727272727201</v>
      </c>
      <c r="E1054">
        <v>31.061714285714199</v>
      </c>
      <c r="F1054">
        <v>36.371749999999999</v>
      </c>
      <c r="G1054">
        <v>7</v>
      </c>
      <c r="H1054">
        <v>2.5649999999999999</v>
      </c>
      <c r="I1054">
        <v>1.3474999999999999</v>
      </c>
      <c r="J1054">
        <v>34.051875000000003</v>
      </c>
      <c r="K1054">
        <v>0.58399999999999996</v>
      </c>
      <c r="L1054">
        <v>37.9523529411764</v>
      </c>
      <c r="M1054">
        <v>6.6666666666666596E-2</v>
      </c>
      <c r="N1054">
        <v>1600.1891891891801</v>
      </c>
      <c r="O1054">
        <v>83.497435897435906</v>
      </c>
      <c r="P1054">
        <v>2.3153999999999999</v>
      </c>
      <c r="Q1054">
        <v>62.5252499999999</v>
      </c>
      <c r="R1054">
        <v>6.9145454545454497</v>
      </c>
      <c r="S1054">
        <v>-0.43564102564102503</v>
      </c>
      <c r="T1054">
        <v>5</v>
      </c>
      <c r="U1054">
        <v>1.8408199999999999</v>
      </c>
      <c r="V1054">
        <v>3.0759999999999999E-2</v>
      </c>
      <c r="W1054">
        <v>14.97996</v>
      </c>
      <c r="X1054">
        <v>0.80157999999999996</v>
      </c>
      <c r="Y1054">
        <v>73.563159999999996</v>
      </c>
      <c r="Z1054">
        <v>2.26825999999999</v>
      </c>
      <c r="AA1054">
        <v>1.0059999999999999E-2</v>
      </c>
      <c r="AB1054">
        <v>0</v>
      </c>
      <c r="AC1054">
        <v>32.263987012987002</v>
      </c>
      <c r="AD1054">
        <v>-4.1077629870129897</v>
      </c>
      <c r="AE1054">
        <v>36.054729600000002</v>
      </c>
      <c r="AF1054">
        <v>0.53726490000000005</v>
      </c>
      <c r="AG1054">
        <v>1.34855678</v>
      </c>
      <c r="AH1054">
        <v>2.3957099999999999E-2</v>
      </c>
      <c r="AI1054">
        <v>44.964374999999997</v>
      </c>
      <c r="AJ1054">
        <v>0.49011936953224899</v>
      </c>
      <c r="AK1054">
        <v>0.80185101205120701</v>
      </c>
      <c r="AL1054">
        <v>1.1948679371168801E-2</v>
      </c>
      <c r="AM1054">
        <v>2.9991671851326701E-2</v>
      </c>
      <c r="AN1054">
        <v>0.15567880127323</v>
      </c>
      <c r="AO1054">
        <v>5.3280180142612898E-4</v>
      </c>
      <c r="AP1054">
        <v>36.054729600000002</v>
      </c>
      <c r="AQ1054">
        <v>0.346007093333288</v>
      </c>
      <c r="AR1054">
        <v>6.5142534100627598</v>
      </c>
      <c r="AS1054">
        <v>1.4288939134830201</v>
      </c>
      <c r="AT1054">
        <v>0.90222153782235504</v>
      </c>
      <c r="AU1054">
        <v>93.453779999999995</v>
      </c>
      <c r="AV1054">
        <v>44.343884016879002</v>
      </c>
      <c r="AW1054">
        <v>0.620490983120916</v>
      </c>
      <c r="AX1054">
        <v>-8.03371334830289E-2</v>
      </c>
      <c r="AY1054">
        <v>0.19125780666671099</v>
      </c>
      <c r="AZ1054">
        <v>0.48574658993723402</v>
      </c>
      <c r="BA1054">
        <v>-5.9572674042711701E-2</v>
      </c>
      <c r="BB1054">
        <v>6.9392369991033501E-2</v>
      </c>
      <c r="BC1054">
        <v>0.35598418334551701</v>
      </c>
      <c r="BD1054">
        <v>0.596667263120917</v>
      </c>
      <c r="BE1054">
        <v>-2.3823719999999299E-2</v>
      </c>
      <c r="BF1054">
        <v>-0.1037497492311</v>
      </c>
      <c r="BG1054">
        <v>0.24699598578972501</v>
      </c>
      <c r="BH1054">
        <v>0.62730750664007895</v>
      </c>
      <c r="BI1054">
        <v>-0.1037497492311</v>
      </c>
      <c r="BJ1054">
        <v>0.28649247311725001</v>
      </c>
      <c r="BK1054">
        <v>1.2546150132801499</v>
      </c>
      <c r="BL1054">
        <v>-2.3806899546286799</v>
      </c>
      <c r="BM1054">
        <v>-6.0463520277313298</v>
      </c>
      <c r="BN1054">
        <v>2.5397477802498498</v>
      </c>
      <c r="BO1054">
        <v>4.5934975923829704</v>
      </c>
      <c r="BP1054">
        <v>-2.4381191069308499</v>
      </c>
      <c r="BQ1054">
        <v>7.0316166993138198</v>
      </c>
      <c r="BR1054">
        <v>1.43098958697302</v>
      </c>
      <c r="BS1054">
        <v>0.32799237280969101</v>
      </c>
      <c r="BT1054">
        <v>4.3628745836822302</v>
      </c>
    </row>
    <row r="1055" spans="1:72" x14ac:dyDescent="0.2">
      <c r="A1055">
        <v>1053</v>
      </c>
      <c r="B1055" s="244">
        <v>44769.347222222219</v>
      </c>
      <c r="C1055">
        <v>0</v>
      </c>
      <c r="D1055">
        <v>2.5616666666666599</v>
      </c>
      <c r="E1055">
        <v>31.07</v>
      </c>
      <c r="F1055">
        <v>37.529743589743497</v>
      </c>
      <c r="G1055">
        <v>7</v>
      </c>
      <c r="H1055">
        <v>2.57</v>
      </c>
      <c r="I1055">
        <v>1.35</v>
      </c>
      <c r="J1055">
        <v>34.035714285714199</v>
      </c>
      <c r="K1055">
        <v>0.53374999999999995</v>
      </c>
      <c r="L1055">
        <v>37.937199999999997</v>
      </c>
      <c r="M1055">
        <v>7.3913043478260804E-2</v>
      </c>
      <c r="N1055">
        <v>1599.4117647058799</v>
      </c>
      <c r="O1055">
        <v>83.279487179487106</v>
      </c>
      <c r="P1055">
        <v>2.3134705882352899</v>
      </c>
      <c r="Q1055">
        <v>62.537500000000001</v>
      </c>
      <c r="R1055">
        <v>6.9433333333333298</v>
      </c>
      <c r="S1055">
        <v>-0.58358974358974303</v>
      </c>
      <c r="T1055">
        <v>5</v>
      </c>
      <c r="U1055">
        <v>1.8081750000000001</v>
      </c>
      <c r="V1055">
        <v>1.8949999999999901E-2</v>
      </c>
      <c r="W1055">
        <v>14.968349999999999</v>
      </c>
      <c r="X1055">
        <v>0.79852499999999904</v>
      </c>
      <c r="Y1055">
        <v>73.620374999999996</v>
      </c>
      <c r="Z1055">
        <v>2.1311249999999999</v>
      </c>
      <c r="AA1055">
        <v>1.34749999999999E-2</v>
      </c>
      <c r="AB1055">
        <v>0</v>
      </c>
      <c r="AC1055">
        <v>33.631666666666597</v>
      </c>
      <c r="AD1055">
        <v>-3.8980769230769199</v>
      </c>
      <c r="AE1055">
        <v>36.042473085714199</v>
      </c>
      <c r="AF1055">
        <v>0.53831220000000002</v>
      </c>
      <c r="AG1055">
        <v>1.3510588400000001</v>
      </c>
      <c r="AH1055">
        <v>2.4003799999999902E-2</v>
      </c>
      <c r="AI1055">
        <v>44.955714285714201</v>
      </c>
      <c r="AJ1055">
        <v>0.48957198446373401</v>
      </c>
      <c r="AK1055">
        <v>0.80173285328418398</v>
      </c>
      <c r="AL1055">
        <v>1.1974277542978799E-2</v>
      </c>
      <c r="AM1055">
        <v>3.0053105850201701E-2</v>
      </c>
      <c r="AN1055">
        <v>0.155708792780196</v>
      </c>
      <c r="AO1055">
        <v>5.3394324573389595E-4</v>
      </c>
      <c r="AP1055">
        <v>36.042473085714199</v>
      </c>
      <c r="AQ1055">
        <v>0.34468838319813899</v>
      </c>
      <c r="AR1055">
        <v>6.50920463275689</v>
      </c>
      <c r="AS1055">
        <v>1.34250550702808</v>
      </c>
      <c r="AT1055">
        <v>0.88523182300771197</v>
      </c>
      <c r="AU1055">
        <v>93.326549999999997</v>
      </c>
      <c r="AV1055">
        <v>44.238871608697401</v>
      </c>
      <c r="AW1055">
        <v>0.71684267701687698</v>
      </c>
      <c r="AX1055">
        <v>8.5533329719165094E-3</v>
      </c>
      <c r="AY1055">
        <v>0.19362381680186</v>
      </c>
      <c r="AZ1055">
        <v>0.49079536724310302</v>
      </c>
      <c r="BA1055">
        <v>6.3308367620143798E-3</v>
      </c>
      <c r="BB1055">
        <v>7.0113623891871896E-2</v>
      </c>
      <c r="BC1055">
        <v>0.35968684492356001</v>
      </c>
      <c r="BD1055">
        <v>0.69297251701688101</v>
      </c>
      <c r="BE1055">
        <v>-2.3870159999996799E-2</v>
      </c>
      <c r="BF1055">
        <v>1.05968246344176E-2</v>
      </c>
      <c r="BG1055">
        <v>0.239882819765425</v>
      </c>
      <c r="BH1055">
        <v>0.60805214237958205</v>
      </c>
      <c r="BI1055">
        <v>1.05968246344176E-2</v>
      </c>
      <c r="BJ1055">
        <v>0.50095928879968499</v>
      </c>
      <c r="BK1055">
        <v>1.2161042847591601</v>
      </c>
      <c r="BL1055">
        <v>22.637235968433899</v>
      </c>
      <c r="BM1055">
        <v>57.380598750750202</v>
      </c>
      <c r="BN1055">
        <v>2.5347882060673599</v>
      </c>
      <c r="BO1055">
        <v>9.3586148011671497</v>
      </c>
      <c r="BP1055">
        <v>0.24902537890881299</v>
      </c>
      <c r="BQ1055">
        <v>9.1095894222583293</v>
      </c>
      <c r="BR1055">
        <v>1.19808968288065</v>
      </c>
      <c r="BS1055">
        <v>0.49672055894591799</v>
      </c>
      <c r="BT1055">
        <v>2.4119993853749402</v>
      </c>
    </row>
    <row r="1056" spans="1:72" x14ac:dyDescent="0.2">
      <c r="A1056">
        <v>1054</v>
      </c>
      <c r="B1056" s="244">
        <v>44769.361111111109</v>
      </c>
      <c r="C1056">
        <v>0</v>
      </c>
      <c r="D1056">
        <v>3.4013636363636301</v>
      </c>
      <c r="E1056">
        <v>31.040285714285702</v>
      </c>
      <c r="F1056">
        <v>38.442307692307601</v>
      </c>
      <c r="G1056">
        <v>7</v>
      </c>
      <c r="H1056">
        <v>2.57</v>
      </c>
      <c r="I1056">
        <v>1.35</v>
      </c>
      <c r="J1056">
        <v>34.073793103448203</v>
      </c>
      <c r="K1056">
        <v>0.57205128205128197</v>
      </c>
      <c r="L1056">
        <v>37.985517241379299</v>
      </c>
      <c r="M1056">
        <v>-0.114285714285714</v>
      </c>
      <c r="N1056">
        <v>1599.3947368421</v>
      </c>
      <c r="O1056">
        <v>84.016666666666595</v>
      </c>
      <c r="P1056">
        <v>2.3171428571428501</v>
      </c>
      <c r="Q1056">
        <v>62.543846153846097</v>
      </c>
      <c r="R1056">
        <v>6.96857142857142</v>
      </c>
      <c r="S1056">
        <v>-0.23499999999999999</v>
      </c>
      <c r="T1056">
        <v>5</v>
      </c>
      <c r="U1056">
        <v>1.85372</v>
      </c>
      <c r="V1056">
        <v>3.4500000000000003E-2</v>
      </c>
      <c r="W1056">
        <v>14.996619999999901</v>
      </c>
      <c r="X1056">
        <v>0.80977999999999895</v>
      </c>
      <c r="Y1056">
        <v>73.284880000000001</v>
      </c>
      <c r="Z1056">
        <v>2.2782800000000001</v>
      </c>
      <c r="AA1056">
        <v>1.0200000000000001E-2</v>
      </c>
      <c r="AB1056">
        <v>0</v>
      </c>
      <c r="AC1056">
        <v>34.4416493506493</v>
      </c>
      <c r="AD1056">
        <v>-4.0006583416583297</v>
      </c>
      <c r="AE1056">
        <v>36.080551903448203</v>
      </c>
      <c r="AF1056">
        <v>0.53831220000000002</v>
      </c>
      <c r="AG1056">
        <v>1.3510588400000001</v>
      </c>
      <c r="AH1056">
        <v>2.4003799999999902E-2</v>
      </c>
      <c r="AI1056">
        <v>44.993793103448198</v>
      </c>
      <c r="AJ1056">
        <v>0.49233282367997599</v>
      </c>
      <c r="AK1056">
        <v>0.80190064928495797</v>
      </c>
      <c r="AL1056">
        <v>1.19641435600312E-2</v>
      </c>
      <c r="AM1056">
        <v>3.0027671525574399E-2</v>
      </c>
      <c r="AN1056">
        <v>0.15557701445409999</v>
      </c>
      <c r="AO1056">
        <v>5.3349136279333496E-4</v>
      </c>
      <c r="AP1056">
        <v>36.080551903448203</v>
      </c>
      <c r="AQ1056">
        <v>0.34954667536544098</v>
      </c>
      <c r="AR1056">
        <v>6.5214982532940899</v>
      </c>
      <c r="AS1056">
        <v>1.4352060280612</v>
      </c>
      <c r="AT1056">
        <v>0.91264720191204696</v>
      </c>
      <c r="AU1056">
        <v>93.223279999999903</v>
      </c>
      <c r="AV1056">
        <v>44.386802860168999</v>
      </c>
      <c r="AW1056">
        <v>0.60699024327925599</v>
      </c>
      <c r="AX1056">
        <v>-8.4147188061208106E-2</v>
      </c>
      <c r="AY1056">
        <v>0.18876552463455801</v>
      </c>
      <c r="AZ1056">
        <v>0.47850174670590201</v>
      </c>
      <c r="BA1056">
        <v>-6.2282400714100697E-2</v>
      </c>
      <c r="BB1056">
        <v>6.83573923865574E-2</v>
      </c>
      <c r="BC1056">
        <v>0.35066179929520103</v>
      </c>
      <c r="BD1056">
        <v>0.58312008327925202</v>
      </c>
      <c r="BE1056">
        <v>-2.3870160000003499E-2</v>
      </c>
      <c r="BF1056">
        <v>-0.101799214090702</v>
      </c>
      <c r="BG1056">
        <v>0.22836392395239</v>
      </c>
      <c r="BH1056">
        <v>0.57887973297761597</v>
      </c>
      <c r="BI1056">
        <v>-0.101799214090702</v>
      </c>
      <c r="BJ1056">
        <v>0.25312941972337599</v>
      </c>
      <c r="BK1056">
        <v>1.1577594659552299</v>
      </c>
      <c r="BL1056">
        <v>-2.2432778680287102</v>
      </c>
      <c r="BM1056">
        <v>-5.6864852852580503</v>
      </c>
      <c r="BN1056">
        <v>2.5349000969973701</v>
      </c>
      <c r="BO1056">
        <v>3.9862396124408099</v>
      </c>
      <c r="BP1056">
        <v>-2.39228153113151</v>
      </c>
      <c r="BQ1056">
        <v>6.3785211435723301</v>
      </c>
      <c r="BR1056">
        <v>1.3308181299094199</v>
      </c>
      <c r="BS1056">
        <v>0.29384910535965703</v>
      </c>
      <c r="BT1056">
        <v>4.5289167318735499</v>
      </c>
    </row>
    <row r="1057" spans="1:72" x14ac:dyDescent="0.2">
      <c r="A1057">
        <v>1055</v>
      </c>
      <c r="B1057" s="244">
        <v>44769.375</v>
      </c>
      <c r="C1057">
        <v>0</v>
      </c>
      <c r="D1057">
        <v>3.36666666666666</v>
      </c>
      <c r="E1057">
        <v>31.0688888888888</v>
      </c>
      <c r="F1057">
        <v>38.360750000000003</v>
      </c>
      <c r="G1057">
        <v>7</v>
      </c>
      <c r="H1057">
        <v>2.5750000000000002</v>
      </c>
      <c r="I1057">
        <v>1.3525</v>
      </c>
      <c r="J1057">
        <v>34.0480952380952</v>
      </c>
      <c r="K1057">
        <v>0.60450000000000004</v>
      </c>
      <c r="L1057">
        <v>37.976818181818103</v>
      </c>
      <c r="M1057">
        <v>-2.7272727272727199E-2</v>
      </c>
      <c r="N1057">
        <v>1599.60526315789</v>
      </c>
      <c r="O1057">
        <v>83.513513513513502</v>
      </c>
      <c r="P1057">
        <v>2.3171363636363602</v>
      </c>
      <c r="Q1057">
        <v>62.568749999999902</v>
      </c>
      <c r="R1057">
        <v>7.0123076923076901</v>
      </c>
      <c r="S1057">
        <v>-0.42025641025640997</v>
      </c>
      <c r="T1057">
        <v>5</v>
      </c>
      <c r="U1057">
        <v>1.7478</v>
      </c>
      <c r="V1057">
        <v>3.9649999999999998E-2</v>
      </c>
      <c r="W1057">
        <v>14.9931</v>
      </c>
      <c r="X1057">
        <v>0.85317500000000002</v>
      </c>
      <c r="Y1057">
        <v>73.141975000000002</v>
      </c>
      <c r="Z1057">
        <v>2.3368000000000002</v>
      </c>
      <c r="AA1057">
        <v>9.2750000000000003E-3</v>
      </c>
      <c r="AB1057">
        <v>0</v>
      </c>
      <c r="AC1057">
        <v>34.435555555555503</v>
      </c>
      <c r="AD1057">
        <v>-3.92519444444445</v>
      </c>
      <c r="AE1057">
        <v>36.058758238095201</v>
      </c>
      <c r="AF1057">
        <v>0.53935949999999999</v>
      </c>
      <c r="AG1057">
        <v>1.3535609</v>
      </c>
      <c r="AH1057">
        <v>2.4050499999999999E-2</v>
      </c>
      <c r="AI1057">
        <v>44.975595238095202</v>
      </c>
      <c r="AJ1057">
        <v>0.49299678109724498</v>
      </c>
      <c r="AK1057">
        <v>0.80174054500456504</v>
      </c>
      <c r="AL1057">
        <v>1.1992270411201799E-2</v>
      </c>
      <c r="AM1057">
        <v>3.00954527190672E-2</v>
      </c>
      <c r="AN1057">
        <v>0.15563996347225301</v>
      </c>
      <c r="AO1057">
        <v>5.3474556306991805E-4</v>
      </c>
      <c r="AP1057">
        <v>36.058758238095201</v>
      </c>
      <c r="AQ1057">
        <v>0.36827840247339999</v>
      </c>
      <c r="AR1057">
        <v>6.5199675301143696</v>
      </c>
      <c r="AS1057">
        <v>1.4720707930427399</v>
      </c>
      <c r="AT1057">
        <v>0.86165977400176597</v>
      </c>
      <c r="AU1057">
        <v>93.072849999999903</v>
      </c>
      <c r="AV1057">
        <v>44.419074963725699</v>
      </c>
      <c r="AW1057">
        <v>0.55652027436948204</v>
      </c>
      <c r="AX1057">
        <v>-0.11850989304274701</v>
      </c>
      <c r="AY1057">
        <v>0.171081097526599</v>
      </c>
      <c r="AZ1057">
        <v>0.48003246988562998</v>
      </c>
      <c r="BA1057">
        <v>-8.7554164014894298E-2</v>
      </c>
      <c r="BB1057">
        <v>6.8576067126518606E-2</v>
      </c>
      <c r="BC1057">
        <v>0.31719307350032599</v>
      </c>
      <c r="BD1057">
        <v>0.53260367436948097</v>
      </c>
      <c r="BE1057">
        <v>-2.3916600000000902E-2</v>
      </c>
      <c r="BF1057">
        <v>-0.14339574693801699</v>
      </c>
      <c r="BG1057">
        <v>0.207006361552899</v>
      </c>
      <c r="BH1057">
        <v>0.58083433210864499</v>
      </c>
      <c r="BI1057">
        <v>-0.14339574693801699</v>
      </c>
      <c r="BJ1057">
        <v>0.12722122922976301</v>
      </c>
      <c r="BK1057">
        <v>1.16166866421729</v>
      </c>
      <c r="BL1057">
        <v>-1.44360182204272</v>
      </c>
      <c r="BM1057">
        <v>-4.0505687547323701</v>
      </c>
      <c r="BN1057">
        <v>2.8058767264513</v>
      </c>
      <c r="BO1057">
        <v>1.47645936863729</v>
      </c>
      <c r="BP1057">
        <v>-3.3698000530434098</v>
      </c>
      <c r="BQ1057">
        <v>4.8462594216807098</v>
      </c>
      <c r="BR1057">
        <v>1.4054414340119199</v>
      </c>
      <c r="BS1057">
        <v>0.18457952800497099</v>
      </c>
      <c r="BT1057">
        <v>7.6142866394916204</v>
      </c>
    </row>
    <row r="1058" spans="1:72" x14ac:dyDescent="0.2">
      <c r="A1058">
        <v>1056</v>
      </c>
      <c r="B1058" s="244">
        <v>44769.388888888891</v>
      </c>
      <c r="C1058">
        <v>0</v>
      </c>
      <c r="D1058">
        <v>2.5744444444444401</v>
      </c>
      <c r="E1058">
        <v>31.057837837837798</v>
      </c>
      <c r="F1058">
        <v>37.680499999999903</v>
      </c>
      <c r="G1058">
        <v>7</v>
      </c>
      <c r="H1058">
        <v>2.5720000000000001</v>
      </c>
      <c r="I1058">
        <v>1.35</v>
      </c>
      <c r="J1058">
        <v>34.053157894736799</v>
      </c>
      <c r="K1058">
        <v>0.59650000000000003</v>
      </c>
      <c r="L1058">
        <v>37.958888888888801</v>
      </c>
      <c r="M1058">
        <v>8.5714285714285604E-2</v>
      </c>
      <c r="N1058">
        <v>1599.69444444444</v>
      </c>
      <c r="O1058">
        <v>84.238461538461493</v>
      </c>
      <c r="P1058">
        <v>2.3174999999999901</v>
      </c>
      <c r="Q1058">
        <v>62.593499999999899</v>
      </c>
      <c r="R1058">
        <v>7.056</v>
      </c>
      <c r="S1058">
        <v>-0.58948717948717899</v>
      </c>
      <c r="T1058">
        <v>5</v>
      </c>
      <c r="U1058">
        <v>1.7442599999999999</v>
      </c>
      <c r="V1058">
        <v>1.958E-2</v>
      </c>
      <c r="W1058">
        <v>15.01112</v>
      </c>
      <c r="X1058">
        <v>0.86037999999999903</v>
      </c>
      <c r="Y1058">
        <v>73.081620000000001</v>
      </c>
      <c r="Z1058">
        <v>2.4274800000000001</v>
      </c>
      <c r="AA1058">
        <v>2.7599999999999999E-3</v>
      </c>
      <c r="AB1058">
        <v>2.7999999999999998E-4</v>
      </c>
      <c r="AC1058">
        <v>33.632282282282198</v>
      </c>
      <c r="AD1058">
        <v>-4.0482177177176997</v>
      </c>
      <c r="AE1058">
        <v>36.061478374736801</v>
      </c>
      <c r="AF1058">
        <v>0.53873112000000001</v>
      </c>
      <c r="AG1058">
        <v>1.3510596640000001</v>
      </c>
      <c r="AH1058">
        <v>2.4022479999999999E-2</v>
      </c>
      <c r="AI1058">
        <v>44.975157894736803</v>
      </c>
      <c r="AJ1058">
        <v>0.49344114668964401</v>
      </c>
      <c r="AK1058">
        <v>0.801808822086578</v>
      </c>
      <c r="AL1058">
        <v>1.1978415312312699E-2</v>
      </c>
      <c r="AM1058">
        <v>3.0040131646944201E-2</v>
      </c>
      <c r="AN1058">
        <v>0.15564147693229399</v>
      </c>
      <c r="AO1058">
        <v>5.3412775239664403E-4</v>
      </c>
      <c r="AP1058">
        <v>36.061478374736801</v>
      </c>
      <c r="AQ1058">
        <v>0.37138848644189598</v>
      </c>
      <c r="AR1058">
        <v>6.5278037891196803</v>
      </c>
      <c r="AS1058">
        <v>1.5291948000237101</v>
      </c>
      <c r="AT1058">
        <v>0.860689654524879</v>
      </c>
      <c r="AU1058">
        <v>93.124859999999998</v>
      </c>
      <c r="AV1058">
        <v>44.4898654503221</v>
      </c>
      <c r="AW1058">
        <v>0.48529244441470998</v>
      </c>
      <c r="AX1058">
        <v>-0.178135136023711</v>
      </c>
      <c r="AY1058">
        <v>0.167342633558103</v>
      </c>
      <c r="AZ1058">
        <v>0.47219621088031</v>
      </c>
      <c r="BA1058">
        <v>-0.13184845996831601</v>
      </c>
      <c r="BB1058">
        <v>6.7456601554330101E-2</v>
      </c>
      <c r="BC1058">
        <v>0.31062366242756401</v>
      </c>
      <c r="BD1058">
        <v>0.46140370841470302</v>
      </c>
      <c r="BE1058">
        <v>-2.3888736000007401E-2</v>
      </c>
      <c r="BF1058">
        <v>-0.22068967166796799</v>
      </c>
      <c r="BG1058">
        <v>0.20731895840624701</v>
      </c>
      <c r="BH1058">
        <v>0.58499872101685402</v>
      </c>
      <c r="BI1058">
        <v>-0.22068967166796799</v>
      </c>
      <c r="BJ1058">
        <v>-2.6741426523441601E-2</v>
      </c>
      <c r="BK1058">
        <v>1.1699974420337</v>
      </c>
      <c r="BL1058">
        <v>-0.93941396006136002</v>
      </c>
      <c r="BM1058">
        <v>-2.65077525647414</v>
      </c>
      <c r="BN1058">
        <v>2.8217328772727601</v>
      </c>
      <c r="BO1058">
        <v>-1.90614144235698</v>
      </c>
      <c r="BP1058">
        <v>-5.18620728419726</v>
      </c>
      <c r="BQ1058">
        <v>3.2800658418402802</v>
      </c>
      <c r="BR1058">
        <v>1.54516988386925</v>
      </c>
      <c r="BS1058">
        <v>6.1534442143745802E-2</v>
      </c>
      <c r="BT1058">
        <v>25.110650719148499</v>
      </c>
    </row>
    <row r="1059" spans="1:72" x14ac:dyDescent="0.2">
      <c r="A1059">
        <v>1057</v>
      </c>
      <c r="B1059" s="244">
        <v>44769.402777777781</v>
      </c>
      <c r="C1059">
        <v>0</v>
      </c>
      <c r="D1059">
        <v>1.5772222222222201</v>
      </c>
      <c r="E1059">
        <v>31.105312499999901</v>
      </c>
      <c r="F1059">
        <v>36.6829999999999</v>
      </c>
      <c r="G1059">
        <v>7</v>
      </c>
      <c r="H1059">
        <v>2.5674999999999999</v>
      </c>
      <c r="I1059">
        <v>1.35</v>
      </c>
      <c r="J1059">
        <v>34.037333333333301</v>
      </c>
      <c r="K1059">
        <v>0.57324999999999904</v>
      </c>
      <c r="L1059">
        <v>37.957352941176403</v>
      </c>
      <c r="M1059">
        <v>6.6666666666666602E-3</v>
      </c>
      <c r="N1059">
        <v>1600.05555555555</v>
      </c>
      <c r="O1059">
        <v>83.644736842105203</v>
      </c>
      <c r="P1059">
        <v>2.3171904761904698</v>
      </c>
      <c r="Q1059">
        <v>62.599249999999998</v>
      </c>
      <c r="R1059">
        <v>7.0542857142857098</v>
      </c>
      <c r="S1059">
        <v>-0.271794871794871</v>
      </c>
      <c r="T1059">
        <v>5</v>
      </c>
      <c r="U1059">
        <v>1.8407749999999901</v>
      </c>
      <c r="V1059">
        <v>6.3499999999999997E-3</v>
      </c>
      <c r="W1059">
        <v>14.8622</v>
      </c>
      <c r="X1059">
        <v>0.86807500000000004</v>
      </c>
      <c r="Y1059">
        <v>72.962074999999999</v>
      </c>
      <c r="Z1059">
        <v>2.1736499999999999</v>
      </c>
      <c r="AA1059">
        <v>5.5000000000000003E-4</v>
      </c>
      <c r="AB1059">
        <v>4.3249999999999999E-3</v>
      </c>
      <c r="AC1059">
        <v>32.682534722222201</v>
      </c>
      <c r="AD1059">
        <v>-4.0004652777777698</v>
      </c>
      <c r="AE1059">
        <v>36.042140033333297</v>
      </c>
      <c r="AF1059">
        <v>0.53778855000000003</v>
      </c>
      <c r="AG1059">
        <v>1.3510578099999999</v>
      </c>
      <c r="AH1059">
        <v>2.39804499999999E-2</v>
      </c>
      <c r="AI1059">
        <v>44.954833333333298</v>
      </c>
      <c r="AJ1059">
        <v>0.49398458080219498</v>
      </c>
      <c r="AK1059">
        <v>0.80174115575262495</v>
      </c>
      <c r="AL1059">
        <v>1.1962863837407099E-2</v>
      </c>
      <c r="AM1059">
        <v>3.0053671870655298E-2</v>
      </c>
      <c r="AN1059">
        <v>0.155711844110199</v>
      </c>
      <c r="AO1059">
        <v>5.3343429887034704E-4</v>
      </c>
      <c r="AP1059">
        <v>36.042140033333297</v>
      </c>
      <c r="AQ1059">
        <v>0.37471008201962902</v>
      </c>
      <c r="AR1059">
        <v>6.4630437618681702</v>
      </c>
      <c r="AS1059">
        <v>1.36929419689206</v>
      </c>
      <c r="AT1059">
        <v>0.90931446672616101</v>
      </c>
      <c r="AU1059">
        <v>92.706774999999993</v>
      </c>
      <c r="AV1059">
        <v>44.249188074113199</v>
      </c>
      <c r="AW1059">
        <v>0.705645259220126</v>
      </c>
      <c r="AX1059">
        <v>-1.8236386892061099E-2</v>
      </c>
      <c r="AY1059">
        <v>0.16307846798037001</v>
      </c>
      <c r="AZ1059">
        <v>0.53695623813182003</v>
      </c>
      <c r="BA1059">
        <v>-1.34978583130067E-2</v>
      </c>
      <c r="BB1059">
        <v>7.67080340188315E-2</v>
      </c>
      <c r="BC1059">
        <v>0.30323901090934402</v>
      </c>
      <c r="BD1059">
        <v>0.68179831922013001</v>
      </c>
      <c r="BE1059">
        <v>-2.38469399999966E-2</v>
      </c>
      <c r="BF1059">
        <v>-2.3249404010247301E-2</v>
      </c>
      <c r="BG1059">
        <v>0.20790725761024201</v>
      </c>
      <c r="BH1059">
        <v>0.68456063089909003</v>
      </c>
      <c r="BI1059">
        <v>-2.3249404010247301E-2</v>
      </c>
      <c r="BJ1059">
        <v>0.36931570719999102</v>
      </c>
      <c r="BK1059">
        <v>1.3691212617981801</v>
      </c>
      <c r="BL1059">
        <v>-8.9424768703148594</v>
      </c>
      <c r="BM1059">
        <v>-29.444222767919701</v>
      </c>
      <c r="BN1059">
        <v>3.2926249846574001</v>
      </c>
      <c r="BO1059">
        <v>6.9991797288750597</v>
      </c>
      <c r="BP1059">
        <v>-0.54636099424081297</v>
      </c>
      <c r="BQ1059">
        <v>7.54554072311588</v>
      </c>
      <c r="BR1059">
        <v>1.4086452486156</v>
      </c>
      <c r="BS1059">
        <v>0.37861546880409003</v>
      </c>
      <c r="BT1059">
        <v>3.7205168955853898</v>
      </c>
    </row>
    <row r="1060" spans="1:72" x14ac:dyDescent="0.2">
      <c r="A1060">
        <v>1058</v>
      </c>
      <c r="B1060" s="244">
        <v>44769.416666666664</v>
      </c>
      <c r="C1060">
        <v>0</v>
      </c>
      <c r="D1060">
        <v>0.60333333333333306</v>
      </c>
      <c r="E1060">
        <v>31.145</v>
      </c>
      <c r="F1060">
        <v>35.546999999999997</v>
      </c>
      <c r="G1060">
        <v>7</v>
      </c>
      <c r="H1060">
        <v>2.5680000000000001</v>
      </c>
      <c r="I1060">
        <v>1.35</v>
      </c>
      <c r="J1060">
        <v>34.057200000000002</v>
      </c>
      <c r="K1060">
        <v>0.5675</v>
      </c>
      <c r="L1060">
        <v>37.977826086956497</v>
      </c>
      <c r="M1060">
        <v>7.2727272727272696E-2</v>
      </c>
      <c r="N1060">
        <v>1599.55555555555</v>
      </c>
      <c r="O1060">
        <v>83.205555555555506</v>
      </c>
      <c r="P1060">
        <v>2.3211052631578899</v>
      </c>
      <c r="Q1060">
        <v>62.670999999999999</v>
      </c>
      <c r="R1060">
        <v>7.0250000000000004</v>
      </c>
      <c r="S1060">
        <v>-0.38424999999999898</v>
      </c>
      <c r="T1060">
        <v>5</v>
      </c>
      <c r="U1060">
        <v>1.7227600000000001</v>
      </c>
      <c r="V1060">
        <v>7.3200000000000001E-3</v>
      </c>
      <c r="W1060">
        <v>14.8766</v>
      </c>
      <c r="X1060">
        <v>0.85969999999999902</v>
      </c>
      <c r="Y1060">
        <v>73.032679999999999</v>
      </c>
      <c r="Z1060">
        <v>2.3447</v>
      </c>
      <c r="AA1060">
        <v>4.4200000000000003E-3</v>
      </c>
      <c r="AB1060">
        <v>2.7199999999999898E-3</v>
      </c>
      <c r="AC1060">
        <v>31.748333333333299</v>
      </c>
      <c r="AD1060">
        <v>-3.79866666666666</v>
      </c>
      <c r="AE1060">
        <v>36.06239712</v>
      </c>
      <c r="AF1060">
        <v>0.53789328000000003</v>
      </c>
      <c r="AG1060">
        <v>1.3510580160000001</v>
      </c>
      <c r="AH1060">
        <v>2.3985119999999999E-2</v>
      </c>
      <c r="AI1060">
        <v>44.975200000000001</v>
      </c>
      <c r="AJ1060">
        <v>0.49378438693472498</v>
      </c>
      <c r="AK1060">
        <v>0.80182849926181499</v>
      </c>
      <c r="AL1060">
        <v>1.19597751649798E-2</v>
      </c>
      <c r="AM1060">
        <v>3.0040066881303399E-2</v>
      </c>
      <c r="AN1060">
        <v>0.15564133122254001</v>
      </c>
      <c r="AO1060">
        <v>5.3329657233319695E-4</v>
      </c>
      <c r="AP1060">
        <v>36.06239712</v>
      </c>
      <c r="AQ1060">
        <v>0.37109496012703402</v>
      </c>
      <c r="AR1060">
        <v>6.4693058112397903</v>
      </c>
      <c r="AS1060">
        <v>1.47704741032494</v>
      </c>
      <c r="AT1060">
        <v>0.85067199043566799</v>
      </c>
      <c r="AU1060">
        <v>92.836439999999996</v>
      </c>
      <c r="AV1060">
        <v>44.379845301691702</v>
      </c>
      <c r="AW1060">
        <v>0.59535469830822696</v>
      </c>
      <c r="AX1060">
        <v>-0.12598939432494399</v>
      </c>
      <c r="AY1060">
        <v>0.16679831987296501</v>
      </c>
      <c r="AZ1060">
        <v>0.53069418876020102</v>
      </c>
      <c r="BA1060">
        <v>-9.3252393926024094E-2</v>
      </c>
      <c r="BB1060">
        <v>7.5813455537171601E-2</v>
      </c>
      <c r="BC1060">
        <v>0.31009556370171598</v>
      </c>
      <c r="BD1060">
        <v>0.57150311430822198</v>
      </c>
      <c r="BE1060">
        <v>-2.3851584000005002E-2</v>
      </c>
      <c r="BF1060">
        <v>-0.16534909224230199</v>
      </c>
      <c r="BG1060">
        <v>0.21890692408127099</v>
      </c>
      <c r="BH1060">
        <v>0.69648562753976795</v>
      </c>
      <c r="BI1060">
        <v>-0.16534909224230199</v>
      </c>
      <c r="BJ1060">
        <v>0.107115663677938</v>
      </c>
      <c r="BK1060">
        <v>1.3929712550795299</v>
      </c>
      <c r="BL1060">
        <v>-1.32390762545273</v>
      </c>
      <c r="BM1060">
        <v>-4.2122131914648699</v>
      </c>
      <c r="BN1060">
        <v>3.1816518845296602</v>
      </c>
      <c r="BO1060">
        <v>1.12263276701891</v>
      </c>
      <c r="BP1060">
        <v>-3.8857036676940999</v>
      </c>
      <c r="BQ1060">
        <v>5.0083364347130201</v>
      </c>
      <c r="BR1060">
        <v>1.67406471189144</v>
      </c>
      <c r="BS1060">
        <v>0.173255300574858</v>
      </c>
      <c r="BT1060">
        <v>9.6624155586404701</v>
      </c>
    </row>
    <row r="1061" spans="1:72" x14ac:dyDescent="0.2">
      <c r="A1061">
        <v>1059</v>
      </c>
      <c r="B1061" s="244">
        <v>44769.430555555555</v>
      </c>
      <c r="C1061">
        <v>0</v>
      </c>
      <c r="D1061">
        <v>0</v>
      </c>
      <c r="E1061">
        <v>31.148157894736801</v>
      </c>
      <c r="F1061">
        <v>35.073846153846098</v>
      </c>
      <c r="G1061">
        <v>7</v>
      </c>
      <c r="H1061">
        <v>2.5774999999999899</v>
      </c>
      <c r="I1061">
        <v>1.3525</v>
      </c>
      <c r="J1061">
        <v>34.0539285714285</v>
      </c>
      <c r="K1061">
        <v>0.57725000000000004</v>
      </c>
      <c r="L1061">
        <v>37.976666666666603</v>
      </c>
      <c r="M1061">
        <v>-9.0909090909090801E-2</v>
      </c>
      <c r="N1061">
        <v>1600.175</v>
      </c>
      <c r="O1061">
        <v>82.064999999999898</v>
      </c>
      <c r="P1061">
        <v>2.3196666666666599</v>
      </c>
      <c r="Q1061">
        <v>62.637999999999998</v>
      </c>
      <c r="R1061">
        <v>7.02</v>
      </c>
      <c r="S1061">
        <v>-0.33026315789473598</v>
      </c>
      <c r="T1061">
        <v>5</v>
      </c>
      <c r="U1061">
        <v>1.6913</v>
      </c>
      <c r="V1061">
        <v>1.125E-2</v>
      </c>
      <c r="W1061">
        <v>14.900675</v>
      </c>
      <c r="X1061">
        <v>0.89510000000000001</v>
      </c>
      <c r="Y1061">
        <v>72.934425000000005</v>
      </c>
      <c r="Z1061">
        <v>2.2656000000000001</v>
      </c>
      <c r="AA1061">
        <v>6.7250000000000001E-3</v>
      </c>
      <c r="AB1061">
        <v>1.9499999999999999E-3</v>
      </c>
      <c r="AC1061">
        <v>31.148157894736801</v>
      </c>
      <c r="AD1061">
        <v>-3.9256882591092901</v>
      </c>
      <c r="AE1061">
        <v>36.066543671428498</v>
      </c>
      <c r="AF1061">
        <v>0.53988314999999998</v>
      </c>
      <c r="AG1061">
        <v>1.3535619299999999</v>
      </c>
      <c r="AH1061">
        <v>2.40738499999999E-2</v>
      </c>
      <c r="AI1061">
        <v>44.9839285714285</v>
      </c>
      <c r="AJ1061">
        <v>0.49450645112275199</v>
      </c>
      <c r="AK1061">
        <v>0.80176509293001397</v>
      </c>
      <c r="AL1061">
        <v>1.20016896510658E-2</v>
      </c>
      <c r="AM1061">
        <v>3.0089900392997498E-2</v>
      </c>
      <c r="AN1061">
        <v>0.15561113095946899</v>
      </c>
      <c r="AO1061">
        <v>5.3516557500694602E-4</v>
      </c>
      <c r="AP1061">
        <v>36.066543671428498</v>
      </c>
      <c r="AQ1061">
        <v>0.38637559475364502</v>
      </c>
      <c r="AR1061">
        <v>6.4797751750329704</v>
      </c>
      <c r="AS1061">
        <v>1.4272182423474999</v>
      </c>
      <c r="AT1061">
        <v>0.83635876078391103</v>
      </c>
      <c r="AU1061">
        <v>92.687100000000001</v>
      </c>
      <c r="AV1061">
        <v>44.359912683562598</v>
      </c>
      <c r="AW1061">
        <v>0.62401588786587303</v>
      </c>
      <c r="AX1061">
        <v>-7.3656312347504693E-2</v>
      </c>
      <c r="AY1061">
        <v>0.15350755524635401</v>
      </c>
      <c r="AZ1061">
        <v>0.52022482496702205</v>
      </c>
      <c r="BA1061">
        <v>-5.4416654838618697E-2</v>
      </c>
      <c r="BB1061">
        <v>7.4317832138145995E-2</v>
      </c>
      <c r="BC1061">
        <v>0.28433477734275397</v>
      </c>
      <c r="BD1061">
        <v>0.60007606786587198</v>
      </c>
      <c r="BE1061">
        <v>-2.3939820000000601E-2</v>
      </c>
      <c r="BF1061">
        <v>-9.8529518979930994E-2</v>
      </c>
      <c r="BG1061">
        <v>0.205345951978288</v>
      </c>
      <c r="BH1061">
        <v>0.69590100470399097</v>
      </c>
      <c r="BI1061">
        <v>-9.8529518979930994E-2</v>
      </c>
      <c r="BJ1061">
        <v>0.21363286599671499</v>
      </c>
      <c r="BK1061">
        <v>1.3918020094079799</v>
      </c>
      <c r="BL1061">
        <v>-2.0841059015026202</v>
      </c>
      <c r="BM1061">
        <v>-7.06286818314556</v>
      </c>
      <c r="BN1061">
        <v>3.38892000548211</v>
      </c>
      <c r="BO1061">
        <v>3.62757363759625</v>
      </c>
      <c r="BP1061">
        <v>-2.3154436960283702</v>
      </c>
      <c r="BQ1061">
        <v>5.9430173336246304</v>
      </c>
      <c r="BR1061">
        <v>1.5593021916738601</v>
      </c>
      <c r="BS1061">
        <v>0.25304467358868699</v>
      </c>
      <c r="BT1061">
        <v>6.1621616829937196</v>
      </c>
    </row>
    <row r="1062" spans="1:72" x14ac:dyDescent="0.2">
      <c r="A1062">
        <v>1060</v>
      </c>
      <c r="B1062" s="244">
        <v>44769.444444444445</v>
      </c>
      <c r="C1062">
        <v>0</v>
      </c>
      <c r="D1062">
        <v>0</v>
      </c>
      <c r="E1062">
        <v>31.089189189189099</v>
      </c>
      <c r="F1062">
        <v>34.952307692307599</v>
      </c>
      <c r="G1062">
        <v>7</v>
      </c>
      <c r="H1062">
        <v>2.5720000000000001</v>
      </c>
      <c r="I1062">
        <v>1.35</v>
      </c>
      <c r="J1062">
        <v>34.034333333333301</v>
      </c>
      <c r="K1062">
        <v>0.60499999999999998</v>
      </c>
      <c r="L1062">
        <v>37.961612903225799</v>
      </c>
      <c r="M1062">
        <v>6.2499999999999903E-2</v>
      </c>
      <c r="N1062">
        <v>1599.8333333333301</v>
      </c>
      <c r="O1062">
        <v>83.759459459459407</v>
      </c>
      <c r="P1062">
        <v>2.3205714285714198</v>
      </c>
      <c r="Q1062">
        <v>62.693749999999902</v>
      </c>
      <c r="R1062">
        <v>6.9758333333333304</v>
      </c>
      <c r="S1062">
        <v>-0.31849999999999901</v>
      </c>
      <c r="T1062">
        <v>5</v>
      </c>
      <c r="U1062">
        <v>1.80488</v>
      </c>
      <c r="V1062">
        <v>6.9800000000000001E-3</v>
      </c>
      <c r="W1062">
        <v>13.80612</v>
      </c>
      <c r="X1062">
        <v>2.77908</v>
      </c>
      <c r="Y1062">
        <v>73.593879999999999</v>
      </c>
      <c r="Z1062">
        <v>0.4022</v>
      </c>
      <c r="AA1062">
        <v>8.0800000000000004E-3</v>
      </c>
      <c r="AB1062">
        <v>0</v>
      </c>
      <c r="AC1062">
        <v>31.089189189189099</v>
      </c>
      <c r="AD1062">
        <v>-3.8631185031184998</v>
      </c>
      <c r="AE1062">
        <v>36.042653813333303</v>
      </c>
      <c r="AF1062">
        <v>0.53873112000000001</v>
      </c>
      <c r="AG1062">
        <v>1.3510596640000001</v>
      </c>
      <c r="AH1062">
        <v>2.4022479999999999E-2</v>
      </c>
      <c r="AI1062">
        <v>44.956333333333298</v>
      </c>
      <c r="AJ1062">
        <v>0.48975069412474598</v>
      </c>
      <c r="AK1062">
        <v>0.80172583351251903</v>
      </c>
      <c r="AL1062">
        <v>1.1983431033076501E-2</v>
      </c>
      <c r="AM1062">
        <v>3.0052710348560399E-2</v>
      </c>
      <c r="AN1062">
        <v>0.155706648673898</v>
      </c>
      <c r="AO1062">
        <v>5.3435140766224995E-4</v>
      </c>
      <c r="AP1062">
        <v>36.042653813333303</v>
      </c>
      <c r="AQ1062">
        <v>1.19960751633109</v>
      </c>
      <c r="AR1062">
        <v>6.0037920187861404</v>
      </c>
      <c r="AS1062">
        <v>0.25336651530374499</v>
      </c>
      <c r="AT1062">
        <v>0.88394123281187298</v>
      </c>
      <c r="AU1062">
        <v>92.386160000000004</v>
      </c>
      <c r="AV1062">
        <v>43.499419863754298</v>
      </c>
      <c r="AW1062">
        <v>1.45691346957901</v>
      </c>
      <c r="AX1062">
        <v>1.09769314869625</v>
      </c>
      <c r="AY1062">
        <v>-0.66087639633109097</v>
      </c>
      <c r="AZ1062">
        <v>0.99620798121385001</v>
      </c>
      <c r="BA1062">
        <v>0.81246830021287197</v>
      </c>
      <c r="BB1062">
        <v>0.142315425887692</v>
      </c>
      <c r="BC1062">
        <v>-1.2267277159171499</v>
      </c>
      <c r="BD1062">
        <v>1.4330247335790101</v>
      </c>
      <c r="BE1062">
        <v>-2.3888736000000601E-2</v>
      </c>
      <c r="BF1062">
        <v>1.47116138187724</v>
      </c>
      <c r="BG1062">
        <v>-0.88572642876678498</v>
      </c>
      <c r="BH1062">
        <v>1.33514790724566</v>
      </c>
      <c r="BI1062">
        <v>1.47116138187724</v>
      </c>
      <c r="BJ1062">
        <v>1.17086990622091</v>
      </c>
      <c r="BK1062">
        <v>2.67029581449132</v>
      </c>
      <c r="BL1062">
        <v>-0.602059325154779</v>
      </c>
      <c r="BM1062">
        <v>0.90754686990354305</v>
      </c>
      <c r="BN1062">
        <v>-1.50740439020727</v>
      </c>
      <c r="BO1062">
        <v>39.058150896552803</v>
      </c>
      <c r="BP1062">
        <v>34.572292474115201</v>
      </c>
      <c r="BQ1062">
        <v>4.4858584224376701</v>
      </c>
      <c r="BR1062">
        <v>0.16932146530001299</v>
      </c>
      <c r="BS1062">
        <v>0.58240535347001698</v>
      </c>
      <c r="BT1062">
        <v>0.290727865551342</v>
      </c>
    </row>
    <row r="1063" spans="1:72" x14ac:dyDescent="0.2">
      <c r="A1063">
        <v>1061</v>
      </c>
      <c r="B1063" s="244">
        <v>44769.458333333336</v>
      </c>
      <c r="C1063">
        <v>0</v>
      </c>
      <c r="D1063">
        <v>0.27111111111111103</v>
      </c>
      <c r="E1063">
        <v>31.176153846153799</v>
      </c>
      <c r="F1063">
        <v>35.064999999999998</v>
      </c>
      <c r="G1063">
        <v>7</v>
      </c>
      <c r="H1063">
        <v>4.6183333333333296</v>
      </c>
      <c r="I1063">
        <v>0.92166666666666597</v>
      </c>
      <c r="J1063">
        <v>31.982758620689602</v>
      </c>
      <c r="K1063">
        <v>1.09575</v>
      </c>
      <c r="L1063">
        <v>37.842999999999897</v>
      </c>
      <c r="M1063">
        <v>1.24583333333333</v>
      </c>
      <c r="N1063">
        <v>1600.16216216216</v>
      </c>
      <c r="O1063">
        <v>82.729999999999905</v>
      </c>
      <c r="P1063">
        <v>2.3199999999999998</v>
      </c>
      <c r="Q1063">
        <v>62.679749999999999</v>
      </c>
      <c r="R1063">
        <v>7.1941176470588202</v>
      </c>
      <c r="S1063">
        <v>-0.4395</v>
      </c>
      <c r="T1063">
        <v>5</v>
      </c>
      <c r="U1063">
        <v>1.7308399999999999</v>
      </c>
      <c r="V1063">
        <v>3.5200000000000001E-3</v>
      </c>
      <c r="W1063">
        <v>14.332179999999999</v>
      </c>
      <c r="X1063">
        <v>3.21834</v>
      </c>
      <c r="Y1063">
        <v>73.670179999999903</v>
      </c>
      <c r="Z1063">
        <v>0</v>
      </c>
      <c r="AA1063">
        <v>3.8599999999999902E-3</v>
      </c>
      <c r="AB1063">
        <v>5.8E-4</v>
      </c>
      <c r="AC1063">
        <v>31.447264957264899</v>
      </c>
      <c r="AD1063">
        <v>-3.6177350427350601</v>
      </c>
      <c r="AE1063">
        <v>35.588938020689604</v>
      </c>
      <c r="AF1063">
        <v>0.96735610000000005</v>
      </c>
      <c r="AG1063">
        <v>0.92356941999999997</v>
      </c>
      <c r="AH1063">
        <v>4.31352333333333E-2</v>
      </c>
      <c r="AI1063">
        <v>44.522758620689601</v>
      </c>
      <c r="AJ1063">
        <v>0.48308471651202201</v>
      </c>
      <c r="AK1063">
        <v>0.79934260866197804</v>
      </c>
      <c r="AL1063">
        <v>2.17272273769323E-2</v>
      </c>
      <c r="AM1063">
        <v>2.0743760014250701E-2</v>
      </c>
      <c r="AN1063">
        <v>0.15722296229746799</v>
      </c>
      <c r="AO1063">
        <v>9.68835594865598E-4</v>
      </c>
      <c r="AP1063">
        <v>35.588938020689604</v>
      </c>
      <c r="AQ1063">
        <v>1.38921688260467</v>
      </c>
      <c r="AR1063">
        <v>6.23255685853856</v>
      </c>
      <c r="AS1063">
        <v>0</v>
      </c>
      <c r="AT1063">
        <v>0.83614235072766796</v>
      </c>
      <c r="AU1063">
        <v>92.951539999999895</v>
      </c>
      <c r="AV1063">
        <v>43.210711761832897</v>
      </c>
      <c r="AW1063">
        <v>1.31204685885675</v>
      </c>
      <c r="AX1063">
        <v>0.92356941999999997</v>
      </c>
      <c r="AY1063">
        <v>-0.42186078260467602</v>
      </c>
      <c r="AZ1063">
        <v>0.767443141461434</v>
      </c>
      <c r="BA1063">
        <v>1</v>
      </c>
      <c r="BB1063">
        <v>0.10963473449449</v>
      </c>
      <c r="BC1063">
        <v>-0.43609667898375398</v>
      </c>
      <c r="BD1063">
        <v>1.2691517788567499</v>
      </c>
      <c r="BE1063">
        <v>-4.2895079999995402E-2</v>
      </c>
      <c r="BF1063">
        <v>1.2237013049930201</v>
      </c>
      <c r="BG1063">
        <v>-0.55895266670774302</v>
      </c>
      <c r="BH1063">
        <v>1.01683874907238</v>
      </c>
      <c r="BI1063">
        <v>1.2237013049930201</v>
      </c>
      <c r="BJ1063">
        <v>1.3294972765705699</v>
      </c>
      <c r="BK1063">
        <v>2.0336774981447601</v>
      </c>
      <c r="BL1063">
        <v>-0.45677214237417701</v>
      </c>
      <c r="BM1063">
        <v>0.83095339109585697</v>
      </c>
      <c r="BN1063">
        <v>-1.8191857909214499</v>
      </c>
      <c r="BO1063">
        <v>37.990049583190199</v>
      </c>
      <c r="BP1063">
        <v>28.756980667336101</v>
      </c>
      <c r="BQ1063">
        <v>9.2330689158540906</v>
      </c>
      <c r="BR1063">
        <v>-4.6614720343381301E-2</v>
      </c>
      <c r="BS1063">
        <v>0.84001675457336</v>
      </c>
      <c r="BT1063">
        <v>-5.5492607843347898E-2</v>
      </c>
    </row>
    <row r="1064" spans="1:72" x14ac:dyDescent="0.2">
      <c r="A1064">
        <v>1062</v>
      </c>
      <c r="B1064" s="244">
        <v>44769.472222222219</v>
      </c>
      <c r="C1064">
        <v>0</v>
      </c>
      <c r="D1064">
        <v>0</v>
      </c>
      <c r="E1064">
        <v>31.0783783783783</v>
      </c>
      <c r="F1064">
        <v>35.042051282051197</v>
      </c>
      <c r="G1064">
        <v>7</v>
      </c>
      <c r="H1064">
        <v>8.5519999999999996</v>
      </c>
      <c r="I1064">
        <v>0</v>
      </c>
      <c r="J1064">
        <v>29.399473684210498</v>
      </c>
      <c r="K1064">
        <v>2.5314999999999999</v>
      </c>
      <c r="L1064">
        <v>37.962608695652101</v>
      </c>
      <c r="M1064">
        <v>6.4</v>
      </c>
      <c r="N1064">
        <v>1600</v>
      </c>
      <c r="O1064">
        <v>83.332499999999996</v>
      </c>
      <c r="P1064">
        <v>2.31888235294117</v>
      </c>
      <c r="Q1064">
        <v>62.598750000000003</v>
      </c>
      <c r="R1064">
        <v>7.7112499999999899</v>
      </c>
      <c r="S1064">
        <v>2.4E-2</v>
      </c>
      <c r="T1064">
        <v>5</v>
      </c>
      <c r="U1064">
        <v>1.7129000000000001</v>
      </c>
      <c r="V1064">
        <v>7.0749999999999997E-3</v>
      </c>
      <c r="W1064">
        <v>14.476875</v>
      </c>
      <c r="X1064">
        <v>3.1988750000000001</v>
      </c>
      <c r="Y1064">
        <v>73.116900000000001</v>
      </c>
      <c r="Z1064">
        <v>0</v>
      </c>
      <c r="AA1064">
        <v>3.5750000000000001E-3</v>
      </c>
      <c r="AB1064">
        <v>3.5E-4</v>
      </c>
      <c r="AC1064">
        <v>31.0783783783783</v>
      </c>
      <c r="AD1064">
        <v>-3.9636729036728902</v>
      </c>
      <c r="AE1064">
        <v>36.077217364210497</v>
      </c>
      <c r="AF1064">
        <v>1.79130192</v>
      </c>
      <c r="AG1064">
        <v>3.5234239999999998E-3</v>
      </c>
      <c r="AH1064">
        <v>7.9875679999999893E-2</v>
      </c>
      <c r="AI1064">
        <v>44.951473684210498</v>
      </c>
      <c r="AJ1064">
        <v>0.49341831182955598</v>
      </c>
      <c r="AK1064">
        <v>0.80258141518690296</v>
      </c>
      <c r="AL1064">
        <v>3.9849681738670199E-2</v>
      </c>
      <c r="AM1064" s="245">
        <v>7.8382836228072799E-5</v>
      </c>
      <c r="AN1064">
        <v>0.15572348193022101</v>
      </c>
      <c r="AO1064">
        <v>1.7769312873063101E-3</v>
      </c>
      <c r="AP1064">
        <v>36.077217364210497</v>
      </c>
      <c r="AQ1064">
        <v>1.3808146918417601</v>
      </c>
      <c r="AR1064">
        <v>6.2954795831098602</v>
      </c>
      <c r="AS1064">
        <v>0</v>
      </c>
      <c r="AT1064">
        <v>0.84517622633284795</v>
      </c>
      <c r="AU1064">
        <v>92.505549999999999</v>
      </c>
      <c r="AV1064">
        <v>43.753511639162099</v>
      </c>
      <c r="AW1064">
        <v>1.1979620450483699</v>
      </c>
      <c r="AX1064">
        <v>3.5234239999999998E-3</v>
      </c>
      <c r="AY1064">
        <v>0.41048722815823102</v>
      </c>
      <c r="AZ1064">
        <v>0.704520416890138</v>
      </c>
      <c r="BA1064">
        <v>1</v>
      </c>
      <c r="BB1064">
        <v>0.100645773841448</v>
      </c>
      <c r="BC1064">
        <v>0.22915580203153599</v>
      </c>
      <c r="BD1064">
        <v>1.1185310690483701</v>
      </c>
      <c r="BE1064">
        <v>-7.9430976E-2</v>
      </c>
      <c r="BF1064">
        <v>4.7238414934631899E-3</v>
      </c>
      <c r="BG1064">
        <v>0.55033870488211201</v>
      </c>
      <c r="BH1064">
        <v>0.94454791086670997</v>
      </c>
      <c r="BI1064">
        <v>4.7238414934631899E-3</v>
      </c>
      <c r="BJ1064">
        <v>1.1101250927511499</v>
      </c>
      <c r="BK1064">
        <v>1.8890958217334199</v>
      </c>
      <c r="BL1064">
        <v>116.50236479010999</v>
      </c>
      <c r="BM1064">
        <v>199.95334563485301</v>
      </c>
      <c r="BN1064">
        <v>1.7163028921780801</v>
      </c>
      <c r="BO1064">
        <v>19.7077834036733</v>
      </c>
      <c r="BP1064">
        <v>0.111010275096385</v>
      </c>
      <c r="BQ1064">
        <v>19.596773128576999</v>
      </c>
      <c r="BR1064">
        <v>1.88106529119453</v>
      </c>
      <c r="BS1064">
        <v>1.10823555615376</v>
      </c>
      <c r="BT1064">
        <v>1.6973515068609999</v>
      </c>
    </row>
    <row r="1065" spans="1:72" x14ac:dyDescent="0.2">
      <c r="A1065">
        <v>1063</v>
      </c>
      <c r="B1065" s="244">
        <v>44769.486111111109</v>
      </c>
      <c r="C1065">
        <v>0</v>
      </c>
      <c r="D1065">
        <v>0</v>
      </c>
      <c r="E1065">
        <v>31.08</v>
      </c>
      <c r="F1065">
        <v>35.037999999999997</v>
      </c>
      <c r="G1065">
        <v>7</v>
      </c>
      <c r="H1065">
        <v>8.58</v>
      </c>
      <c r="I1065">
        <v>0</v>
      </c>
      <c r="J1065">
        <v>29.437826086956498</v>
      </c>
      <c r="K1065">
        <v>2.6529999999999898</v>
      </c>
      <c r="L1065">
        <v>38.014583333333299</v>
      </c>
      <c r="M1065">
        <v>7.3615384615384603</v>
      </c>
      <c r="N1065">
        <v>1599.9230769230701</v>
      </c>
      <c r="O1065">
        <v>83.218421052631598</v>
      </c>
      <c r="P1065">
        <v>2.3190909090909</v>
      </c>
      <c r="Q1065">
        <v>62.590999999999902</v>
      </c>
      <c r="R1065">
        <v>7.7624999999999904</v>
      </c>
      <c r="S1065">
        <v>-0.44974999999999998</v>
      </c>
      <c r="T1065">
        <v>5</v>
      </c>
      <c r="U1065">
        <v>1.7071399999999901</v>
      </c>
      <c r="V1065">
        <v>1.5779999999999999E-2</v>
      </c>
      <c r="W1065">
        <v>14.57606</v>
      </c>
      <c r="X1065">
        <v>3.24257999999999</v>
      </c>
      <c r="Y1065">
        <v>72.821559999999906</v>
      </c>
      <c r="Z1065">
        <v>0</v>
      </c>
      <c r="AA1065">
        <v>3.64E-3</v>
      </c>
      <c r="AB1065">
        <v>0</v>
      </c>
      <c r="AC1065">
        <v>31.08</v>
      </c>
      <c r="AD1065">
        <v>-3.95799999999999</v>
      </c>
      <c r="AE1065">
        <v>36.137433286956501</v>
      </c>
      <c r="AF1065">
        <v>1.7971668000000001</v>
      </c>
      <c r="AG1065">
        <v>3.5349599999999902E-3</v>
      </c>
      <c r="AH1065">
        <v>8.0137199999999895E-2</v>
      </c>
      <c r="AI1065">
        <v>45.017826086956497</v>
      </c>
      <c r="AJ1065">
        <v>0.49624634911634002</v>
      </c>
      <c r="AK1065">
        <v>0.80273608097275395</v>
      </c>
      <c r="AL1065">
        <v>3.99212257946127E-2</v>
      </c>
      <c r="AM1065" s="245">
        <v>7.8523560715079002E-5</v>
      </c>
      <c r="AN1065">
        <v>0.15549395891482601</v>
      </c>
      <c r="AO1065">
        <v>1.7801214977641699E-3</v>
      </c>
      <c r="AP1065">
        <v>36.137433286956501</v>
      </c>
      <c r="AQ1065">
        <v>1.3996802324167901</v>
      </c>
      <c r="AR1065">
        <v>6.3386116224795899</v>
      </c>
      <c r="AS1065">
        <v>0</v>
      </c>
      <c r="AT1065">
        <v>0.84716199243046897</v>
      </c>
      <c r="AU1065">
        <v>92.347339999999903</v>
      </c>
      <c r="AV1065">
        <v>43.875725141852897</v>
      </c>
      <c r="AW1065">
        <v>1.1421009451035999</v>
      </c>
      <c r="AX1065">
        <v>3.5349599999999902E-3</v>
      </c>
      <c r="AY1065">
        <v>0.397486567583203</v>
      </c>
      <c r="AZ1065">
        <v>0.66138837752040103</v>
      </c>
      <c r="BA1065">
        <v>1</v>
      </c>
      <c r="BB1065">
        <v>9.4484053931485804E-2</v>
      </c>
      <c r="BC1065">
        <v>0.221173998753595</v>
      </c>
      <c r="BD1065">
        <v>1.0624099051036</v>
      </c>
      <c r="BE1065">
        <v>-7.96910399999948E-2</v>
      </c>
      <c r="BF1065">
        <v>4.7390604890604803E-3</v>
      </c>
      <c r="BG1065">
        <v>0.53288096254719497</v>
      </c>
      <c r="BH1065">
        <v>0.88667468028796803</v>
      </c>
      <c r="BI1065">
        <v>4.7390604890604803E-3</v>
      </c>
      <c r="BJ1065">
        <v>1.07524004607251</v>
      </c>
      <c r="BK1065">
        <v>1.7733493605759301</v>
      </c>
      <c r="BL1065">
        <v>112.444431502252</v>
      </c>
      <c r="BM1065">
        <v>187.09925360411401</v>
      </c>
      <c r="BN1065">
        <v>1.6639263599315299</v>
      </c>
      <c r="BO1065">
        <v>19.034058823604799</v>
      </c>
      <c r="BP1065">
        <v>0.111367921492921</v>
      </c>
      <c r="BQ1065">
        <v>18.922690902111899</v>
      </c>
      <c r="BR1065">
        <v>1.76529295774453</v>
      </c>
      <c r="BS1065">
        <v>1.07334442187688</v>
      </c>
      <c r="BT1065">
        <v>1.64466588893962</v>
      </c>
    </row>
    <row r="1066" spans="1:72" x14ac:dyDescent="0.2">
      <c r="A1066">
        <v>1064</v>
      </c>
      <c r="B1066" s="244">
        <v>44769.5</v>
      </c>
      <c r="C1066">
        <v>0</v>
      </c>
      <c r="D1066">
        <v>0</v>
      </c>
      <c r="E1066">
        <v>31.103235294117599</v>
      </c>
      <c r="F1066">
        <v>34.930256410256398</v>
      </c>
      <c r="G1066">
        <v>7</v>
      </c>
      <c r="H1066">
        <v>8.5779999999999994</v>
      </c>
      <c r="I1066">
        <v>0</v>
      </c>
      <c r="J1066">
        <v>29.437692307692298</v>
      </c>
      <c r="K1066">
        <v>2.7647499999999998</v>
      </c>
      <c r="L1066">
        <v>37.993000000000002</v>
      </c>
      <c r="M1066">
        <v>8.0285714285714196</v>
      </c>
      <c r="N1066">
        <v>1599.7941176470499</v>
      </c>
      <c r="O1066">
        <v>83.132432432432395</v>
      </c>
      <c r="P1066">
        <v>2.3239999999999998</v>
      </c>
      <c r="Q1066">
        <v>62.807249999999897</v>
      </c>
      <c r="R1066">
        <v>7.7649999999999997</v>
      </c>
      <c r="S1066">
        <v>-0.55999999999999905</v>
      </c>
      <c r="T1066">
        <v>5</v>
      </c>
      <c r="U1066">
        <v>1.75865</v>
      </c>
      <c r="V1066">
        <v>2.2824999999999901E-2</v>
      </c>
      <c r="W1066">
        <v>14.599374999999901</v>
      </c>
      <c r="X1066">
        <v>3.2437499999999999</v>
      </c>
      <c r="Y1066">
        <v>72.749324999999999</v>
      </c>
      <c r="Z1066">
        <v>0</v>
      </c>
      <c r="AA1066" s="245">
        <v>2.5000000000000001E-5</v>
      </c>
      <c r="AB1066">
        <v>4.4999999999999999E-4</v>
      </c>
      <c r="AC1066">
        <v>31.103235294117599</v>
      </c>
      <c r="AD1066">
        <v>-3.8270211161387602</v>
      </c>
      <c r="AE1066">
        <v>36.135737827692303</v>
      </c>
      <c r="AF1066">
        <v>1.7967478799999901</v>
      </c>
      <c r="AG1066">
        <v>3.5341359999999998E-3</v>
      </c>
      <c r="AH1066">
        <v>8.0118519999999901E-2</v>
      </c>
      <c r="AI1066">
        <v>45.015692307692298</v>
      </c>
      <c r="AJ1066">
        <v>0.49671578159236901</v>
      </c>
      <c r="AK1066">
        <v>0.80273646755661199</v>
      </c>
      <c r="AL1066">
        <v>3.9913812004019097E-2</v>
      </c>
      <c r="AM1066" s="245">
        <v>7.85089780657685E-5</v>
      </c>
      <c r="AN1066">
        <v>0.15550132945092601</v>
      </c>
      <c r="AO1066">
        <v>1.7797909105200899E-3</v>
      </c>
      <c r="AP1066">
        <v>36.135737827692303</v>
      </c>
      <c r="AQ1066">
        <v>1.4001852703408899</v>
      </c>
      <c r="AR1066">
        <v>6.3487504892226001</v>
      </c>
      <c r="AS1066">
        <v>0</v>
      </c>
      <c r="AT1066">
        <v>0.87354920929741997</v>
      </c>
      <c r="AU1066">
        <v>92.351100000000002</v>
      </c>
      <c r="AV1066">
        <v>43.884673587255797</v>
      </c>
      <c r="AW1066">
        <v>1.1310187204364801</v>
      </c>
      <c r="AX1066">
        <v>3.5341359999999998E-3</v>
      </c>
      <c r="AY1066">
        <v>0.396562609659103</v>
      </c>
      <c r="AZ1066">
        <v>0.65124951077739301</v>
      </c>
      <c r="BA1066">
        <v>1</v>
      </c>
      <c r="BB1066">
        <v>9.3035644396770506E-2</v>
      </c>
      <c r="BC1066">
        <v>0.22071132743404301</v>
      </c>
      <c r="BD1066">
        <v>1.0513462564364899</v>
      </c>
      <c r="BE1066">
        <v>-7.9672463999989507E-2</v>
      </c>
      <c r="BF1066">
        <v>4.7344163806173597E-3</v>
      </c>
      <c r="BG1066">
        <v>0.53124512330890095</v>
      </c>
      <c r="BH1066">
        <v>0.87243002297974204</v>
      </c>
      <c r="BI1066">
        <v>4.7344163806173597E-3</v>
      </c>
      <c r="BJ1066">
        <v>1.0719590793790299</v>
      </c>
      <c r="BK1066">
        <v>1.7448600459594801</v>
      </c>
      <c r="BL1066">
        <v>112.209210301783</v>
      </c>
      <c r="BM1066">
        <v>184.27403777822701</v>
      </c>
      <c r="BN1066">
        <v>1.64223629488727</v>
      </c>
      <c r="BO1066">
        <v>18.9530183125914</v>
      </c>
      <c r="BP1066">
        <v>0.111258784944507</v>
      </c>
      <c r="BQ1066">
        <v>18.8417595276469</v>
      </c>
      <c r="BR1066">
        <v>1.7368115381124301</v>
      </c>
      <c r="BS1066">
        <v>1.0700653128267901</v>
      </c>
      <c r="BT1066">
        <v>1.6230892799658201</v>
      </c>
    </row>
    <row r="1067" spans="1:72" x14ac:dyDescent="0.2">
      <c r="A1067">
        <v>1065</v>
      </c>
      <c r="B1067" s="244">
        <v>44769.513888888891</v>
      </c>
      <c r="C1067">
        <v>0</v>
      </c>
      <c r="D1067">
        <v>0</v>
      </c>
      <c r="E1067">
        <v>31.109714285714201</v>
      </c>
      <c r="F1067">
        <v>35.064444444444398</v>
      </c>
      <c r="G1067">
        <v>7</v>
      </c>
      <c r="H1067">
        <v>8.5649999999999995</v>
      </c>
      <c r="I1067">
        <v>0</v>
      </c>
      <c r="J1067">
        <v>29.4088888888888</v>
      </c>
      <c r="K1067">
        <v>2.7875000000000001</v>
      </c>
      <c r="L1067">
        <v>37.988421052631502</v>
      </c>
      <c r="M1067">
        <v>8.3000000000000007</v>
      </c>
      <c r="N1067">
        <v>1599.97297297297</v>
      </c>
      <c r="O1067">
        <v>82.925714285714307</v>
      </c>
      <c r="P1067">
        <v>2.3364210526315699</v>
      </c>
      <c r="Q1067">
        <v>63.069499999999998</v>
      </c>
      <c r="R1067">
        <v>7.7560000000000002</v>
      </c>
      <c r="S1067">
        <v>-0.62674999999999903</v>
      </c>
      <c r="T1067">
        <v>5</v>
      </c>
      <c r="U1067">
        <v>1.7823199999999999</v>
      </c>
      <c r="V1067">
        <v>2.3040000000000001E-2</v>
      </c>
      <c r="W1067">
        <v>14.632820000000001</v>
      </c>
      <c r="X1067">
        <v>3.2945799999999998</v>
      </c>
      <c r="Y1067">
        <v>72.822940000000003</v>
      </c>
      <c r="Z1067">
        <v>0</v>
      </c>
      <c r="AA1067">
        <v>6.9999999999999902E-4</v>
      </c>
      <c r="AB1067">
        <v>1.7999999999999901E-4</v>
      </c>
      <c r="AC1067">
        <v>31.109714285714201</v>
      </c>
      <c r="AD1067">
        <v>-3.95473015873015</v>
      </c>
      <c r="AE1067">
        <v>36.096783488888804</v>
      </c>
      <c r="AF1067">
        <v>1.7940248999999999</v>
      </c>
      <c r="AG1067">
        <v>3.52878E-3</v>
      </c>
      <c r="AH1067">
        <v>7.9997100000000002E-2</v>
      </c>
      <c r="AI1067">
        <v>44.973888888888801</v>
      </c>
      <c r="AJ1067">
        <v>0.49567874475939699</v>
      </c>
      <c r="AK1067">
        <v>0.80261645992118802</v>
      </c>
      <c r="AL1067">
        <v>3.9890366261905001E-2</v>
      </c>
      <c r="AM1067" s="245">
        <v>7.8462861166355696E-5</v>
      </c>
      <c r="AN1067">
        <v>0.15564586859041599</v>
      </c>
      <c r="AO1067">
        <v>1.77874544488777E-3</v>
      </c>
      <c r="AP1067">
        <v>36.096783488888804</v>
      </c>
      <c r="AQ1067">
        <v>1.4221263623767799</v>
      </c>
      <c r="AR1067">
        <v>6.3632945337527298</v>
      </c>
      <c r="AS1067">
        <v>0</v>
      </c>
      <c r="AT1067">
        <v>0.88345814035956804</v>
      </c>
      <c r="AU1067">
        <v>92.532659999999893</v>
      </c>
      <c r="AV1067">
        <v>43.882204385018397</v>
      </c>
      <c r="AW1067">
        <v>1.0916845038704801</v>
      </c>
      <c r="AX1067">
        <v>3.52878E-3</v>
      </c>
      <c r="AY1067">
        <v>0.37189853762321101</v>
      </c>
      <c r="AZ1067">
        <v>0.63670546624726398</v>
      </c>
      <c r="BA1067">
        <v>1</v>
      </c>
      <c r="BB1067">
        <v>9.0957923749609093E-2</v>
      </c>
      <c r="BC1067">
        <v>0.207298425804018</v>
      </c>
      <c r="BD1067">
        <v>1.0121327838704699</v>
      </c>
      <c r="BE1067">
        <v>-7.9551720000007098E-2</v>
      </c>
      <c r="BF1067">
        <v>4.72625684214393E-3</v>
      </c>
      <c r="BG1067">
        <v>0.49810076231021</v>
      </c>
      <c r="BH1067">
        <v>0.85276882273238097</v>
      </c>
      <c r="BI1067">
        <v>4.72625684214393E-3</v>
      </c>
      <c r="BJ1067">
        <v>1.0056540383046999</v>
      </c>
      <c r="BK1067">
        <v>1.7055376454647599</v>
      </c>
      <c r="BL1067">
        <v>105.390117157547</v>
      </c>
      <c r="BM1067">
        <v>180.43217946351501</v>
      </c>
      <c r="BN1067">
        <v>1.71204079025538</v>
      </c>
      <c r="BO1067">
        <v>17.8527173404458</v>
      </c>
      <c r="BP1067">
        <v>0.111067035790382</v>
      </c>
      <c r="BQ1067">
        <v>17.741650304655401</v>
      </c>
      <c r="BR1067">
        <v>1.69750300883311</v>
      </c>
      <c r="BS1067">
        <v>1.00376353556785</v>
      </c>
      <c r="BT1067">
        <v>1.6911383495046</v>
      </c>
    </row>
    <row r="1068" spans="1:72" x14ac:dyDescent="0.2">
      <c r="A1068">
        <v>1066</v>
      </c>
      <c r="B1068" s="244">
        <v>44769.527777777781</v>
      </c>
      <c r="C1068">
        <v>0</v>
      </c>
      <c r="D1068">
        <v>0</v>
      </c>
      <c r="E1068">
        <v>31.101944444444399</v>
      </c>
      <c r="F1068">
        <v>35.074249999999999</v>
      </c>
      <c r="G1068">
        <v>7</v>
      </c>
      <c r="H1068">
        <v>8.5649999999999995</v>
      </c>
      <c r="I1068">
        <v>0</v>
      </c>
      <c r="J1068">
        <v>29.430588235294099</v>
      </c>
      <c r="K1068">
        <v>2.8687499999999999</v>
      </c>
      <c r="L1068">
        <v>38.006666666666597</v>
      </c>
      <c r="M1068">
        <v>8.6529411764705806</v>
      </c>
      <c r="N1068">
        <v>1599.9142857142799</v>
      </c>
      <c r="O1068">
        <v>82.013513513513402</v>
      </c>
      <c r="P1068">
        <v>2.3360476190476098</v>
      </c>
      <c r="Q1068">
        <v>63.0549999999999</v>
      </c>
      <c r="R1068">
        <v>7.74</v>
      </c>
      <c r="S1068">
        <v>-0.59349999999999903</v>
      </c>
      <c r="T1068">
        <v>5</v>
      </c>
      <c r="U1068">
        <v>1.751325</v>
      </c>
      <c r="V1068">
        <v>3.0849999999999999E-2</v>
      </c>
      <c r="W1068">
        <v>14.649175</v>
      </c>
      <c r="X1068">
        <v>3.29895</v>
      </c>
      <c r="Y1068">
        <v>72.756174999999999</v>
      </c>
      <c r="Z1068">
        <v>0</v>
      </c>
      <c r="AA1068">
        <v>1.225E-3</v>
      </c>
      <c r="AB1068">
        <v>0</v>
      </c>
      <c r="AC1068">
        <v>31.101944444444399</v>
      </c>
      <c r="AD1068">
        <v>-3.97230555555557</v>
      </c>
      <c r="AE1068">
        <v>36.118482835294103</v>
      </c>
      <c r="AF1068">
        <v>1.7940248999999999</v>
      </c>
      <c r="AG1068">
        <v>3.52877999999999E-3</v>
      </c>
      <c r="AH1068">
        <v>7.9997099999999904E-2</v>
      </c>
      <c r="AI1068">
        <v>44.9955882352941</v>
      </c>
      <c r="AJ1068">
        <v>0.49643185386386901</v>
      </c>
      <c r="AK1068">
        <v>0.80271164911592596</v>
      </c>
      <c r="AL1068">
        <v>3.9871128934209202E-2</v>
      </c>
      <c r="AM1068" s="245">
        <v>7.8425022060986307E-5</v>
      </c>
      <c r="AN1068">
        <v>0.155570807595515</v>
      </c>
      <c r="AO1068">
        <v>1.7778876360427401E-3</v>
      </c>
      <c r="AP1068">
        <v>36.118482835294103</v>
      </c>
      <c r="AQ1068">
        <v>1.4240127006061101</v>
      </c>
      <c r="AR1068">
        <v>6.3704067432994602</v>
      </c>
      <c r="AS1068">
        <v>0</v>
      </c>
      <c r="AT1068">
        <v>0.86941351646814102</v>
      </c>
      <c r="AU1068">
        <v>92.455624999999998</v>
      </c>
      <c r="AV1068">
        <v>43.912902279199599</v>
      </c>
      <c r="AW1068">
        <v>1.08268595609442</v>
      </c>
      <c r="AX1068">
        <v>3.52877999999999E-3</v>
      </c>
      <c r="AY1068">
        <v>0.37001219939388003</v>
      </c>
      <c r="AZ1068">
        <v>0.62959325670053801</v>
      </c>
      <c r="BA1068">
        <v>1</v>
      </c>
      <c r="BB1068">
        <v>8.9941893814362503E-2</v>
      </c>
      <c r="BC1068">
        <v>0.206246969812894</v>
      </c>
      <c r="BD1068">
        <v>1.00313423609441</v>
      </c>
      <c r="BE1068">
        <v>-7.9551720000004406E-2</v>
      </c>
      <c r="BF1068">
        <v>4.7274375485634101E-3</v>
      </c>
      <c r="BG1068">
        <v>0.49569810666608899</v>
      </c>
      <c r="BH1068">
        <v>0.84345377213894002</v>
      </c>
      <c r="BI1068">
        <v>4.7274375485634101E-3</v>
      </c>
      <c r="BJ1068">
        <v>1.0008510884293</v>
      </c>
      <c r="BK1068">
        <v>1.68690754427788</v>
      </c>
      <c r="BL1068">
        <v>104.855558973322</v>
      </c>
      <c r="BM1068">
        <v>178.41669265313701</v>
      </c>
      <c r="BN1068">
        <v>1.7015472942023999</v>
      </c>
      <c r="BO1068">
        <v>17.757254209729499</v>
      </c>
      <c r="BP1068">
        <v>0.11109478239124</v>
      </c>
      <c r="BQ1068">
        <v>17.646159427338201</v>
      </c>
      <c r="BR1068">
        <v>1.6788709004453199</v>
      </c>
      <c r="BS1068">
        <v>0.99896011340988</v>
      </c>
      <c r="BT1068">
        <v>1.6806185531418401</v>
      </c>
    </row>
    <row r="1069" spans="1:72" x14ac:dyDescent="0.2">
      <c r="A1069">
        <v>1067</v>
      </c>
      <c r="B1069" s="244">
        <v>44769.541666666664</v>
      </c>
      <c r="C1069">
        <v>0</v>
      </c>
      <c r="D1069">
        <v>0</v>
      </c>
      <c r="E1069">
        <v>31.095749999999999</v>
      </c>
      <c r="F1069">
        <v>35.013499999999901</v>
      </c>
      <c r="G1069">
        <v>7</v>
      </c>
      <c r="H1069">
        <v>8.5660000000000007</v>
      </c>
      <c r="I1069">
        <v>0</v>
      </c>
      <c r="J1069">
        <v>29.409285714285701</v>
      </c>
      <c r="K1069">
        <v>2.9512499999999999</v>
      </c>
      <c r="L1069">
        <v>37.986799999999903</v>
      </c>
      <c r="M1069">
        <v>8.7818181818181795</v>
      </c>
      <c r="N1069">
        <v>1600.27027027027</v>
      </c>
      <c r="O1069">
        <v>82.6805555555555</v>
      </c>
      <c r="P1069">
        <v>2.3359999999999999</v>
      </c>
      <c r="Q1069">
        <v>63.094499999999996</v>
      </c>
      <c r="R1069">
        <v>7.71</v>
      </c>
      <c r="S1069">
        <v>-0.29175000000000001</v>
      </c>
      <c r="T1069">
        <v>5</v>
      </c>
      <c r="U1069">
        <v>1.8105800000000001</v>
      </c>
      <c r="V1069">
        <v>4.6679999999999999E-2</v>
      </c>
      <c r="W1069">
        <v>14.620559999999999</v>
      </c>
      <c r="X1069">
        <v>3.2653799999999902</v>
      </c>
      <c r="Y1069">
        <v>72.652779999999893</v>
      </c>
      <c r="Z1069">
        <v>0</v>
      </c>
      <c r="AA1069" s="245">
        <v>8.0000000000000007E-5</v>
      </c>
      <c r="AB1069">
        <v>0</v>
      </c>
      <c r="AC1069">
        <v>31.095749999999999</v>
      </c>
      <c r="AD1069">
        <v>-3.9177499999999901</v>
      </c>
      <c r="AE1069">
        <v>36.097961154285699</v>
      </c>
      <c r="AF1069">
        <v>1.7942343599999999</v>
      </c>
      <c r="AG1069">
        <v>3.529192E-3</v>
      </c>
      <c r="AH1069">
        <v>8.0006439999999998E-2</v>
      </c>
      <c r="AI1069">
        <v>44.975285714285697</v>
      </c>
      <c r="AJ1069">
        <v>0.49685588293091698</v>
      </c>
      <c r="AK1069">
        <v>0.80261771728600095</v>
      </c>
      <c r="AL1069">
        <v>3.98937845864554E-2</v>
      </c>
      <c r="AM1069" s="245">
        <v>7.8469584883126195E-5</v>
      </c>
      <c r="AN1069">
        <v>0.15564103459995399</v>
      </c>
      <c r="AO1069">
        <v>1.7788978708941699E-3</v>
      </c>
      <c r="AP1069">
        <v>36.097961154285699</v>
      </c>
      <c r="AQ1069">
        <v>1.40952199709156</v>
      </c>
      <c r="AR1069">
        <v>6.3579630944960597</v>
      </c>
      <c r="AS1069">
        <v>0</v>
      </c>
      <c r="AT1069">
        <v>0.89959732451706098</v>
      </c>
      <c r="AU1069">
        <v>92.3492999999999</v>
      </c>
      <c r="AV1069">
        <v>43.865446245873301</v>
      </c>
      <c r="AW1069">
        <v>1.10983946841237</v>
      </c>
      <c r="AX1069">
        <v>3.529192E-3</v>
      </c>
      <c r="AY1069">
        <v>0.38471236290843702</v>
      </c>
      <c r="AZ1069">
        <v>0.642036905503935</v>
      </c>
      <c r="BA1069">
        <v>1</v>
      </c>
      <c r="BB1069">
        <v>9.1719557929133499E-2</v>
      </c>
      <c r="BC1069">
        <v>0.214415893199391</v>
      </c>
      <c r="BD1069">
        <v>1.03027846041237</v>
      </c>
      <c r="BE1069">
        <v>-7.9561008000001904E-2</v>
      </c>
      <c r="BF1069">
        <v>4.7289313384197701E-3</v>
      </c>
      <c r="BG1069">
        <v>0.51549429706154604</v>
      </c>
      <c r="BH1069">
        <v>0.86029562655123604</v>
      </c>
      <c r="BI1069">
        <v>4.7289313384197701E-3</v>
      </c>
      <c r="BJ1069">
        <v>1.0404464567999301</v>
      </c>
      <c r="BK1069">
        <v>1.7205912531024701</v>
      </c>
      <c r="BL1069">
        <v>109.00862376102999</v>
      </c>
      <c r="BM1069">
        <v>181.921784222545</v>
      </c>
      <c r="BN1069">
        <v>1.66887515818341</v>
      </c>
      <c r="BO1069">
        <v>18.424481737962399</v>
      </c>
      <c r="BP1069">
        <v>0.11112988645286399</v>
      </c>
      <c r="BQ1069">
        <v>18.313351851509498</v>
      </c>
      <c r="BR1069">
        <v>1.7125520698271599</v>
      </c>
      <c r="BS1069">
        <v>1.03855488426456</v>
      </c>
      <c r="BT1069">
        <v>1.6489759913265201</v>
      </c>
    </row>
    <row r="1070" spans="1:72" x14ac:dyDescent="0.2">
      <c r="A1070">
        <v>1068</v>
      </c>
      <c r="B1070" s="244">
        <v>44769.555555555555</v>
      </c>
      <c r="C1070">
        <v>0</v>
      </c>
      <c r="D1070">
        <v>0</v>
      </c>
      <c r="E1070">
        <v>31.06</v>
      </c>
      <c r="F1070">
        <v>35.03125</v>
      </c>
      <c r="G1070">
        <v>7</v>
      </c>
      <c r="H1070">
        <v>8.56</v>
      </c>
      <c r="I1070">
        <v>0</v>
      </c>
      <c r="J1070">
        <v>29.364999999999899</v>
      </c>
      <c r="K1070">
        <v>3.0134999999999899</v>
      </c>
      <c r="L1070">
        <v>37.966363636363603</v>
      </c>
      <c r="M1070">
        <v>8.7764705882352896</v>
      </c>
      <c r="N1070">
        <v>1599.6896551724101</v>
      </c>
      <c r="O1070">
        <v>82.603124999999906</v>
      </c>
      <c r="P1070">
        <v>2.335</v>
      </c>
      <c r="Q1070">
        <v>63.061249999999902</v>
      </c>
      <c r="R1070">
        <v>7.68</v>
      </c>
      <c r="S1070">
        <v>-2.6999999999999899E-2</v>
      </c>
      <c r="T1070">
        <v>5</v>
      </c>
      <c r="U1070">
        <v>1.8886000000000001</v>
      </c>
      <c r="V1070">
        <v>4.6274999999999997E-2</v>
      </c>
      <c r="W1070">
        <v>14.6068</v>
      </c>
      <c r="X1070">
        <v>3.2587249999999899</v>
      </c>
      <c r="Y1070">
        <v>72.717524999999995</v>
      </c>
      <c r="Z1070">
        <v>0</v>
      </c>
      <c r="AA1070">
        <v>0</v>
      </c>
      <c r="AB1070">
        <v>4.0000000000000002E-4</v>
      </c>
      <c r="AC1070">
        <v>31.06</v>
      </c>
      <c r="AD1070">
        <v>-3.9712499999999999</v>
      </c>
      <c r="AE1070">
        <v>36.048990399999902</v>
      </c>
      <c r="AF1070">
        <v>1.7929775999999999</v>
      </c>
      <c r="AG1070">
        <v>3.5267200000000001E-3</v>
      </c>
      <c r="AH1070">
        <v>7.9950400000000005E-2</v>
      </c>
      <c r="AI1070">
        <v>44.924999999999997</v>
      </c>
      <c r="AJ1070">
        <v>0.49574006266027298</v>
      </c>
      <c r="AK1070">
        <v>0.802426052309404</v>
      </c>
      <c r="AL1070">
        <v>3.9910464106844699E-2</v>
      </c>
      <c r="AM1070" s="245">
        <v>7.8502392877017203E-5</v>
      </c>
      <c r="AN1070">
        <v>0.155815247634947</v>
      </c>
      <c r="AO1070">
        <v>1.7796416249304301E-3</v>
      </c>
      <c r="AP1070">
        <v>36.048990399999902</v>
      </c>
      <c r="AQ1070">
        <v>1.40664932411302</v>
      </c>
      <c r="AR1070">
        <v>6.3519793584298396</v>
      </c>
      <c r="AS1070">
        <v>0</v>
      </c>
      <c r="AT1070">
        <v>0.93625468234019205</v>
      </c>
      <c r="AU1070">
        <v>92.471649999999997</v>
      </c>
      <c r="AV1070">
        <v>43.8076190825428</v>
      </c>
      <c r="AW1070">
        <v>1.1173809174571201</v>
      </c>
      <c r="AX1070">
        <v>3.5267200000000001E-3</v>
      </c>
      <c r="AY1070">
        <v>0.386328275886971</v>
      </c>
      <c r="AZ1070">
        <v>0.64802064157015005</v>
      </c>
      <c r="BA1070">
        <v>1</v>
      </c>
      <c r="BB1070">
        <v>9.2574377367164298E-2</v>
      </c>
      <c r="BC1070">
        <v>0.21546743020491199</v>
      </c>
      <c r="BD1070">
        <v>1.0378756374571201</v>
      </c>
      <c r="BE1070">
        <v>-7.9505280000003994E-2</v>
      </c>
      <c r="BF1070">
        <v>4.7310581669886198E-3</v>
      </c>
      <c r="BG1070">
        <v>0.51825536044077503</v>
      </c>
      <c r="BH1070">
        <v>0.869312944797905</v>
      </c>
      <c r="BI1070">
        <v>4.7310581669886198E-3</v>
      </c>
      <c r="BJ1070">
        <v>1.0459728372155199</v>
      </c>
      <c r="BK1070">
        <v>1.73862588959581</v>
      </c>
      <c r="BL1070">
        <v>109.543223132817</v>
      </c>
      <c r="BM1070">
        <v>183.745985383061</v>
      </c>
      <c r="BN1070">
        <v>1.6773834120279101</v>
      </c>
      <c r="BO1070">
        <v>18.5309639830481</v>
      </c>
      <c r="BP1070">
        <v>0.111179866924232</v>
      </c>
      <c r="BQ1070">
        <v>18.4197841161238</v>
      </c>
      <c r="BR1070">
        <v>1.7305830907119299</v>
      </c>
      <c r="BS1070">
        <v>1.0440804139487301</v>
      </c>
      <c r="BT1070">
        <v>1.6575189684545699</v>
      </c>
    </row>
    <row r="1071" spans="1:72" x14ac:dyDescent="0.2">
      <c r="A1071">
        <v>1069</v>
      </c>
      <c r="B1071" s="244">
        <v>44769.569444444445</v>
      </c>
      <c r="C1071">
        <v>0</v>
      </c>
      <c r="D1071">
        <v>0</v>
      </c>
      <c r="E1071">
        <v>31.0486111111111</v>
      </c>
      <c r="F1071">
        <v>34.950769230769197</v>
      </c>
      <c r="G1071">
        <v>7</v>
      </c>
      <c r="H1071">
        <v>8.5759999999999899</v>
      </c>
      <c r="I1071">
        <v>0</v>
      </c>
      <c r="J1071">
        <v>29.395499999999899</v>
      </c>
      <c r="K1071">
        <v>3.0427499999999998</v>
      </c>
      <c r="L1071">
        <v>37.976296296296198</v>
      </c>
      <c r="M1071">
        <v>8.9444444444444393</v>
      </c>
      <c r="N1071">
        <v>1599.8</v>
      </c>
      <c r="O1071">
        <v>82.151351351351295</v>
      </c>
      <c r="P1071">
        <v>2.3330000000000002</v>
      </c>
      <c r="Q1071">
        <v>63.025750000000002</v>
      </c>
      <c r="R1071">
        <v>7.6459999999999999</v>
      </c>
      <c r="S1071">
        <v>-0.44950000000000001</v>
      </c>
      <c r="T1071">
        <v>5</v>
      </c>
      <c r="U1071">
        <v>1.6835599999999999</v>
      </c>
      <c r="V1071">
        <v>2.4740000000000002E-2</v>
      </c>
      <c r="W1071">
        <v>14.6093799999999</v>
      </c>
      <c r="X1071">
        <v>3.1983799999999998</v>
      </c>
      <c r="Y1071">
        <v>73.084539999999905</v>
      </c>
      <c r="Z1071">
        <v>0</v>
      </c>
      <c r="AA1071">
        <v>0</v>
      </c>
      <c r="AB1071">
        <v>0</v>
      </c>
      <c r="AC1071">
        <v>31.0486111111111</v>
      </c>
      <c r="AD1071">
        <v>-3.9021581196580999</v>
      </c>
      <c r="AE1071">
        <v>36.091983839999898</v>
      </c>
      <c r="AF1071">
        <v>1.7963289599999901</v>
      </c>
      <c r="AG1071">
        <v>3.5333119999999898E-3</v>
      </c>
      <c r="AH1071">
        <v>8.0099839999999894E-2</v>
      </c>
      <c r="AI1071">
        <v>44.971499999999899</v>
      </c>
      <c r="AJ1071">
        <v>0.49383883157778602</v>
      </c>
      <c r="AK1071">
        <v>0.80255236850004996</v>
      </c>
      <c r="AL1071">
        <v>3.9943719022047297E-2</v>
      </c>
      <c r="AM1071" s="245">
        <v>7.8567804053678397E-5</v>
      </c>
      <c r="AN1071">
        <v>0.15565413650867699</v>
      </c>
      <c r="AO1071">
        <v>1.78112448995474E-3</v>
      </c>
      <c r="AP1071">
        <v>36.091983839999898</v>
      </c>
      <c r="AQ1071">
        <v>1.3806010219508</v>
      </c>
      <c r="AR1071">
        <v>6.3531013089422599</v>
      </c>
      <c r="AS1071">
        <v>0</v>
      </c>
      <c r="AT1071">
        <v>0.83140730329109802</v>
      </c>
      <c r="AU1071">
        <v>92.575859999999906</v>
      </c>
      <c r="AV1071">
        <v>43.825686170893</v>
      </c>
      <c r="AW1071">
        <v>1.14581382910693</v>
      </c>
      <c r="AX1071">
        <v>3.5333119999999898E-3</v>
      </c>
      <c r="AY1071">
        <v>0.415727938049197</v>
      </c>
      <c r="AZ1071">
        <v>0.64689869105773601</v>
      </c>
      <c r="BA1071">
        <v>1</v>
      </c>
      <c r="BB1071">
        <v>9.2414098722533797E-2</v>
      </c>
      <c r="BC1071">
        <v>0.23143196335775601</v>
      </c>
      <c r="BD1071">
        <v>1.06615994110693</v>
      </c>
      <c r="BE1071">
        <v>-7.9653888000000603E-2</v>
      </c>
      <c r="BF1071">
        <v>4.7416399015880097E-3</v>
      </c>
      <c r="BG1071">
        <v>0.55789926823868996</v>
      </c>
      <c r="BH1071">
        <v>0.86812617900836897</v>
      </c>
      <c r="BI1071">
        <v>4.7416399015880097E-3</v>
      </c>
      <c r="BJ1071">
        <v>1.12528181628055</v>
      </c>
      <c r="BK1071">
        <v>1.7362523580167299</v>
      </c>
      <c r="BL1071">
        <v>117.65956078863</v>
      </c>
      <c r="BM1071">
        <v>183.085640627755</v>
      </c>
      <c r="BN1071">
        <v>1.5560625876945</v>
      </c>
      <c r="BO1071">
        <v>19.797661097324699</v>
      </c>
      <c r="BP1071">
        <v>0.111428537687318</v>
      </c>
      <c r="BQ1071">
        <v>19.6862325596373</v>
      </c>
      <c r="BR1071">
        <v>1.72819157018403</v>
      </c>
      <c r="BS1071">
        <v>1.1233851603199201</v>
      </c>
      <c r="BT1071">
        <v>1.53837849317137</v>
      </c>
    </row>
    <row r="1072" spans="1:72" x14ac:dyDescent="0.2">
      <c r="A1072">
        <v>1070</v>
      </c>
      <c r="B1072" s="244">
        <v>44769.583333333336</v>
      </c>
      <c r="C1072">
        <v>0</v>
      </c>
      <c r="D1072">
        <v>0</v>
      </c>
      <c r="E1072">
        <v>31.090571428571401</v>
      </c>
      <c r="F1072">
        <v>35.028205128205101</v>
      </c>
      <c r="G1072">
        <v>7</v>
      </c>
      <c r="H1072">
        <v>8.58</v>
      </c>
      <c r="I1072">
        <v>0</v>
      </c>
      <c r="J1072">
        <v>29.446315789473601</v>
      </c>
      <c r="K1072">
        <v>3.0332499999999998</v>
      </c>
      <c r="L1072">
        <v>38.012222222222199</v>
      </c>
      <c r="M1072">
        <v>8.65</v>
      </c>
      <c r="N1072">
        <v>1600.27027027027</v>
      </c>
      <c r="O1072">
        <v>83.514999999999901</v>
      </c>
      <c r="P1072">
        <v>2.3315000000000001</v>
      </c>
      <c r="Q1072">
        <v>62.978249999999903</v>
      </c>
      <c r="R1072">
        <v>7.6099999999999897</v>
      </c>
      <c r="S1072">
        <v>-0.62175000000000002</v>
      </c>
      <c r="T1072">
        <v>5</v>
      </c>
      <c r="U1072">
        <v>1.6532</v>
      </c>
      <c r="V1072">
        <v>1.6480000000000002E-2</v>
      </c>
      <c r="W1072">
        <v>14.568860000000001</v>
      </c>
      <c r="X1072">
        <v>3.1492</v>
      </c>
      <c r="Y1072">
        <v>72.91422</v>
      </c>
      <c r="Z1072">
        <v>0</v>
      </c>
      <c r="AA1072">
        <v>1.6199999999999999E-3</v>
      </c>
      <c r="AB1072">
        <v>3.2199999999999898E-3</v>
      </c>
      <c r="AC1072">
        <v>31.090571428571401</v>
      </c>
      <c r="AD1072">
        <v>-3.9376336996336998</v>
      </c>
      <c r="AE1072">
        <v>36.145922989473597</v>
      </c>
      <c r="AF1072">
        <v>1.7971668000000001</v>
      </c>
      <c r="AG1072">
        <v>3.5349599999999902E-3</v>
      </c>
      <c r="AH1072">
        <v>8.0137199999999895E-2</v>
      </c>
      <c r="AI1072">
        <v>45.0263157894736</v>
      </c>
      <c r="AJ1072">
        <v>0.49573214922238301</v>
      </c>
      <c r="AK1072">
        <v>0.802773275043834</v>
      </c>
      <c r="AL1072">
        <v>3.99136986557568E-2</v>
      </c>
      <c r="AM1072" s="245">
        <v>7.8508755113968398E-5</v>
      </c>
      <c r="AN1072">
        <v>0.15546464056107501</v>
      </c>
      <c r="AO1072">
        <v>1.77978585622443E-3</v>
      </c>
      <c r="AP1072">
        <v>36.145922989473597</v>
      </c>
      <c r="AQ1072">
        <v>1.3593721628847899</v>
      </c>
      <c r="AR1072">
        <v>6.3354805977937803</v>
      </c>
      <c r="AS1072">
        <v>0</v>
      </c>
      <c r="AT1072">
        <v>0.81954438909444405</v>
      </c>
      <c r="AU1072">
        <v>92.285479999999893</v>
      </c>
      <c r="AV1072">
        <v>43.840775750152197</v>
      </c>
      <c r="AW1072">
        <v>1.1855400393214</v>
      </c>
      <c r="AX1072">
        <v>3.5349599999999902E-3</v>
      </c>
      <c r="AY1072">
        <v>0.437794637115205</v>
      </c>
      <c r="AZ1072">
        <v>0.66451940220621197</v>
      </c>
      <c r="BA1072">
        <v>1</v>
      </c>
      <c r="BB1072">
        <v>9.4931343172316093E-2</v>
      </c>
      <c r="BC1072">
        <v>0.243602673449791</v>
      </c>
      <c r="BD1072">
        <v>1.10584899932141</v>
      </c>
      <c r="BE1072">
        <v>-7.9691039999991206E-2</v>
      </c>
      <c r="BF1072">
        <v>4.7374491118115699E-3</v>
      </c>
      <c r="BG1072">
        <v>0.58671945786014601</v>
      </c>
      <c r="BH1072">
        <v>0.89056929972711996</v>
      </c>
      <c r="BI1072">
        <v>4.7374491118115699E-3</v>
      </c>
      <c r="BJ1072">
        <v>1.1829138139439099</v>
      </c>
      <c r="BK1072">
        <v>1.7811385994542399</v>
      </c>
      <c r="BL1072">
        <v>123.847126166973</v>
      </c>
      <c r="BM1072">
        <v>187.984984895504</v>
      </c>
      <c r="BN1072">
        <v>1.5178792654587501</v>
      </c>
      <c r="BO1072">
        <v>20.7646090118986</v>
      </c>
      <c r="BP1072">
        <v>0.11133005412757099</v>
      </c>
      <c r="BQ1072">
        <v>20.653278957771001</v>
      </c>
      <c r="BR1072">
        <v>1.7730849359641601</v>
      </c>
      <c r="BS1072">
        <v>1.1810188342991901</v>
      </c>
      <c r="BT1072">
        <v>1.5013180861051101</v>
      </c>
    </row>
    <row r="1073" spans="1:72" x14ac:dyDescent="0.2">
      <c r="A1073">
        <v>1071</v>
      </c>
      <c r="B1073" s="244">
        <v>44769.597222222219</v>
      </c>
      <c r="C1073">
        <v>0</v>
      </c>
      <c r="D1073">
        <v>0</v>
      </c>
      <c r="E1073">
        <v>31.0763888888888</v>
      </c>
      <c r="F1073">
        <v>35.063333333333297</v>
      </c>
      <c r="G1073">
        <v>7</v>
      </c>
      <c r="H1073">
        <v>8.5779999999999994</v>
      </c>
      <c r="I1073">
        <v>0</v>
      </c>
      <c r="J1073">
        <v>29.456956521739102</v>
      </c>
      <c r="K1073">
        <v>3.0142499999999899</v>
      </c>
      <c r="L1073">
        <v>38.026956521739102</v>
      </c>
      <c r="M1073">
        <v>8.6363636363636296</v>
      </c>
      <c r="N1073">
        <v>1599.825</v>
      </c>
      <c r="O1073">
        <v>83.148648648648603</v>
      </c>
      <c r="P1073">
        <v>2.335</v>
      </c>
      <c r="Q1073">
        <v>63.068750000000001</v>
      </c>
      <c r="R1073">
        <v>7.5720000000000001</v>
      </c>
      <c r="S1073">
        <v>2.8000000000000001E-2</v>
      </c>
      <c r="T1073">
        <v>5</v>
      </c>
      <c r="U1073">
        <v>1.6832499999999999</v>
      </c>
      <c r="V1073">
        <v>2.5174999999999999E-2</v>
      </c>
      <c r="W1073">
        <v>14.603724999999899</v>
      </c>
      <c r="X1073">
        <v>3.26295</v>
      </c>
      <c r="Y1073">
        <v>73.019324999999995</v>
      </c>
      <c r="Z1073">
        <v>0</v>
      </c>
      <c r="AA1073">
        <v>1.4999999999999999E-4</v>
      </c>
      <c r="AB1073">
        <v>0</v>
      </c>
      <c r="AC1073">
        <v>31.0763888888888</v>
      </c>
      <c r="AD1073">
        <v>-3.98694444444443</v>
      </c>
      <c r="AE1073">
        <v>36.155002041739102</v>
      </c>
      <c r="AF1073">
        <v>1.7967478799999901</v>
      </c>
      <c r="AG1073">
        <v>3.5341359999999998E-3</v>
      </c>
      <c r="AH1073">
        <v>8.0118519999999901E-2</v>
      </c>
      <c r="AI1073">
        <v>45.034956521739097</v>
      </c>
      <c r="AJ1073">
        <v>0.49514292335267501</v>
      </c>
      <c r="AK1073">
        <v>0.80282084927264197</v>
      </c>
      <c r="AL1073">
        <v>3.9896738417692902E-2</v>
      </c>
      <c r="AM1073" s="245">
        <v>7.8475394958891801E-5</v>
      </c>
      <c r="AN1073">
        <v>0.15543481199145701</v>
      </c>
      <c r="AO1073">
        <v>1.7790295847476901E-3</v>
      </c>
      <c r="AP1073">
        <v>36.155002041739102</v>
      </c>
      <c r="AQ1073">
        <v>1.40847307217227</v>
      </c>
      <c r="AR1073">
        <v>6.3506421499702803</v>
      </c>
      <c r="AS1073">
        <v>0</v>
      </c>
      <c r="AT1073">
        <v>0.83344932573339103</v>
      </c>
      <c r="AU1073">
        <v>92.569249999999997</v>
      </c>
      <c r="AV1073">
        <v>43.9141172638816</v>
      </c>
      <c r="AW1073">
        <v>1.12083925785744</v>
      </c>
      <c r="AX1073">
        <v>3.5341359999999998E-3</v>
      </c>
      <c r="AY1073">
        <v>0.388274807827721</v>
      </c>
      <c r="AZ1073">
        <v>0.64935785002971602</v>
      </c>
      <c r="BA1073">
        <v>1</v>
      </c>
      <c r="BB1073">
        <v>9.2765407147102297E-2</v>
      </c>
      <c r="BC1073">
        <v>0.216098659221861</v>
      </c>
      <c r="BD1073">
        <v>1.0411667938574301</v>
      </c>
      <c r="BE1073">
        <v>-7.9672464000002594E-2</v>
      </c>
      <c r="BF1073">
        <v>4.7385063687150801E-3</v>
      </c>
      <c r="BG1073">
        <v>0.52059192110979402</v>
      </c>
      <c r="BH1073">
        <v>0.87064739668788704</v>
      </c>
      <c r="BI1073">
        <v>4.7385063687150801E-3</v>
      </c>
      <c r="BJ1073">
        <v>1.05066085495701</v>
      </c>
      <c r="BK1073">
        <v>1.7412947933757701</v>
      </c>
      <c r="BL1073">
        <v>109.864138739347</v>
      </c>
      <c r="BM1073">
        <v>183.73878368849299</v>
      </c>
      <c r="BN1073">
        <v>1.67241818665154</v>
      </c>
      <c r="BO1073">
        <v>18.6087305491126</v>
      </c>
      <c r="BP1073">
        <v>0.111354899664804</v>
      </c>
      <c r="BQ1073">
        <v>18.4973756494478</v>
      </c>
      <c r="BR1073">
        <v>1.7332393325489499</v>
      </c>
      <c r="BS1073">
        <v>1.04876545240953</v>
      </c>
      <c r="BT1073">
        <v>1.6526472421139</v>
      </c>
    </row>
    <row r="1074" spans="1:72" x14ac:dyDescent="0.2">
      <c r="A1074">
        <v>1072</v>
      </c>
      <c r="B1074" s="244">
        <v>44769.611111111109</v>
      </c>
      <c r="C1074">
        <v>0</v>
      </c>
      <c r="D1074">
        <v>0</v>
      </c>
      <c r="E1074">
        <v>31.139459459459399</v>
      </c>
      <c r="F1074">
        <v>34.982500000000002</v>
      </c>
      <c r="G1074">
        <v>7</v>
      </c>
      <c r="H1074">
        <v>8.57</v>
      </c>
      <c r="I1074">
        <v>0</v>
      </c>
      <c r="J1074">
        <v>29.434193548387</v>
      </c>
      <c r="K1074">
        <v>3.00524999999999</v>
      </c>
      <c r="L1074">
        <v>38.011249999999997</v>
      </c>
      <c r="M1074">
        <v>8.5454545454545396</v>
      </c>
      <c r="N1074">
        <v>1600.3</v>
      </c>
      <c r="O1074">
        <v>83.694999999999993</v>
      </c>
      <c r="P1074">
        <v>2.3398235294117602</v>
      </c>
      <c r="Q1074">
        <v>63.072749999999999</v>
      </c>
      <c r="R1074">
        <v>7.5350000000000001</v>
      </c>
      <c r="S1074">
        <v>-4.0999999999999898E-2</v>
      </c>
      <c r="T1074">
        <v>5</v>
      </c>
      <c r="U1074">
        <v>1.6265799999999999</v>
      </c>
      <c r="V1074">
        <v>3.3479999999999899E-2</v>
      </c>
      <c r="W1074">
        <v>14.51488</v>
      </c>
      <c r="X1074">
        <v>3.2806199999999999</v>
      </c>
      <c r="Y1074">
        <v>72.806560000000005</v>
      </c>
      <c r="Z1074">
        <v>0</v>
      </c>
      <c r="AA1074">
        <v>7.3999999999999999E-4</v>
      </c>
      <c r="AB1074">
        <v>3.2399999999999998E-3</v>
      </c>
      <c r="AC1074">
        <v>31.139459459459399</v>
      </c>
      <c r="AD1074">
        <v>-3.8430405405405299</v>
      </c>
      <c r="AE1074">
        <v>36.125992348387001</v>
      </c>
      <c r="AF1074">
        <v>1.7950721999999999</v>
      </c>
      <c r="AG1074">
        <v>3.5308399999999999E-3</v>
      </c>
      <c r="AH1074">
        <v>8.0043799999999998E-2</v>
      </c>
      <c r="AI1074">
        <v>45.004193548387001</v>
      </c>
      <c r="AJ1074">
        <v>0.49619144687493899</v>
      </c>
      <c r="AK1074">
        <v>0.802725024047938</v>
      </c>
      <c r="AL1074">
        <v>3.9886776286080797E-2</v>
      </c>
      <c r="AM1074" s="245">
        <v>7.8455799817938096E-5</v>
      </c>
      <c r="AN1074">
        <v>0.15554106068968401</v>
      </c>
      <c r="AO1074">
        <v>1.7785853648047099E-3</v>
      </c>
      <c r="AP1074">
        <v>36.125992348387001</v>
      </c>
      <c r="AQ1074">
        <v>1.4161004397952199</v>
      </c>
      <c r="AR1074">
        <v>6.3120066099410002</v>
      </c>
      <c r="AS1074">
        <v>0</v>
      </c>
      <c r="AT1074">
        <v>0.807095083657839</v>
      </c>
      <c r="AU1074">
        <v>92.228639999999999</v>
      </c>
      <c r="AV1074">
        <v>43.854099398123303</v>
      </c>
      <c r="AW1074">
        <v>1.15009415026377</v>
      </c>
      <c r="AX1074">
        <v>3.5308399999999999E-3</v>
      </c>
      <c r="AY1074">
        <v>0.37897176020477702</v>
      </c>
      <c r="AZ1074">
        <v>0.68799339005899596</v>
      </c>
      <c r="BA1074">
        <v>1</v>
      </c>
      <c r="BB1074">
        <v>9.8284770008428002E-2</v>
      </c>
      <c r="BC1074">
        <v>0.21111783704564999</v>
      </c>
      <c r="BD1074">
        <v>1.0704959902637701</v>
      </c>
      <c r="BE1074">
        <v>-7.95981600000015E-2</v>
      </c>
      <c r="BF1074">
        <v>4.7244986228764498E-3</v>
      </c>
      <c r="BG1074">
        <v>0.507089406259286</v>
      </c>
      <c r="BH1074">
        <v>0.92058088836702501</v>
      </c>
      <c r="BI1074">
        <v>4.7244986228764498E-3</v>
      </c>
      <c r="BJ1074">
        <v>1.0236278097643201</v>
      </c>
      <c r="BK1074">
        <v>1.84116177673405</v>
      </c>
      <c r="BL1074">
        <v>107.331898416461</v>
      </c>
      <c r="BM1074">
        <v>194.85261016046999</v>
      </c>
      <c r="BN1074">
        <v>1.8154212590596099</v>
      </c>
      <c r="BO1074">
        <v>18.2759007164377</v>
      </c>
      <c r="BP1074">
        <v>0.111025717637596</v>
      </c>
      <c r="BQ1074">
        <v>18.164874998800101</v>
      </c>
      <c r="BR1074">
        <v>1.83313012907516</v>
      </c>
      <c r="BS1074">
        <v>1.0217380103151701</v>
      </c>
      <c r="BT1074">
        <v>1.79412932725258</v>
      </c>
    </row>
    <row r="1075" spans="1:72" x14ac:dyDescent="0.2">
      <c r="A1075">
        <v>1073</v>
      </c>
      <c r="B1075" s="244">
        <v>44769.625</v>
      </c>
      <c r="C1075">
        <v>0</v>
      </c>
      <c r="D1075">
        <v>0</v>
      </c>
      <c r="E1075">
        <v>31.070256410256398</v>
      </c>
      <c r="F1075">
        <v>34.930256410256398</v>
      </c>
      <c r="G1075">
        <v>7</v>
      </c>
      <c r="H1075">
        <v>8.58</v>
      </c>
      <c r="I1075">
        <v>0</v>
      </c>
      <c r="J1075">
        <v>29.440526315789398</v>
      </c>
      <c r="K1075">
        <v>2.9772500000000002</v>
      </c>
      <c r="L1075">
        <v>38.017999999999901</v>
      </c>
      <c r="M1075">
        <v>8.3874999999999993</v>
      </c>
      <c r="N1075">
        <v>1599.75</v>
      </c>
      <c r="O1075">
        <v>83.151351351351295</v>
      </c>
      <c r="P1075">
        <v>2.3358333333333299</v>
      </c>
      <c r="Q1075">
        <v>63.055641025641002</v>
      </c>
      <c r="R1075">
        <v>7.4950000000000001</v>
      </c>
      <c r="S1075">
        <v>1.225E-2</v>
      </c>
      <c r="T1075">
        <v>5</v>
      </c>
      <c r="U1075">
        <v>1.6067499999999999</v>
      </c>
      <c r="V1075">
        <v>2.9374999999999998E-2</v>
      </c>
      <c r="W1075">
        <v>14.469725</v>
      </c>
      <c r="X1075">
        <v>3.2849499999999998</v>
      </c>
      <c r="Y1075">
        <v>72.559025000000005</v>
      </c>
      <c r="Z1075">
        <v>0</v>
      </c>
      <c r="AA1075">
        <v>0</v>
      </c>
      <c r="AB1075">
        <v>9.6500000000000006E-3</v>
      </c>
      <c r="AC1075">
        <v>31.070256410256398</v>
      </c>
      <c r="AD1075">
        <v>-3.8599999999999901</v>
      </c>
      <c r="AE1075">
        <v>36.140133515789401</v>
      </c>
      <c r="AF1075">
        <v>1.7971668000000001</v>
      </c>
      <c r="AG1075">
        <v>3.5349600000000002E-3</v>
      </c>
      <c r="AH1075">
        <v>8.0137200000000006E-2</v>
      </c>
      <c r="AI1075">
        <v>45.020526315789397</v>
      </c>
      <c r="AJ1075">
        <v>0.49807909513378201</v>
      </c>
      <c r="AK1075">
        <v>0.80274791241422006</v>
      </c>
      <c r="AL1075">
        <v>3.9918831410233897E-2</v>
      </c>
      <c r="AM1075" s="245">
        <v>7.8518851050397997E-5</v>
      </c>
      <c r="AN1075">
        <v>0.15548463274062099</v>
      </c>
      <c r="AO1075">
        <v>1.7800147301230999E-3</v>
      </c>
      <c r="AP1075">
        <v>36.140133515789401</v>
      </c>
      <c r="AQ1075">
        <v>1.4179695117707301</v>
      </c>
      <c r="AR1075">
        <v>6.2923703016510304</v>
      </c>
      <c r="AS1075">
        <v>0</v>
      </c>
      <c r="AT1075">
        <v>0.80028858610620401</v>
      </c>
      <c r="AU1075">
        <v>91.920450000000002</v>
      </c>
      <c r="AV1075">
        <v>43.850473329211198</v>
      </c>
      <c r="AW1075">
        <v>1.1700529865782301</v>
      </c>
      <c r="AX1075">
        <v>3.5349600000000002E-3</v>
      </c>
      <c r="AY1075">
        <v>0.37919728822926302</v>
      </c>
      <c r="AZ1075">
        <v>0.70762969834896405</v>
      </c>
      <c r="BA1075">
        <v>1</v>
      </c>
      <c r="BB1075">
        <v>0.101089956906994</v>
      </c>
      <c r="BC1075">
        <v>0.21099726983008099</v>
      </c>
      <c r="BD1075">
        <v>1.0903619465782199</v>
      </c>
      <c r="BE1075">
        <v>-7.9691040000006305E-2</v>
      </c>
      <c r="BF1075">
        <v>4.7405466519220198E-3</v>
      </c>
      <c r="BG1075">
        <v>0.50852129447947003</v>
      </c>
      <c r="BH1075">
        <v>0.94896451368863499</v>
      </c>
      <c r="BI1075">
        <v>4.7405466519220198E-3</v>
      </c>
      <c r="BJ1075">
        <v>1.0265236822627799</v>
      </c>
      <c r="BK1075">
        <v>1.89792902737727</v>
      </c>
      <c r="BL1075">
        <v>107.270602278176</v>
      </c>
      <c r="BM1075">
        <v>200.180397613824</v>
      </c>
      <c r="BN1075">
        <v>1.8661254189168399</v>
      </c>
      <c r="BO1075">
        <v>18.379194503404801</v>
      </c>
      <c r="BP1075">
        <v>0.111402846320167</v>
      </c>
      <c r="BQ1075">
        <v>18.2677916570847</v>
      </c>
      <c r="BR1075">
        <v>1.889870098069</v>
      </c>
      <c r="BS1075">
        <v>1.0246274636020101</v>
      </c>
      <c r="BT1075">
        <v>1.8444460696234699</v>
      </c>
    </row>
    <row r="1076" spans="1:72" x14ac:dyDescent="0.2">
      <c r="A1076">
        <v>1074</v>
      </c>
      <c r="B1076" s="244">
        <v>44769.638888888891</v>
      </c>
      <c r="C1076">
        <v>0</v>
      </c>
      <c r="D1076">
        <v>0</v>
      </c>
      <c r="E1076">
        <v>31.0967647058823</v>
      </c>
      <c r="F1076">
        <v>35.027948717948703</v>
      </c>
      <c r="G1076">
        <v>7</v>
      </c>
      <c r="H1076">
        <v>8.5649999999999995</v>
      </c>
      <c r="I1076">
        <v>0</v>
      </c>
      <c r="J1076">
        <v>29.438620689655099</v>
      </c>
      <c r="K1076">
        <v>2.9195000000000002</v>
      </c>
      <c r="L1076">
        <v>38.016176470588199</v>
      </c>
      <c r="M1076">
        <v>8.3285714285714203</v>
      </c>
      <c r="N1076">
        <v>1600</v>
      </c>
      <c r="O1076">
        <v>83.302564102564006</v>
      </c>
      <c r="P1076">
        <v>2.3344999999999998</v>
      </c>
      <c r="Q1076">
        <v>63.078499999999998</v>
      </c>
      <c r="R1076">
        <v>7.4560000000000004</v>
      </c>
      <c r="S1076">
        <v>-0.18315789473684199</v>
      </c>
      <c r="T1076">
        <v>5</v>
      </c>
      <c r="U1076">
        <v>1.5892200000000001</v>
      </c>
      <c r="V1076">
        <v>2.4080000000000001E-2</v>
      </c>
      <c r="W1076">
        <v>14.53618</v>
      </c>
      <c r="X1076">
        <v>3.2409799999999902</v>
      </c>
      <c r="Y1076">
        <v>72.836339999999893</v>
      </c>
      <c r="Z1076">
        <v>0</v>
      </c>
      <c r="AA1076">
        <v>1.9599999999999999E-3</v>
      </c>
      <c r="AB1076">
        <v>5.5799999999999999E-3</v>
      </c>
      <c r="AC1076">
        <v>31.0967647058823</v>
      </c>
      <c r="AD1076">
        <v>-3.9311840120663599</v>
      </c>
      <c r="AE1076">
        <v>36.126515289655103</v>
      </c>
      <c r="AF1076">
        <v>1.7940248999999999</v>
      </c>
      <c r="AG1076">
        <v>3.52878E-3</v>
      </c>
      <c r="AH1076">
        <v>7.9997100000000002E-2</v>
      </c>
      <c r="AI1076">
        <v>45.003620689655101</v>
      </c>
      <c r="AJ1076">
        <v>0.49599575280217501</v>
      </c>
      <c r="AK1076">
        <v>0.80274686205324397</v>
      </c>
      <c r="AL1076">
        <v>3.9864012550714298E-2</v>
      </c>
      <c r="AM1076" s="245">
        <v>7.8411024400335599E-5</v>
      </c>
      <c r="AN1076">
        <v>0.15554304059826601</v>
      </c>
      <c r="AO1076">
        <v>1.7775703104347901E-3</v>
      </c>
      <c r="AP1076">
        <v>36.126515289655103</v>
      </c>
      <c r="AQ1076">
        <v>1.39898958226418</v>
      </c>
      <c r="AR1076">
        <v>6.3212692246365201</v>
      </c>
      <c r="AS1076">
        <v>0</v>
      </c>
      <c r="AT1076">
        <v>0.78824637026827205</v>
      </c>
      <c r="AU1076">
        <v>92.2027199999999</v>
      </c>
      <c r="AV1076">
        <v>43.846774096555798</v>
      </c>
      <c r="AW1076">
        <v>1.1568465930992899</v>
      </c>
      <c r="AX1076">
        <v>3.52878E-3</v>
      </c>
      <c r="AY1076">
        <v>0.39503531773581901</v>
      </c>
      <c r="AZ1076">
        <v>0.67873077536347304</v>
      </c>
      <c r="BA1076">
        <v>1</v>
      </c>
      <c r="BB1076">
        <v>9.6961539337639097E-2</v>
      </c>
      <c r="BC1076">
        <v>0.220195002720318</v>
      </c>
      <c r="BD1076">
        <v>1.07729487309929</v>
      </c>
      <c r="BE1076">
        <v>-7.9551720000002601E-2</v>
      </c>
      <c r="BF1076">
        <v>4.7282249903053998E-3</v>
      </c>
      <c r="BG1076">
        <v>0.52930924040935801</v>
      </c>
      <c r="BH1076">
        <v>0.90943380255015505</v>
      </c>
      <c r="BI1076">
        <v>4.7282249903053998E-3</v>
      </c>
      <c r="BJ1076">
        <v>1.06807493079932</v>
      </c>
      <c r="BK1076">
        <v>1.8188676051003101</v>
      </c>
      <c r="BL1076">
        <v>111.946711819897</v>
      </c>
      <c r="BM1076">
        <v>192.341482144954</v>
      </c>
      <c r="BN1076">
        <v>1.7181521370131601</v>
      </c>
      <c r="BO1076">
        <v>18.964805197773199</v>
      </c>
      <c r="BP1076">
        <v>0.111113287272176</v>
      </c>
      <c r="BQ1076">
        <v>18.853691910500999</v>
      </c>
      <c r="BR1076">
        <v>1.8108296226167899</v>
      </c>
      <c r="BS1076">
        <v>1.0661836408031999</v>
      </c>
      <c r="BT1076">
        <v>1.6984218790419701</v>
      </c>
    </row>
    <row r="1077" spans="1:72" x14ac:dyDescent="0.2">
      <c r="A1077">
        <v>1075</v>
      </c>
      <c r="B1077" s="244">
        <v>44769.652777777781</v>
      </c>
      <c r="C1077">
        <v>0</v>
      </c>
      <c r="D1077">
        <v>0</v>
      </c>
      <c r="E1077">
        <v>31.095384615384599</v>
      </c>
      <c r="F1077">
        <v>35.031282051281998</v>
      </c>
      <c r="G1077">
        <v>7</v>
      </c>
      <c r="H1077">
        <v>8.5924999999999994</v>
      </c>
      <c r="I1077">
        <v>0</v>
      </c>
      <c r="J1077">
        <v>29.472592592592498</v>
      </c>
      <c r="K1077">
        <v>2.9557499999999899</v>
      </c>
      <c r="L1077">
        <v>38.049666666666603</v>
      </c>
      <c r="M1077">
        <v>8.27</v>
      </c>
      <c r="N1077">
        <v>1600.1428571428501</v>
      </c>
      <c r="O1077">
        <v>83.648648648648603</v>
      </c>
      <c r="P1077">
        <v>2.3337500000000002</v>
      </c>
      <c r="Q1077">
        <v>63.005499999999998</v>
      </c>
      <c r="R1077">
        <v>7.41</v>
      </c>
      <c r="S1077">
        <v>-0.28102564102564098</v>
      </c>
      <c r="T1077">
        <v>5</v>
      </c>
      <c r="U1077">
        <v>1.68895</v>
      </c>
      <c r="V1077">
        <v>3.7650000000000003E-2</v>
      </c>
      <c r="W1077">
        <v>14.4998</v>
      </c>
      <c r="X1077">
        <v>3.2446999999999999</v>
      </c>
      <c r="Y1077">
        <v>72.819625000000002</v>
      </c>
      <c r="Z1077">
        <v>0</v>
      </c>
      <c r="AA1077">
        <v>3.5249999999999999E-3</v>
      </c>
      <c r="AB1077">
        <v>1.0725E-2</v>
      </c>
      <c r="AC1077">
        <v>31.095384615384599</v>
      </c>
      <c r="AD1077">
        <v>-3.9358974358974401</v>
      </c>
      <c r="AE1077">
        <v>36.181960292592599</v>
      </c>
      <c r="AF1077">
        <v>1.7997850499999899</v>
      </c>
      <c r="AG1077">
        <v>3.54010999999999E-3</v>
      </c>
      <c r="AH1077">
        <v>8.0253949999999893E-2</v>
      </c>
      <c r="AI1077">
        <v>45.065092592592599</v>
      </c>
      <c r="AJ1077">
        <v>0.49687100548228003</v>
      </c>
      <c r="AK1077">
        <v>0.80288219131585303</v>
      </c>
      <c r="AL1077">
        <v>3.99374537243452E-2</v>
      </c>
      <c r="AM1077" s="245">
        <v>7.8555480447007695E-5</v>
      </c>
      <c r="AN1077">
        <v>0.155330869133742</v>
      </c>
      <c r="AO1077">
        <v>1.7808451149879899E-3</v>
      </c>
      <c r="AP1077">
        <v>36.181960292592599</v>
      </c>
      <c r="AQ1077">
        <v>1.40059534386901</v>
      </c>
      <c r="AR1077">
        <v>6.3054488526823897</v>
      </c>
      <c r="AS1077">
        <v>0</v>
      </c>
      <c r="AT1077">
        <v>0.83919028470929702</v>
      </c>
      <c r="AU1077">
        <v>92.253074999999995</v>
      </c>
      <c r="AV1077">
        <v>43.888004489144002</v>
      </c>
      <c r="AW1077">
        <v>1.1770881034485901</v>
      </c>
      <c r="AX1077">
        <v>3.54010999999999E-3</v>
      </c>
      <c r="AY1077">
        <v>0.39918970613098798</v>
      </c>
      <c r="AZ1077">
        <v>0.69455114731761003</v>
      </c>
      <c r="BA1077">
        <v>1</v>
      </c>
      <c r="BB1077">
        <v>9.9221592473944298E-2</v>
      </c>
      <c r="BC1077">
        <v>0.22179854540462299</v>
      </c>
      <c r="BD1077">
        <v>1.0972809634485901</v>
      </c>
      <c r="BE1077">
        <v>-7.9807139999998403E-2</v>
      </c>
      <c r="BF1077">
        <v>4.74361662213866E-3</v>
      </c>
      <c r="BG1077">
        <v>0.53489945944888795</v>
      </c>
      <c r="BH1077">
        <v>0.93067287947021304</v>
      </c>
      <c r="BI1077">
        <v>4.74361662213866E-3</v>
      </c>
      <c r="BJ1077">
        <v>1.07928615214205</v>
      </c>
      <c r="BK1077">
        <v>1.8613457589404201</v>
      </c>
      <c r="BL1077">
        <v>112.761949806923</v>
      </c>
      <c r="BM1077">
        <v>196.194792624412</v>
      </c>
      <c r="BN1077">
        <v>1.7399024490118</v>
      </c>
      <c r="BO1077">
        <v>19.186847592678902</v>
      </c>
      <c r="BP1077">
        <v>0.11147499062025799</v>
      </c>
      <c r="BQ1077">
        <v>19.0753726020586</v>
      </c>
      <c r="BR1077">
        <v>1.8532816106827901</v>
      </c>
      <c r="BS1077">
        <v>1.0773887054931901</v>
      </c>
      <c r="BT1077">
        <v>1.72016060799004</v>
      </c>
    </row>
    <row r="1078" spans="1:72" x14ac:dyDescent="0.2">
      <c r="A1078">
        <v>1076</v>
      </c>
      <c r="B1078" s="244">
        <v>44769.666666666664</v>
      </c>
      <c r="C1078">
        <v>0</v>
      </c>
      <c r="D1078">
        <v>0</v>
      </c>
      <c r="E1078">
        <v>31.100810810810799</v>
      </c>
      <c r="F1078">
        <v>34.988250000000001</v>
      </c>
      <c r="G1078">
        <v>7</v>
      </c>
      <c r="H1078">
        <v>8.5660000000000007</v>
      </c>
      <c r="I1078">
        <v>0</v>
      </c>
      <c r="J1078">
        <v>29.445</v>
      </c>
      <c r="K1078">
        <v>2.8339999999999899</v>
      </c>
      <c r="L1078">
        <v>38.020000000000003</v>
      </c>
      <c r="M1078">
        <v>8.1999999999999993</v>
      </c>
      <c r="N1078">
        <v>1599.76470588235</v>
      </c>
      <c r="O1078">
        <v>83.148571428571401</v>
      </c>
      <c r="P1078">
        <v>2.3346111111111099</v>
      </c>
      <c r="Q1078">
        <v>63.025750000000002</v>
      </c>
      <c r="R1078">
        <v>7.3639999999999999</v>
      </c>
      <c r="S1078">
        <v>-0.37774999999999997</v>
      </c>
      <c r="T1078">
        <v>5</v>
      </c>
      <c r="U1078">
        <v>1.69356</v>
      </c>
      <c r="V1078">
        <v>4.4659999999999998E-2</v>
      </c>
      <c r="W1078">
        <v>14.52552</v>
      </c>
      <c r="X1078">
        <v>3.2570800000000002</v>
      </c>
      <c r="Y1078">
        <v>73.047699999999907</v>
      </c>
      <c r="Z1078">
        <v>0</v>
      </c>
      <c r="AA1078">
        <v>6.1399999999999996E-3</v>
      </c>
      <c r="AB1078">
        <v>6.4599999999999996E-3</v>
      </c>
      <c r="AC1078">
        <v>31.100810810810799</v>
      </c>
      <c r="AD1078">
        <v>-3.8874391891891902</v>
      </c>
      <c r="AE1078">
        <v>36.133675439999998</v>
      </c>
      <c r="AF1078">
        <v>1.7942343599999999</v>
      </c>
      <c r="AG1078">
        <v>3.529192E-3</v>
      </c>
      <c r="AH1078">
        <v>8.0006439999999998E-2</v>
      </c>
      <c r="AI1078">
        <v>45.011000000000003</v>
      </c>
      <c r="AJ1078">
        <v>0.49465863319447401</v>
      </c>
      <c r="AK1078">
        <v>0.80277433160782896</v>
      </c>
      <c r="AL1078">
        <v>3.9862130590300103E-2</v>
      </c>
      <c r="AM1078" s="245">
        <v>7.84073226544622E-5</v>
      </c>
      <c r="AN1078">
        <v>0.15551754015684999</v>
      </c>
      <c r="AO1078">
        <v>1.7774863922152299E-3</v>
      </c>
      <c r="AP1078">
        <v>36.133675439999998</v>
      </c>
      <c r="AQ1078">
        <v>1.4059392494248699</v>
      </c>
      <c r="AR1078">
        <v>6.3166335686433603</v>
      </c>
      <c r="AS1078">
        <v>0</v>
      </c>
      <c r="AT1078">
        <v>0.83773407483283402</v>
      </c>
      <c r="AU1078">
        <v>92.523859999999999</v>
      </c>
      <c r="AV1078">
        <v>43.856248258068199</v>
      </c>
      <c r="AW1078">
        <v>1.1547517419317599</v>
      </c>
      <c r="AX1078">
        <v>3.529192E-3</v>
      </c>
      <c r="AY1078">
        <v>0.388295110575128</v>
      </c>
      <c r="AZ1078">
        <v>0.683366431356632</v>
      </c>
      <c r="BA1078">
        <v>1</v>
      </c>
      <c r="BB1078">
        <v>9.7623775908090293E-2</v>
      </c>
      <c r="BC1078">
        <v>0.21641270462300599</v>
      </c>
      <c r="BD1078">
        <v>1.0751907339317599</v>
      </c>
      <c r="BE1078">
        <v>-7.9561008000000405E-2</v>
      </c>
      <c r="BF1078">
        <v>4.72816183350279E-3</v>
      </c>
      <c r="BG1078">
        <v>0.52021032631748798</v>
      </c>
      <c r="BH1078">
        <v>0.91552601248031695</v>
      </c>
      <c r="BI1078">
        <v>4.72816183350279E-3</v>
      </c>
      <c r="BJ1078">
        <v>1.04987697630198</v>
      </c>
      <c r="BK1078">
        <v>1.8310520249606299</v>
      </c>
      <c r="BL1078">
        <v>110.023798811492</v>
      </c>
      <c r="BM1078">
        <v>193.63254573756001</v>
      </c>
      <c r="BN1078">
        <v>1.7599151077242601</v>
      </c>
      <c r="BO1078">
        <v>18.685821587794301</v>
      </c>
      <c r="BP1078">
        <v>0.111111803087315</v>
      </c>
      <c r="BQ1078">
        <v>18.574709784707</v>
      </c>
      <c r="BR1078">
        <v>1.8230141498436701</v>
      </c>
      <c r="BS1078">
        <v>1.04798571156858</v>
      </c>
      <c r="BT1078">
        <v>1.7395410354546399</v>
      </c>
    </row>
    <row r="1079" spans="1:72" x14ac:dyDescent="0.2">
      <c r="A1079">
        <v>1077</v>
      </c>
      <c r="B1079" s="244">
        <v>44769.680555555555</v>
      </c>
      <c r="C1079">
        <v>0</v>
      </c>
      <c r="D1079">
        <v>0</v>
      </c>
      <c r="E1079">
        <v>31.073684210526299</v>
      </c>
      <c r="F1079">
        <v>35.070512820512803</v>
      </c>
      <c r="G1079">
        <v>7</v>
      </c>
      <c r="H1079">
        <v>8.57</v>
      </c>
      <c r="I1079">
        <v>0</v>
      </c>
      <c r="J1079">
        <v>29.416190476190401</v>
      </c>
      <c r="K1079">
        <v>2.8652499999999899</v>
      </c>
      <c r="L1079">
        <v>38.007407407407399</v>
      </c>
      <c r="M1079">
        <v>8.3476190476190499</v>
      </c>
      <c r="N1079">
        <v>1600.13888888888</v>
      </c>
      <c r="O1079">
        <v>82.623684210526307</v>
      </c>
      <c r="P1079">
        <v>2.3344615384615302</v>
      </c>
      <c r="Q1079">
        <v>62.982500000000002</v>
      </c>
      <c r="R1079">
        <v>7.3174999999999999</v>
      </c>
      <c r="S1079">
        <v>-0.29174999999999901</v>
      </c>
      <c r="T1079">
        <v>5</v>
      </c>
      <c r="U1079">
        <v>1.7586249999999899</v>
      </c>
      <c r="V1079">
        <v>2.8825E-2</v>
      </c>
      <c r="W1079">
        <v>14.556075</v>
      </c>
      <c r="X1079">
        <v>3.20132499999999</v>
      </c>
      <c r="Y1079">
        <v>72.985849999999999</v>
      </c>
      <c r="Z1079">
        <v>0</v>
      </c>
      <c r="AA1079">
        <v>0</v>
      </c>
      <c r="AB1079">
        <v>0.02</v>
      </c>
      <c r="AC1079">
        <v>31.073684210526299</v>
      </c>
      <c r="AD1079">
        <v>-3.99682860998651</v>
      </c>
      <c r="AE1079">
        <v>36.107989276190402</v>
      </c>
      <c r="AF1079">
        <v>1.7950721999999999</v>
      </c>
      <c r="AG1079">
        <v>3.5308399999999999E-3</v>
      </c>
      <c r="AH1079">
        <v>8.0043799999999998E-2</v>
      </c>
      <c r="AI1079">
        <v>44.986190476190401</v>
      </c>
      <c r="AJ1079">
        <v>0.49472588558179997</v>
      </c>
      <c r="AK1079">
        <v>0.80264607636205798</v>
      </c>
      <c r="AL1079">
        <v>3.9902738618200297E-2</v>
      </c>
      <c r="AM1079" s="245">
        <v>7.84871971292777E-5</v>
      </c>
      <c r="AN1079">
        <v>0.15560330683490101</v>
      </c>
      <c r="AO1079">
        <v>1.7792971388045E-3</v>
      </c>
      <c r="AP1079">
        <v>36.107989276190402</v>
      </c>
      <c r="AQ1079">
        <v>1.3818722498879501</v>
      </c>
      <c r="AR1079">
        <v>6.3299208546537704</v>
      </c>
      <c r="AS1079">
        <v>0</v>
      </c>
      <c r="AT1079">
        <v>0.87003731053129396</v>
      </c>
      <c r="AU1079">
        <v>92.501874999999899</v>
      </c>
      <c r="AV1079">
        <v>43.8197823807322</v>
      </c>
      <c r="AW1079">
        <v>1.1664080954582501</v>
      </c>
      <c r="AX1079">
        <v>3.5308399999999999E-3</v>
      </c>
      <c r="AY1079">
        <v>0.41319995011204003</v>
      </c>
      <c r="AZ1079">
        <v>0.67007914534622404</v>
      </c>
      <c r="BA1079">
        <v>1</v>
      </c>
      <c r="BB1079">
        <v>9.5725592192317702E-2</v>
      </c>
      <c r="BC1079">
        <v>0.23018569955684201</v>
      </c>
      <c r="BD1079">
        <v>1.0868099354582601</v>
      </c>
      <c r="BE1079">
        <v>-7.95981599999942E-2</v>
      </c>
      <c r="BF1079">
        <v>4.7344992095754296E-3</v>
      </c>
      <c r="BG1079">
        <v>0.55405932786590695</v>
      </c>
      <c r="BH1079">
        <v>0.89850833909060601</v>
      </c>
      <c r="BI1079">
        <v>4.7344992095754296E-3</v>
      </c>
      <c r="BJ1079">
        <v>1.11758765415096</v>
      </c>
      <c r="BK1079">
        <v>1.79701667818121</v>
      </c>
      <c r="BL1079">
        <v>117.025962692175</v>
      </c>
      <c r="BM1079">
        <v>189.77896062869499</v>
      </c>
      <c r="BN1079">
        <v>1.6216825417440801</v>
      </c>
      <c r="BO1079">
        <v>19.7352331351115</v>
      </c>
      <c r="BP1079">
        <v>0.11126073142502201</v>
      </c>
      <c r="BQ1079">
        <v>19.623972403686501</v>
      </c>
      <c r="BR1079">
        <v>1.7889680295249299</v>
      </c>
      <c r="BS1079">
        <v>1.11569385446713</v>
      </c>
      <c r="BT1079">
        <v>1.6034578144910101</v>
      </c>
    </row>
    <row r="1080" spans="1:72" x14ac:dyDescent="0.2">
      <c r="A1080">
        <v>1078</v>
      </c>
      <c r="B1080" s="244">
        <v>44769.694444444445</v>
      </c>
      <c r="C1080">
        <v>0</v>
      </c>
      <c r="D1080">
        <v>0</v>
      </c>
      <c r="E1080">
        <v>31.066216216216201</v>
      </c>
      <c r="F1080">
        <v>35.177500000000002</v>
      </c>
      <c r="G1080">
        <v>7</v>
      </c>
      <c r="H1080">
        <v>8.5759999999999899</v>
      </c>
      <c r="I1080">
        <v>0</v>
      </c>
      <c r="J1080">
        <v>29.440833333333298</v>
      </c>
      <c r="K1080">
        <v>2.8304999999999998</v>
      </c>
      <c r="L1080">
        <v>38.036857142857102</v>
      </c>
      <c r="M1080">
        <v>8.4222222222222207</v>
      </c>
      <c r="N1080">
        <v>1600.1428571428501</v>
      </c>
      <c r="O1080">
        <v>83.658333333333303</v>
      </c>
      <c r="P1080">
        <v>2.3311764705882299</v>
      </c>
      <c r="Q1080">
        <v>62.912750000000003</v>
      </c>
      <c r="R1080">
        <v>7.2640000000000002</v>
      </c>
      <c r="S1080">
        <v>-0.17824999999999899</v>
      </c>
      <c r="T1080">
        <v>5</v>
      </c>
      <c r="U1080">
        <v>1.7117599999999999</v>
      </c>
      <c r="V1080">
        <v>6.1799999999999997E-3</v>
      </c>
      <c r="W1080">
        <v>14.599320000000001</v>
      </c>
      <c r="X1080">
        <v>3.2314999999999898</v>
      </c>
      <c r="Y1080">
        <v>72.889560000000003</v>
      </c>
      <c r="Z1080">
        <v>0</v>
      </c>
      <c r="AA1080">
        <v>0</v>
      </c>
      <c r="AB1080">
        <v>1.9199999999999998E-2</v>
      </c>
      <c r="AC1080">
        <v>31.066216216216201</v>
      </c>
      <c r="AD1080">
        <v>-4.1112837837837803</v>
      </c>
      <c r="AE1080">
        <v>36.137317173333301</v>
      </c>
      <c r="AF1080">
        <v>1.7963289599999901</v>
      </c>
      <c r="AG1080">
        <v>3.5333119999999898E-3</v>
      </c>
      <c r="AH1080">
        <v>8.0099839999999894E-2</v>
      </c>
      <c r="AI1080">
        <v>45.016833333333302</v>
      </c>
      <c r="AJ1080">
        <v>0.49578179883831502</v>
      </c>
      <c r="AK1080">
        <v>0.80275120432726998</v>
      </c>
      <c r="AL1080">
        <v>3.99034944705869E-2</v>
      </c>
      <c r="AM1080" s="245">
        <v>7.8488683862703199E-5</v>
      </c>
      <c r="AN1080">
        <v>0.155497388014113</v>
      </c>
      <c r="AO1080">
        <v>1.77933084290691E-3</v>
      </c>
      <c r="AP1080">
        <v>36.137317173333301</v>
      </c>
      <c r="AQ1080">
        <v>1.3948974801099301</v>
      </c>
      <c r="AR1080">
        <v>6.3487265716729198</v>
      </c>
      <c r="AS1080">
        <v>0</v>
      </c>
      <c r="AT1080">
        <v>0.84865945197947501</v>
      </c>
      <c r="AU1080">
        <v>92.432140000000004</v>
      </c>
      <c r="AV1080">
        <v>43.880941225116104</v>
      </c>
      <c r="AW1080">
        <v>1.13589210821713</v>
      </c>
      <c r="AX1080">
        <v>3.5333119999999898E-3</v>
      </c>
      <c r="AY1080">
        <v>0.401431479890063</v>
      </c>
      <c r="AZ1080">
        <v>0.65127342832707502</v>
      </c>
      <c r="BA1080">
        <v>1</v>
      </c>
      <c r="BB1080">
        <v>9.3039061189582203E-2</v>
      </c>
      <c r="BC1080">
        <v>0.223473255082445</v>
      </c>
      <c r="BD1080">
        <v>1.0562382202171301</v>
      </c>
      <c r="BE1080">
        <v>-7.9653887999995496E-2</v>
      </c>
      <c r="BF1080">
        <v>4.7389528325140901E-3</v>
      </c>
      <c r="BG1080">
        <v>0.53840839662202</v>
      </c>
      <c r="BH1080">
        <v>0.87350170545702199</v>
      </c>
      <c r="BI1080">
        <v>4.7389528325140901E-3</v>
      </c>
      <c r="BJ1080">
        <v>1.0862946989090601</v>
      </c>
      <c r="BK1080">
        <v>1.74700341091404</v>
      </c>
      <c r="BL1080">
        <v>113.61336895526399</v>
      </c>
      <c r="BM1080">
        <v>184.32378129275699</v>
      </c>
      <c r="BN1080">
        <v>1.6223775686586199</v>
      </c>
      <c r="BO1080">
        <v>19.184586027449299</v>
      </c>
      <c r="BP1080">
        <v>0.111365391564081</v>
      </c>
      <c r="BQ1080">
        <v>19.0732206358852</v>
      </c>
      <c r="BR1080">
        <v>1.7389471910987699</v>
      </c>
      <c r="BS1080">
        <v>1.0843991177760599</v>
      </c>
      <c r="BT1080">
        <v>1.6036043949068099</v>
      </c>
    </row>
    <row r="1081" spans="1:72" x14ac:dyDescent="0.2">
      <c r="A1081">
        <v>1079</v>
      </c>
      <c r="B1081" s="244">
        <v>44769.708333333336</v>
      </c>
      <c r="C1081">
        <v>0</v>
      </c>
      <c r="D1081">
        <v>0</v>
      </c>
      <c r="E1081">
        <v>31.084324324324299</v>
      </c>
      <c r="F1081">
        <v>35.148249999999997</v>
      </c>
      <c r="G1081">
        <v>7</v>
      </c>
      <c r="H1081">
        <v>8.5824999999999996</v>
      </c>
      <c r="I1081">
        <v>0</v>
      </c>
      <c r="J1081">
        <v>29.434615384615299</v>
      </c>
      <c r="K1081">
        <v>2.83725</v>
      </c>
      <c r="L1081">
        <v>38.014062499999902</v>
      </c>
      <c r="M1081">
        <v>8.5263157894736796</v>
      </c>
      <c r="N1081">
        <v>1600.1</v>
      </c>
      <c r="O1081">
        <v>83.886842105263099</v>
      </c>
      <c r="P1081">
        <v>2.3277619047618998</v>
      </c>
      <c r="Q1081">
        <v>62.894500000000001</v>
      </c>
      <c r="R1081">
        <v>7.2124999999999897</v>
      </c>
      <c r="S1081">
        <v>-0.29105263157894701</v>
      </c>
      <c r="T1081">
        <v>5</v>
      </c>
      <c r="U1081">
        <v>1.75247999999999</v>
      </c>
      <c r="V1081">
        <v>1.332E-2</v>
      </c>
      <c r="W1081">
        <v>14.614039999999999</v>
      </c>
      <c r="X1081">
        <v>3.2259000000000002</v>
      </c>
      <c r="Y1081">
        <v>72.750619999999998</v>
      </c>
      <c r="Z1081">
        <v>0</v>
      </c>
      <c r="AA1081">
        <v>0</v>
      </c>
      <c r="AB1081">
        <v>1.274E-2</v>
      </c>
      <c r="AC1081">
        <v>31.084324324324299</v>
      </c>
      <c r="AD1081">
        <v>-4.0639256756756703</v>
      </c>
      <c r="AE1081">
        <v>36.136174684615298</v>
      </c>
      <c r="AF1081">
        <v>1.7976904499999999</v>
      </c>
      <c r="AG1081">
        <v>3.5359899999999902E-3</v>
      </c>
      <c r="AH1081">
        <v>8.0160549999999997E-2</v>
      </c>
      <c r="AI1081">
        <v>45.017115384615302</v>
      </c>
      <c r="AJ1081">
        <v>0.49671294464040799</v>
      </c>
      <c r="AK1081">
        <v>0.80272079576571298</v>
      </c>
      <c r="AL1081">
        <v>3.9933488288642301E-2</v>
      </c>
      <c r="AM1081" s="245">
        <v>7.8547680583026098E-5</v>
      </c>
      <c r="AN1081">
        <v>0.15549641375716</v>
      </c>
      <c r="AO1081">
        <v>1.7806682928287901E-3</v>
      </c>
      <c r="AP1081">
        <v>36.136174684615298</v>
      </c>
      <c r="AQ1081">
        <v>1.39248020457578</v>
      </c>
      <c r="AR1081">
        <v>6.3551277776972404</v>
      </c>
      <c r="AS1081">
        <v>0</v>
      </c>
      <c r="AT1081">
        <v>0.87047950122342199</v>
      </c>
      <c r="AU1081">
        <v>92.343040000000002</v>
      </c>
      <c r="AV1081">
        <v>43.883782666888401</v>
      </c>
      <c r="AW1081">
        <v>1.1333327177269701</v>
      </c>
      <c r="AX1081">
        <v>3.5359899999999902E-3</v>
      </c>
      <c r="AY1081">
        <v>0.40521024542421602</v>
      </c>
      <c r="AZ1081">
        <v>0.64487222230275298</v>
      </c>
      <c r="BA1081">
        <v>1</v>
      </c>
      <c r="BB1081">
        <v>9.2124603186107601E-2</v>
      </c>
      <c r="BC1081">
        <v>0.22540601771801999</v>
      </c>
      <c r="BD1081">
        <v>1.0536184577269601</v>
      </c>
      <c r="BE1081">
        <v>-7.9714260000002396E-2</v>
      </c>
      <c r="BF1081">
        <v>4.7397818633417898E-3</v>
      </c>
      <c r="BG1081">
        <v>0.54315995579794596</v>
      </c>
      <c r="BH1081">
        <v>0.864412417298552</v>
      </c>
      <c r="BI1081">
        <v>4.7397818633417898E-3</v>
      </c>
      <c r="BJ1081">
        <v>1.0957994753225699</v>
      </c>
      <c r="BK1081">
        <v>1.7288248345971</v>
      </c>
      <c r="BL1081">
        <v>114.595981726253</v>
      </c>
      <c r="BM1081">
        <v>182.37388179908601</v>
      </c>
      <c r="BN1081">
        <v>1.59145093093002</v>
      </c>
      <c r="BO1081">
        <v>19.318493822118398</v>
      </c>
      <c r="BP1081">
        <v>0.111384873788532</v>
      </c>
      <c r="BQ1081">
        <v>19.2071089483298</v>
      </c>
      <c r="BR1081">
        <v>1.7207672054294201</v>
      </c>
      <c r="BS1081">
        <v>1.09390356257723</v>
      </c>
      <c r="BT1081">
        <v>1.5730520169212101</v>
      </c>
    </row>
    <row r="1082" spans="1:72" x14ac:dyDescent="0.2">
      <c r="A1082">
        <v>1080</v>
      </c>
      <c r="B1082" s="244">
        <v>44769.722222222219</v>
      </c>
      <c r="C1082">
        <v>0</v>
      </c>
      <c r="D1082">
        <v>0</v>
      </c>
      <c r="E1082">
        <v>31.088974358974301</v>
      </c>
      <c r="F1082">
        <v>34.969459459459401</v>
      </c>
      <c r="G1082">
        <v>7</v>
      </c>
      <c r="H1082">
        <v>8.5660000000000007</v>
      </c>
      <c r="I1082">
        <v>0</v>
      </c>
      <c r="J1082">
        <v>29.416521739130399</v>
      </c>
      <c r="K1082">
        <v>2.87</v>
      </c>
      <c r="L1082">
        <v>37.993666666666599</v>
      </c>
      <c r="M1082">
        <v>8.5545454545454493</v>
      </c>
      <c r="N1082">
        <v>1599.57575757575</v>
      </c>
      <c r="O1082">
        <v>84.157894736842096</v>
      </c>
      <c r="P1082">
        <v>2.3261333333333298</v>
      </c>
      <c r="Q1082">
        <v>62.888974358974302</v>
      </c>
      <c r="R1082">
        <v>7.1579999999999897</v>
      </c>
      <c r="S1082">
        <v>-0.46205128205128199</v>
      </c>
      <c r="T1082">
        <v>5</v>
      </c>
      <c r="U1082">
        <v>1.6844250000000001</v>
      </c>
      <c r="V1082">
        <v>5.025E-3</v>
      </c>
      <c r="W1082">
        <v>14.5932</v>
      </c>
      <c r="X1082">
        <v>3.2944</v>
      </c>
      <c r="Y1082">
        <v>72.486450000000005</v>
      </c>
      <c r="Z1082">
        <v>0</v>
      </c>
      <c r="AA1082">
        <v>0</v>
      </c>
      <c r="AB1082">
        <v>1.2800000000000001E-2</v>
      </c>
      <c r="AC1082">
        <v>31.088974358974301</v>
      </c>
      <c r="AD1082">
        <v>-3.8804851004851102</v>
      </c>
      <c r="AE1082">
        <v>36.1051971791304</v>
      </c>
      <c r="AF1082">
        <v>1.7942343599999999</v>
      </c>
      <c r="AG1082">
        <v>3.529192E-3</v>
      </c>
      <c r="AH1082">
        <v>8.0006439999999998E-2</v>
      </c>
      <c r="AI1082">
        <v>44.982521739130398</v>
      </c>
      <c r="AJ1082">
        <v>0.498095812101853</v>
      </c>
      <c r="AK1082">
        <v>0.80264946879850896</v>
      </c>
      <c r="AL1082">
        <v>3.9887367151299299E-2</v>
      </c>
      <c r="AM1082" s="245">
        <v>7.8456962027763396E-5</v>
      </c>
      <c r="AN1082">
        <v>0.155615997711188</v>
      </c>
      <c r="AO1082">
        <v>1.77861171198861E-3</v>
      </c>
      <c r="AP1082">
        <v>36.1051971791304</v>
      </c>
      <c r="AQ1082">
        <v>1.42204866423462</v>
      </c>
      <c r="AR1082">
        <v>6.3460652006899796</v>
      </c>
      <c r="AS1082">
        <v>0</v>
      </c>
      <c r="AT1082">
        <v>0.839005038299665</v>
      </c>
      <c r="AU1082">
        <v>92.058475000000001</v>
      </c>
      <c r="AV1082">
        <v>43.873311044055001</v>
      </c>
      <c r="AW1082">
        <v>1.1092106950753899</v>
      </c>
      <c r="AX1082">
        <v>3.529192E-3</v>
      </c>
      <c r="AY1082">
        <v>0.37218569576537902</v>
      </c>
      <c r="AZ1082">
        <v>0.65393479931001497</v>
      </c>
      <c r="BA1082">
        <v>1</v>
      </c>
      <c r="BB1082">
        <v>9.3419257044287801E-2</v>
      </c>
      <c r="BC1082">
        <v>0.207434270607424</v>
      </c>
      <c r="BD1082">
        <v>1.02964968707539</v>
      </c>
      <c r="BE1082">
        <v>-7.9561008000002195E-2</v>
      </c>
      <c r="BF1082">
        <v>4.7299619784407004E-3</v>
      </c>
      <c r="BG1082">
        <v>0.49881791353084398</v>
      </c>
      <c r="BH1082">
        <v>0.87642914783769799</v>
      </c>
      <c r="BI1082">
        <v>4.7299619784407004E-3</v>
      </c>
      <c r="BJ1082">
        <v>1.0070957510185601</v>
      </c>
      <c r="BK1082">
        <v>1.75285829567539</v>
      </c>
      <c r="BL1082">
        <v>105.459180391823</v>
      </c>
      <c r="BM1082">
        <v>185.293064052625</v>
      </c>
      <c r="BN1082">
        <v>1.75701217631492</v>
      </c>
      <c r="BO1082">
        <v>17.923149855713799</v>
      </c>
      <c r="BP1082">
        <v>0.111154106493356</v>
      </c>
      <c r="BQ1082">
        <v>17.811995749220401</v>
      </c>
      <c r="BR1082">
        <v>1.74481736031204</v>
      </c>
      <c r="BS1082">
        <v>1.00520376622719</v>
      </c>
      <c r="BT1082">
        <v>1.73578474229242</v>
      </c>
    </row>
    <row r="1083" spans="1:72" x14ac:dyDescent="0.2">
      <c r="A1083">
        <v>1081</v>
      </c>
      <c r="B1083" s="244">
        <v>44769.736111111109</v>
      </c>
      <c r="C1083">
        <v>0</v>
      </c>
      <c r="D1083">
        <v>0</v>
      </c>
      <c r="E1083">
        <v>31.102222222222199</v>
      </c>
      <c r="F1083">
        <v>35.060749999999999</v>
      </c>
      <c r="G1083">
        <v>7</v>
      </c>
      <c r="H1083">
        <v>8.58</v>
      </c>
      <c r="I1083">
        <v>0</v>
      </c>
      <c r="J1083">
        <v>29.456470588235199</v>
      </c>
      <c r="K1083">
        <v>2.8919999999999999</v>
      </c>
      <c r="L1083">
        <v>38.022799999999997</v>
      </c>
      <c r="M1083">
        <v>8.65</v>
      </c>
      <c r="N1083">
        <v>1599.8333333333301</v>
      </c>
      <c r="O1083">
        <v>84.449999999999903</v>
      </c>
      <c r="P1083">
        <v>2.3246111111111101</v>
      </c>
      <c r="Q1083">
        <v>62.755999999999901</v>
      </c>
      <c r="R1083">
        <v>7.1024999999999903</v>
      </c>
      <c r="S1083">
        <v>-0.31849999999999901</v>
      </c>
      <c r="T1083">
        <v>5</v>
      </c>
      <c r="U1083">
        <v>1.7304600000000001</v>
      </c>
      <c r="V1083">
        <v>2.2599999999999999E-2</v>
      </c>
      <c r="W1083">
        <v>14.6230799999999</v>
      </c>
      <c r="X1083">
        <v>3.3302399999999999</v>
      </c>
      <c r="Y1083">
        <v>72.628799999999998</v>
      </c>
      <c r="Z1083">
        <v>0</v>
      </c>
      <c r="AA1083">
        <v>0</v>
      </c>
      <c r="AB1083">
        <v>8.9999999999999993E-3</v>
      </c>
      <c r="AC1083">
        <v>31.102222222222199</v>
      </c>
      <c r="AD1083">
        <v>-3.9585277777777801</v>
      </c>
      <c r="AE1083">
        <v>36.156077788235201</v>
      </c>
      <c r="AF1083">
        <v>1.7971668000000001</v>
      </c>
      <c r="AG1083">
        <v>3.5349599999999902E-3</v>
      </c>
      <c r="AH1083">
        <v>8.0137199999999895E-2</v>
      </c>
      <c r="AI1083">
        <v>45.036470588235296</v>
      </c>
      <c r="AJ1083">
        <v>0.49782011802804499</v>
      </c>
      <c r="AK1083">
        <v>0.80281774561792996</v>
      </c>
      <c r="AL1083">
        <v>3.9904698936809299E-2</v>
      </c>
      <c r="AM1083" s="245">
        <v>7.8491053002795096E-5</v>
      </c>
      <c r="AN1083">
        <v>0.15542958647893201</v>
      </c>
      <c r="AO1083">
        <v>1.7793845510827801E-3</v>
      </c>
      <c r="AP1083">
        <v>36.156077788235201</v>
      </c>
      <c r="AQ1083">
        <v>1.4375192276531901</v>
      </c>
      <c r="AR1083">
        <v>6.3590589531360902</v>
      </c>
      <c r="AS1083">
        <v>0</v>
      </c>
      <c r="AT1083">
        <v>0.86145780144281103</v>
      </c>
      <c r="AU1083">
        <v>92.312579999999997</v>
      </c>
      <c r="AV1083">
        <v>43.952655969024498</v>
      </c>
      <c r="AW1083">
        <v>1.0838146192107001</v>
      </c>
      <c r="AX1083">
        <v>3.5349599999999902E-3</v>
      </c>
      <c r="AY1083">
        <v>0.3596475723468</v>
      </c>
      <c r="AZ1083">
        <v>0.64094104686390196</v>
      </c>
      <c r="BA1083">
        <v>1</v>
      </c>
      <c r="BB1083">
        <v>9.1563006694843199E-2</v>
      </c>
      <c r="BC1083">
        <v>0.20011919447143101</v>
      </c>
      <c r="BD1083">
        <v>1.0041235792106999</v>
      </c>
      <c r="BE1083">
        <v>-7.9691040000002794E-2</v>
      </c>
      <c r="BF1083">
        <v>4.7356744784224003E-3</v>
      </c>
      <c r="BG1083">
        <v>0.48180851539743502</v>
      </c>
      <c r="BH1083">
        <v>0.858648515911558</v>
      </c>
      <c r="BI1083">
        <v>4.7356744784224003E-3</v>
      </c>
      <c r="BJ1083">
        <v>0.97308837975171603</v>
      </c>
      <c r="BK1083">
        <v>1.71729703182311</v>
      </c>
      <c r="BL1083">
        <v>101.74020988831499</v>
      </c>
      <c r="BM1083">
        <v>181.314936198401</v>
      </c>
      <c r="BN1083">
        <v>1.7821364473047401</v>
      </c>
      <c r="BO1083">
        <v>17.3435392015916</v>
      </c>
      <c r="BP1083">
        <v>0.11128835024292601</v>
      </c>
      <c r="BQ1083">
        <v>17.232250851348699</v>
      </c>
      <c r="BR1083">
        <v>1.7092463852097901</v>
      </c>
      <c r="BS1083">
        <v>0.97119410996034705</v>
      </c>
      <c r="BT1083">
        <v>1.7599431129988901</v>
      </c>
    </row>
    <row r="1084" spans="1:72" x14ac:dyDescent="0.2">
      <c r="A1084">
        <v>1082</v>
      </c>
      <c r="B1084" s="244">
        <v>44769.75</v>
      </c>
      <c r="C1084">
        <v>0</v>
      </c>
      <c r="D1084">
        <v>0</v>
      </c>
      <c r="E1084">
        <v>31.070789473684201</v>
      </c>
      <c r="F1084">
        <v>34.918999999999997</v>
      </c>
      <c r="G1084">
        <v>7</v>
      </c>
      <c r="H1084">
        <v>8.5733333333333306</v>
      </c>
      <c r="I1084">
        <v>0</v>
      </c>
      <c r="J1084">
        <v>29.4348148148148</v>
      </c>
      <c r="K1084">
        <v>2.8777499999999998</v>
      </c>
      <c r="L1084">
        <v>38.019411764705801</v>
      </c>
      <c r="M1084">
        <v>9.0055555555555493</v>
      </c>
      <c r="N1084">
        <v>1600</v>
      </c>
      <c r="O1084">
        <v>84.447368421052602</v>
      </c>
      <c r="P1084">
        <v>2.32252631578947</v>
      </c>
      <c r="Q1084">
        <v>62.6905</v>
      </c>
      <c r="R1084">
        <v>7.0549999999999997</v>
      </c>
      <c r="S1084">
        <v>-0.11824999999999899</v>
      </c>
      <c r="T1084">
        <v>5</v>
      </c>
      <c r="U1084">
        <v>1.7464</v>
      </c>
      <c r="V1084">
        <v>4.3799999999999999E-2</v>
      </c>
      <c r="W1084">
        <v>14.7126749999999</v>
      </c>
      <c r="X1084">
        <v>3.3353999999999999</v>
      </c>
      <c r="Y1084">
        <v>72.579724999999996</v>
      </c>
      <c r="Z1084">
        <v>0</v>
      </c>
      <c r="AA1084">
        <v>0</v>
      </c>
      <c r="AB1084">
        <v>9.2750000000000003E-3</v>
      </c>
      <c r="AC1084">
        <v>31.070789473684201</v>
      </c>
      <c r="AD1084">
        <v>-3.84821052631579</v>
      </c>
      <c r="AE1084">
        <v>36.129216414814799</v>
      </c>
      <c r="AF1084">
        <v>1.7957703999999901</v>
      </c>
      <c r="AG1084">
        <v>3.5322133333333299E-3</v>
      </c>
      <c r="AH1084">
        <v>8.0074933333333306E-2</v>
      </c>
      <c r="AI1084">
        <v>45.008148148148102</v>
      </c>
      <c r="AJ1084">
        <v>0.49778662587678302</v>
      </c>
      <c r="AK1084">
        <v>0.80272612629811801</v>
      </c>
      <c r="AL1084">
        <v>3.98987844176363E-2</v>
      </c>
      <c r="AM1084" s="245">
        <v>7.84794193643949E-5</v>
      </c>
      <c r="AN1084">
        <v>0.15552739421668499</v>
      </c>
      <c r="AO1084">
        <v>1.7791208176297199E-3</v>
      </c>
      <c r="AP1084">
        <v>36.129216414814799</v>
      </c>
      <c r="AQ1084">
        <v>1.4397465743953799</v>
      </c>
      <c r="AR1084">
        <v>6.3980206415701497</v>
      </c>
      <c r="AS1084">
        <v>0</v>
      </c>
      <c r="AT1084">
        <v>0.86933456343121396</v>
      </c>
      <c r="AU1084">
        <v>92.374200000000002</v>
      </c>
      <c r="AV1084">
        <v>43.966983630780298</v>
      </c>
      <c r="AW1084">
        <v>1.0411645173677899</v>
      </c>
      <c r="AX1084">
        <v>3.5322133333333299E-3</v>
      </c>
      <c r="AY1084">
        <v>0.35602382560461598</v>
      </c>
      <c r="AZ1084">
        <v>0.60197935842984895</v>
      </c>
      <c r="BA1084">
        <v>1</v>
      </c>
      <c r="BB1084">
        <v>8.5997051204264194E-2</v>
      </c>
      <c r="BC1084">
        <v>0.19825687382118301</v>
      </c>
      <c r="BD1084">
        <v>0.96153539736779803</v>
      </c>
      <c r="BE1084">
        <v>-7.9629119999998096E-2</v>
      </c>
      <c r="BF1084">
        <v>4.7367819758879198E-3</v>
      </c>
      <c r="BG1084">
        <v>0.47743640628839201</v>
      </c>
      <c r="BH1084">
        <v>0.807268617656281</v>
      </c>
      <c r="BI1084">
        <v>4.7367819758879198E-3</v>
      </c>
      <c r="BJ1084">
        <v>0.96434637652856003</v>
      </c>
      <c r="BK1084">
        <v>1.61453723531256</v>
      </c>
      <c r="BL1084">
        <v>100.793409685886</v>
      </c>
      <c r="BM1084">
        <v>170.425538216788</v>
      </c>
      <c r="BN1084">
        <v>1.69084009309641</v>
      </c>
      <c r="BO1084">
        <v>17.100920643480102</v>
      </c>
      <c r="BP1084">
        <v>0.111314376433366</v>
      </c>
      <c r="BQ1084">
        <v>16.989606267046799</v>
      </c>
      <c r="BR1084">
        <v>1.6064847059535501</v>
      </c>
      <c r="BS1084">
        <v>0.96245166373820501</v>
      </c>
      <c r="BT1084">
        <v>1.669158843483</v>
      </c>
    </row>
    <row r="1085" spans="1:72" x14ac:dyDescent="0.2">
      <c r="A1085">
        <v>1083</v>
      </c>
      <c r="B1085" s="244">
        <v>44769.763888888891</v>
      </c>
      <c r="C1085">
        <v>0</v>
      </c>
      <c r="D1085">
        <v>0</v>
      </c>
      <c r="E1085">
        <v>31.104324324324299</v>
      </c>
      <c r="F1085">
        <v>35.072499999999998</v>
      </c>
      <c r="G1085">
        <v>7</v>
      </c>
      <c r="H1085">
        <v>8.5540000000000003</v>
      </c>
      <c r="I1085">
        <v>0</v>
      </c>
      <c r="J1085">
        <v>29.452916666666599</v>
      </c>
      <c r="K1085">
        <v>2.9102499999999898</v>
      </c>
      <c r="L1085">
        <v>38.026785714285701</v>
      </c>
      <c r="M1085">
        <v>9.15</v>
      </c>
      <c r="N1085">
        <v>1600.1</v>
      </c>
      <c r="O1085">
        <v>83.835135135135104</v>
      </c>
      <c r="P1085">
        <v>2.3210588235294098</v>
      </c>
      <c r="Q1085">
        <v>62.645249999999997</v>
      </c>
      <c r="R1085">
        <v>6.9939999999999998</v>
      </c>
      <c r="S1085">
        <v>-9.4749999999999904E-2</v>
      </c>
      <c r="T1085">
        <v>5</v>
      </c>
      <c r="U1085">
        <v>1.7185999999999999</v>
      </c>
      <c r="V1085">
        <v>4.3159999999999997E-2</v>
      </c>
      <c r="W1085">
        <v>14.79266</v>
      </c>
      <c r="X1085">
        <v>3.3550599999999999</v>
      </c>
      <c r="Y1085">
        <v>72.659540000000007</v>
      </c>
      <c r="Z1085">
        <v>0</v>
      </c>
      <c r="AA1085">
        <v>2.6800000000000001E-3</v>
      </c>
      <c r="AB1085">
        <v>9.2200000000000008E-3</v>
      </c>
      <c r="AC1085">
        <v>31.104324324324299</v>
      </c>
      <c r="AD1085">
        <v>-3.9681756756756701</v>
      </c>
      <c r="AE1085">
        <v>36.132222026666597</v>
      </c>
      <c r="AF1085">
        <v>1.79172084</v>
      </c>
      <c r="AG1085">
        <v>3.5242479999999998E-3</v>
      </c>
      <c r="AH1085">
        <v>7.9894359999999998E-2</v>
      </c>
      <c r="AI1085">
        <v>45.006916666666598</v>
      </c>
      <c r="AJ1085">
        <v>0.49728118326467002</v>
      </c>
      <c r="AK1085">
        <v>0.80281487164009901</v>
      </c>
      <c r="AL1085">
        <v>3.9809899737632902E-2</v>
      </c>
      <c r="AM1085" s="245">
        <v>7.8304586517257506E-5</v>
      </c>
      <c r="AN1085">
        <v>0.15553164976494299</v>
      </c>
      <c r="AO1085">
        <v>1.7751573739591799E-3</v>
      </c>
      <c r="AP1085">
        <v>36.132222026666597</v>
      </c>
      <c r="AQ1085">
        <v>1.44823293814564</v>
      </c>
      <c r="AR1085">
        <v>6.4328032817777201</v>
      </c>
      <c r="AS1085">
        <v>0</v>
      </c>
      <c r="AT1085">
        <v>0.85462744155866199</v>
      </c>
      <c r="AU1085">
        <v>92.525859999999994</v>
      </c>
      <c r="AV1085">
        <v>44.013258246589999</v>
      </c>
      <c r="AW1085">
        <v>0.99365842007662697</v>
      </c>
      <c r="AX1085">
        <v>3.5242479999999998E-3</v>
      </c>
      <c r="AY1085">
        <v>0.34348790185435701</v>
      </c>
      <c r="AZ1085">
        <v>0.56719671822227202</v>
      </c>
      <c r="BA1085">
        <v>1</v>
      </c>
      <c r="BB1085">
        <v>8.1028102603181801E-2</v>
      </c>
      <c r="BC1085">
        <v>0.19170838123106099</v>
      </c>
      <c r="BD1085">
        <v>0.91420886807663004</v>
      </c>
      <c r="BE1085">
        <v>-7.94495519999973E-2</v>
      </c>
      <c r="BF1085">
        <v>4.7210048717191101E-3</v>
      </c>
      <c r="BG1085">
        <v>0.46012881557455598</v>
      </c>
      <c r="BH1085">
        <v>0.75980421069982695</v>
      </c>
      <c r="BI1085">
        <v>4.7210048717191101E-3</v>
      </c>
      <c r="BJ1085">
        <v>0.92969964089255097</v>
      </c>
      <c r="BK1085">
        <v>1.5196084213996499</v>
      </c>
      <c r="BL1085">
        <v>97.464168768587598</v>
      </c>
      <c r="BM1085">
        <v>160.941204541301</v>
      </c>
      <c r="BN1085">
        <v>1.6512858681781699</v>
      </c>
      <c r="BO1085">
        <v>16.451454734141102</v>
      </c>
      <c r="BP1085">
        <v>0.11094361448539899</v>
      </c>
      <c r="BQ1085">
        <v>16.340511119655702</v>
      </c>
      <c r="BR1085">
        <v>1.51158271311773</v>
      </c>
      <c r="BS1085">
        <v>0.92781123894386397</v>
      </c>
      <c r="BT1085">
        <v>1.62919207018701</v>
      </c>
    </row>
    <row r="1086" spans="1:72" x14ac:dyDescent="0.2">
      <c r="A1086">
        <v>1084</v>
      </c>
      <c r="B1086" s="244">
        <v>44769.777777777781</v>
      </c>
      <c r="C1086">
        <v>0</v>
      </c>
      <c r="D1086">
        <v>0</v>
      </c>
      <c r="E1086">
        <v>31.1042424242424</v>
      </c>
      <c r="F1086">
        <v>34.956249999999997</v>
      </c>
      <c r="G1086">
        <v>7</v>
      </c>
      <c r="H1086">
        <v>8.5699999999999896</v>
      </c>
      <c r="I1086">
        <v>0</v>
      </c>
      <c r="J1086">
        <v>29.419999999999899</v>
      </c>
      <c r="K1086">
        <v>2.90405405405405</v>
      </c>
      <c r="L1086">
        <v>38.002999999999901</v>
      </c>
      <c r="M1086">
        <v>9.4812499999999993</v>
      </c>
      <c r="N1086">
        <v>1599.8</v>
      </c>
      <c r="O1086">
        <v>83.8102564102564</v>
      </c>
      <c r="P1086">
        <v>2.3151999999999999</v>
      </c>
      <c r="Q1086">
        <v>62.530749999999898</v>
      </c>
      <c r="R1086">
        <v>6.9399999999999897</v>
      </c>
      <c r="S1086">
        <v>-0.22743589743589701</v>
      </c>
      <c r="T1086">
        <v>5</v>
      </c>
      <c r="U1086">
        <v>1.6771499999999999</v>
      </c>
      <c r="V1086">
        <v>5.9149999999999897E-2</v>
      </c>
      <c r="W1086">
        <v>14.813949999999901</v>
      </c>
      <c r="X1086">
        <v>3.38185</v>
      </c>
      <c r="Y1086">
        <v>72.520874999999904</v>
      </c>
      <c r="Z1086">
        <v>0</v>
      </c>
      <c r="AA1086">
        <v>2.4499999999999999E-3</v>
      </c>
      <c r="AB1086">
        <v>0</v>
      </c>
      <c r="AC1086">
        <v>31.1042424242424</v>
      </c>
      <c r="AD1086">
        <v>-3.8520075757575798</v>
      </c>
      <c r="AE1086">
        <v>36.111798799999903</v>
      </c>
      <c r="AF1086">
        <v>1.7950721999999899</v>
      </c>
      <c r="AG1086">
        <v>3.53083999999999E-3</v>
      </c>
      <c r="AH1086">
        <v>8.0043799999999901E-2</v>
      </c>
      <c r="AI1086">
        <v>44.989999999999903</v>
      </c>
      <c r="AJ1086">
        <v>0.49795040117759198</v>
      </c>
      <c r="AK1086">
        <v>0.802662787286063</v>
      </c>
      <c r="AL1086">
        <v>3.9899359857746099E-2</v>
      </c>
      <c r="AM1086" s="245">
        <v>7.8480551233607406E-5</v>
      </c>
      <c r="AN1086">
        <v>0.155590131140253</v>
      </c>
      <c r="AO1086">
        <v>1.7791464769948799E-3</v>
      </c>
      <c r="AP1086">
        <v>36.111798799999903</v>
      </c>
      <c r="AQ1086">
        <v>1.45979701163849</v>
      </c>
      <c r="AR1086">
        <v>6.4420615478278496</v>
      </c>
      <c r="AS1086">
        <v>0</v>
      </c>
      <c r="AT1086">
        <v>0.83513751533499803</v>
      </c>
      <c r="AU1086">
        <v>92.393824999999893</v>
      </c>
      <c r="AV1086">
        <v>44.013657359466301</v>
      </c>
      <c r="AW1086">
        <v>0.97634264053365805</v>
      </c>
      <c r="AX1086">
        <v>3.53083999999999E-3</v>
      </c>
      <c r="AY1086">
        <v>0.33527518836150699</v>
      </c>
      <c r="AZ1086">
        <v>0.55793845217214799</v>
      </c>
      <c r="BA1086">
        <v>1</v>
      </c>
      <c r="BB1086">
        <v>7.9705493167449806E-2</v>
      </c>
      <c r="BC1086">
        <v>0.18677532210766001</v>
      </c>
      <c r="BD1086">
        <v>0.89674448053365496</v>
      </c>
      <c r="BE1086">
        <v>-7.9598160000002999E-2</v>
      </c>
      <c r="BF1086">
        <v>4.7298478235454503E-3</v>
      </c>
      <c r="BG1086">
        <v>0.449128428351459</v>
      </c>
      <c r="BH1086">
        <v>0.74740400971971499</v>
      </c>
      <c r="BI1086">
        <v>4.7298478235454503E-3</v>
      </c>
      <c r="BJ1086">
        <v>0.90771655235001003</v>
      </c>
      <c r="BK1086">
        <v>1.49480801943943</v>
      </c>
      <c r="BL1086">
        <v>94.956211089006302</v>
      </c>
      <c r="BM1086">
        <v>158.01861658193201</v>
      </c>
      <c r="BN1086">
        <v>1.6641209118360301</v>
      </c>
      <c r="BO1086">
        <v>16.075031030922101</v>
      </c>
      <c r="BP1086">
        <v>0.111151423853318</v>
      </c>
      <c r="BQ1086">
        <v>15.963879607068799</v>
      </c>
      <c r="BR1086">
        <v>1.4867672781393999</v>
      </c>
      <c r="BS1086">
        <v>0.90582461322059205</v>
      </c>
      <c r="BT1086">
        <v>1.64134122261627</v>
      </c>
    </row>
    <row r="1087" spans="1:72" x14ac:dyDescent="0.2">
      <c r="A1087">
        <v>1085</v>
      </c>
      <c r="B1087" s="244">
        <v>44769.791666666664</v>
      </c>
      <c r="C1087">
        <v>0</v>
      </c>
      <c r="D1087">
        <v>0</v>
      </c>
      <c r="E1087">
        <v>31.115263157894699</v>
      </c>
      <c r="F1087">
        <v>35.140499999999903</v>
      </c>
      <c r="G1087">
        <v>7</v>
      </c>
      <c r="H1087">
        <v>8.5783333333333296</v>
      </c>
      <c r="I1087">
        <v>0</v>
      </c>
      <c r="J1087">
        <v>29.440869565217302</v>
      </c>
      <c r="K1087">
        <v>2.9057499999999998</v>
      </c>
      <c r="L1087">
        <v>38.018518518518498</v>
      </c>
      <c r="M1087">
        <v>9.4875000000000007</v>
      </c>
      <c r="N1087">
        <v>1600.09375</v>
      </c>
      <c r="O1087">
        <v>84.8102564102564</v>
      </c>
      <c r="P1087">
        <v>2.3158571428571402</v>
      </c>
      <c r="Q1087">
        <v>62.506500000000003</v>
      </c>
      <c r="R1087">
        <v>6.9</v>
      </c>
      <c r="S1087">
        <v>-4.9000000000000002E-2</v>
      </c>
      <c r="T1087">
        <v>5</v>
      </c>
      <c r="U1087">
        <v>1.71165999999999</v>
      </c>
      <c r="V1087">
        <v>5.382E-2</v>
      </c>
      <c r="W1087">
        <v>14.879439999999899</v>
      </c>
      <c r="X1087">
        <v>3.3412999999999902</v>
      </c>
      <c r="Y1087">
        <v>72.971500000000006</v>
      </c>
      <c r="Z1087">
        <v>0</v>
      </c>
      <c r="AA1087">
        <v>6.1399999999999996E-3</v>
      </c>
      <c r="AB1087">
        <v>0</v>
      </c>
      <c r="AC1087">
        <v>31.115263157894699</v>
      </c>
      <c r="AD1087">
        <v>-4.02523684210525</v>
      </c>
      <c r="AE1087">
        <v>36.139175365217298</v>
      </c>
      <c r="AF1087">
        <v>1.7968177000000001</v>
      </c>
      <c r="AG1087">
        <v>3.5342733333333298E-3</v>
      </c>
      <c r="AH1087">
        <v>8.0121633333333303E-2</v>
      </c>
      <c r="AI1087">
        <v>45.019202898550702</v>
      </c>
      <c r="AJ1087">
        <v>0.495250548025152</v>
      </c>
      <c r="AK1087">
        <v>0.80275022742308</v>
      </c>
      <c r="AL1087">
        <v>3.9912250424536999E-2</v>
      </c>
      <c r="AM1087" s="245">
        <v>7.8505906497227401E-5</v>
      </c>
      <c r="AN1087">
        <v>0.15548920347999601</v>
      </c>
      <c r="AO1087">
        <v>1.77972127835947E-3</v>
      </c>
      <c r="AP1087">
        <v>36.139175365217298</v>
      </c>
      <c r="AQ1087">
        <v>1.44229334683315</v>
      </c>
      <c r="AR1087">
        <v>6.4705408265325302</v>
      </c>
      <c r="AS1087">
        <v>0</v>
      </c>
      <c r="AT1087">
        <v>0.84770055303273095</v>
      </c>
      <c r="AU1087">
        <v>92.903899999999993</v>
      </c>
      <c r="AV1087">
        <v>44.052009538583</v>
      </c>
      <c r="AW1087">
        <v>0.96719335996764499</v>
      </c>
      <c r="AX1087">
        <v>3.5342733333333298E-3</v>
      </c>
      <c r="AY1087">
        <v>0.35452435316684799</v>
      </c>
      <c r="AZ1087">
        <v>0.52945917346746496</v>
      </c>
      <c r="BA1087">
        <v>1</v>
      </c>
      <c r="BB1087">
        <v>7.5637024781066403E-2</v>
      </c>
      <c r="BC1087">
        <v>0.197306801445048</v>
      </c>
      <c r="BD1087">
        <v>0.88751779996764701</v>
      </c>
      <c r="BE1087">
        <v>-7.9675559999997897E-2</v>
      </c>
      <c r="BF1087">
        <v>4.7327701566144296E-3</v>
      </c>
      <c r="BG1087">
        <v>0.47474604259841102</v>
      </c>
      <c r="BH1087">
        <v>0.70900248481042705</v>
      </c>
      <c r="BI1087">
        <v>4.7327701566144296E-3</v>
      </c>
      <c r="BJ1087">
        <v>0.95895762551005104</v>
      </c>
      <c r="BK1087">
        <v>1.4180049696208501</v>
      </c>
      <c r="BL1087">
        <v>100.310394734659</v>
      </c>
      <c r="BM1087">
        <v>149.80708155022799</v>
      </c>
      <c r="BN1087">
        <v>1.49343527105538</v>
      </c>
      <c r="BO1087">
        <v>16.818120219661001</v>
      </c>
      <c r="BP1087">
        <v>0.111220098680439</v>
      </c>
      <c r="BQ1087">
        <v>16.706900120980599</v>
      </c>
      <c r="BR1087">
        <v>1.4099592603546101</v>
      </c>
      <c r="BS1087">
        <v>0.95706451744740495</v>
      </c>
      <c r="BT1087">
        <v>1.4732123432128901</v>
      </c>
    </row>
    <row r="1088" spans="1:72" x14ac:dyDescent="0.2">
      <c r="A1088">
        <v>1086</v>
      </c>
      <c r="B1088" s="244">
        <v>44769.805555555555</v>
      </c>
      <c r="C1088">
        <v>0</v>
      </c>
      <c r="D1088">
        <v>0</v>
      </c>
      <c r="E1088">
        <v>31.094999999999999</v>
      </c>
      <c r="F1088">
        <v>35.077500000000001</v>
      </c>
      <c r="G1088">
        <v>7</v>
      </c>
      <c r="H1088">
        <v>8.5875000000000004</v>
      </c>
      <c r="I1088">
        <v>0</v>
      </c>
      <c r="J1088">
        <v>29.426818181818099</v>
      </c>
      <c r="K1088">
        <v>2.9077500000000001</v>
      </c>
      <c r="L1088">
        <v>38.029333333333298</v>
      </c>
      <c r="M1088">
        <v>9.8099999999999898</v>
      </c>
      <c r="N1088">
        <v>1600</v>
      </c>
      <c r="O1088">
        <v>84.2358974358974</v>
      </c>
      <c r="P1088">
        <v>2.30654545454545</v>
      </c>
      <c r="Q1088">
        <v>62.384999999999899</v>
      </c>
      <c r="R1088">
        <v>6.8674999999999997</v>
      </c>
      <c r="S1088">
        <v>-7.3846153846153798E-2</v>
      </c>
      <c r="T1088">
        <v>5</v>
      </c>
      <c r="U1088">
        <v>1.69272499999999</v>
      </c>
      <c r="V1088">
        <v>3.1324999999999999E-2</v>
      </c>
      <c r="W1088">
        <v>14.9215499999999</v>
      </c>
      <c r="X1088">
        <v>3.3888250000000002</v>
      </c>
      <c r="Y1088">
        <v>72.878050000000002</v>
      </c>
      <c r="Z1088">
        <v>0</v>
      </c>
      <c r="AA1088">
        <v>2.6249999999999902E-3</v>
      </c>
      <c r="AB1088">
        <v>5.7749999999999998E-3</v>
      </c>
      <c r="AC1088">
        <v>31.094999999999999</v>
      </c>
      <c r="AD1088">
        <v>-3.9824999999999902</v>
      </c>
      <c r="AE1088">
        <v>36.1322816818181</v>
      </c>
      <c r="AF1088">
        <v>1.7987377499999999</v>
      </c>
      <c r="AG1088">
        <v>3.53805E-3</v>
      </c>
      <c r="AH1088">
        <v>8.0207249999999994E-2</v>
      </c>
      <c r="AI1088">
        <v>45.014318181818098</v>
      </c>
      <c r="AJ1088">
        <v>0.49579100540997101</v>
      </c>
      <c r="AK1088">
        <v>0.80268419341320696</v>
      </c>
      <c r="AL1088">
        <v>3.9959235697732499E-2</v>
      </c>
      <c r="AM1088" s="245">
        <v>7.8598324775450195E-5</v>
      </c>
      <c r="AN1088">
        <v>0.15550607634944399</v>
      </c>
      <c r="AO1088">
        <v>1.7818163917541301E-3</v>
      </c>
      <c r="AP1088">
        <v>36.1322816818181</v>
      </c>
      <c r="AQ1088">
        <v>1.4628078146475401</v>
      </c>
      <c r="AR1088">
        <v>6.4888529722991199</v>
      </c>
      <c r="AS1088">
        <v>0</v>
      </c>
      <c r="AT1088">
        <v>0.83923782963259397</v>
      </c>
      <c r="AU1088">
        <v>92.881149999999906</v>
      </c>
      <c r="AV1088">
        <v>44.083942468764803</v>
      </c>
      <c r="AW1088">
        <v>0.93037571305332201</v>
      </c>
      <c r="AX1088">
        <v>3.53805E-3</v>
      </c>
      <c r="AY1088">
        <v>0.33592993535245003</v>
      </c>
      <c r="AZ1088">
        <v>0.51114702770087195</v>
      </c>
      <c r="BA1088">
        <v>1</v>
      </c>
      <c r="BB1088">
        <v>7.3021003957267405E-2</v>
      </c>
      <c r="BC1088">
        <v>0.18675870640533901</v>
      </c>
      <c r="BD1088">
        <v>0.85061501305332199</v>
      </c>
      <c r="BE1088">
        <v>-7.9760700000000004E-2</v>
      </c>
      <c r="BF1088">
        <v>4.7409149380929399E-3</v>
      </c>
      <c r="BG1088">
        <v>0.45013927125536002</v>
      </c>
      <c r="BH1088">
        <v>0.68492660623475299</v>
      </c>
      <c r="BI1088">
        <v>4.7409149380929399E-3</v>
      </c>
      <c r="BJ1088">
        <v>0.90976037238690699</v>
      </c>
      <c r="BK1088">
        <v>1.3698532124695</v>
      </c>
      <c r="BL1088">
        <v>94.947763698209599</v>
      </c>
      <c r="BM1088">
        <v>144.471397436687</v>
      </c>
      <c r="BN1088">
        <v>1.5215882060781101</v>
      </c>
      <c r="BO1088">
        <v>15.9829101499171</v>
      </c>
      <c r="BP1088">
        <v>0.11141150104518401</v>
      </c>
      <c r="BQ1088">
        <v>15.871498648871899</v>
      </c>
      <c r="BR1088">
        <v>1.36179365707474</v>
      </c>
      <c r="BS1088">
        <v>0.90786400641166998</v>
      </c>
      <c r="BT1088">
        <v>1.4999974087057699</v>
      </c>
    </row>
    <row r="1089" spans="1:72" x14ac:dyDescent="0.2">
      <c r="A1089">
        <v>1087</v>
      </c>
      <c r="B1089" s="244">
        <v>44769.819444444445</v>
      </c>
      <c r="C1089">
        <v>0</v>
      </c>
      <c r="D1089">
        <v>0</v>
      </c>
      <c r="E1089">
        <v>31.099230769230701</v>
      </c>
      <c r="F1089">
        <v>35.005499999999998</v>
      </c>
      <c r="G1089">
        <v>7</v>
      </c>
      <c r="H1089">
        <v>8.58</v>
      </c>
      <c r="I1089">
        <v>0</v>
      </c>
      <c r="J1089">
        <v>29.46</v>
      </c>
      <c r="K1089">
        <v>2.9269999999999898</v>
      </c>
      <c r="L1089">
        <v>38.056551724137897</v>
      </c>
      <c r="M1089">
        <v>10.0833333333333</v>
      </c>
      <c r="N1089">
        <v>1600.0625</v>
      </c>
      <c r="O1089">
        <v>84.117142857142795</v>
      </c>
      <c r="P1089">
        <v>2.3046875</v>
      </c>
      <c r="Q1089">
        <v>62.26925</v>
      </c>
      <c r="R1089">
        <v>6.8399999999999901</v>
      </c>
      <c r="S1089">
        <v>0.17324999999999999</v>
      </c>
      <c r="T1089">
        <v>5</v>
      </c>
      <c r="U1089">
        <v>1.72326</v>
      </c>
      <c r="V1089">
        <v>3.0200000000000001E-2</v>
      </c>
      <c r="W1089">
        <v>14.933059999999999</v>
      </c>
      <c r="X1089">
        <v>3.4064999999999999</v>
      </c>
      <c r="Y1089">
        <v>72.866879999999995</v>
      </c>
      <c r="Z1089">
        <v>0</v>
      </c>
      <c r="AA1089">
        <v>2.39999999999999E-4</v>
      </c>
      <c r="AB1089">
        <v>4.7200000000000002E-3</v>
      </c>
      <c r="AC1089">
        <v>31.099230769230701</v>
      </c>
      <c r="AD1089">
        <v>-3.9062692307692402</v>
      </c>
      <c r="AE1089">
        <v>36.159607200000004</v>
      </c>
      <c r="AF1089">
        <v>1.7971668000000001</v>
      </c>
      <c r="AG1089">
        <v>3.5349599999999902E-3</v>
      </c>
      <c r="AH1089">
        <v>8.0137199999999895E-2</v>
      </c>
      <c r="AI1089">
        <v>45.04</v>
      </c>
      <c r="AJ1089">
        <v>0.49624201283216701</v>
      </c>
      <c r="AK1089">
        <v>0.80283319715808099</v>
      </c>
      <c r="AL1089">
        <v>3.9901571936056798E-2</v>
      </c>
      <c r="AM1089" s="245">
        <v>7.8484902309058595E-5</v>
      </c>
      <c r="AN1089">
        <v>0.15541740674955501</v>
      </c>
      <c r="AO1089">
        <v>1.77924511545293E-3</v>
      </c>
      <c r="AP1089">
        <v>36.159607200000004</v>
      </c>
      <c r="AQ1089">
        <v>1.47043734055222</v>
      </c>
      <c r="AR1089">
        <v>6.4938582631510204</v>
      </c>
      <c r="AS1089">
        <v>0</v>
      </c>
      <c r="AT1089">
        <v>0.85515401103316002</v>
      </c>
      <c r="AU1089">
        <v>92.929699999999997</v>
      </c>
      <c r="AV1089">
        <v>44.123902803703203</v>
      </c>
      <c r="AW1089">
        <v>0.91609719629673902</v>
      </c>
      <c r="AX1089">
        <v>3.5349599999999902E-3</v>
      </c>
      <c r="AY1089">
        <v>0.32672945944777998</v>
      </c>
      <c r="AZ1089">
        <v>0.50614173684897001</v>
      </c>
      <c r="BA1089">
        <v>1</v>
      </c>
      <c r="BB1089">
        <v>7.23059624069958E-2</v>
      </c>
      <c r="BC1089">
        <v>0.181802523531917</v>
      </c>
      <c r="BD1089">
        <v>0.83640615629674997</v>
      </c>
      <c r="BE1089">
        <v>-7.9691039999988694E-2</v>
      </c>
      <c r="BF1089">
        <v>4.7361300056889804E-3</v>
      </c>
      <c r="BG1089">
        <v>0.43775126073086301</v>
      </c>
      <c r="BH1089">
        <v>0.67812735279096403</v>
      </c>
      <c r="BI1089">
        <v>4.7361300056889804E-3</v>
      </c>
      <c r="BJ1089">
        <v>0.88497478147310504</v>
      </c>
      <c r="BK1089">
        <v>1.3562547055819201</v>
      </c>
      <c r="BL1089">
        <v>92.428049949017804</v>
      </c>
      <c r="BM1089">
        <v>143.18174373938299</v>
      </c>
      <c r="BN1089">
        <v>1.54911570479265</v>
      </c>
      <c r="BO1089">
        <v>15.5726847692198</v>
      </c>
      <c r="BP1089">
        <v>0.111299055133691</v>
      </c>
      <c r="BQ1089">
        <v>15.4613857140861</v>
      </c>
      <c r="BR1089">
        <v>1.34820328457225</v>
      </c>
      <c r="BS1089">
        <v>0.88308032947082904</v>
      </c>
      <c r="BT1089">
        <v>1.52670514740164</v>
      </c>
    </row>
    <row r="1090" spans="1:72" x14ac:dyDescent="0.2">
      <c r="A1090">
        <v>1088</v>
      </c>
      <c r="B1090" s="244">
        <v>44769.833333333336</v>
      </c>
      <c r="C1090">
        <v>0</v>
      </c>
      <c r="D1090">
        <v>0</v>
      </c>
      <c r="E1090">
        <v>31.114000000000001</v>
      </c>
      <c r="F1090">
        <v>35.2347368421052</v>
      </c>
      <c r="G1090">
        <v>7</v>
      </c>
      <c r="H1090">
        <v>8.5500000000000007</v>
      </c>
      <c r="I1090">
        <v>0</v>
      </c>
      <c r="J1090">
        <v>29.443999999999999</v>
      </c>
      <c r="K1090">
        <v>2.9537499999999999</v>
      </c>
      <c r="L1090">
        <v>38.003870967741904</v>
      </c>
      <c r="M1090">
        <v>10.2454545454545</v>
      </c>
      <c r="N1090">
        <v>1599.6764705882299</v>
      </c>
      <c r="O1090">
        <v>84.087500000000006</v>
      </c>
      <c r="P1090">
        <v>2.3034736842105201</v>
      </c>
      <c r="Q1090">
        <v>62.191999999999901</v>
      </c>
      <c r="R1090">
        <v>6.8149999999999897</v>
      </c>
      <c r="S1090">
        <v>-0.123499999999999</v>
      </c>
      <c r="T1090">
        <v>5</v>
      </c>
      <c r="U1090">
        <v>1.760175</v>
      </c>
      <c r="V1090">
        <v>2.2224999999999901E-2</v>
      </c>
      <c r="W1090">
        <v>14.960825</v>
      </c>
      <c r="X1090">
        <v>3.4778499999999899</v>
      </c>
      <c r="Y1090">
        <v>72.922574999999995</v>
      </c>
      <c r="Z1090">
        <v>0</v>
      </c>
      <c r="AA1090">
        <v>4.0000000000000001E-3</v>
      </c>
      <c r="AB1090">
        <v>2.4750000000000002E-3</v>
      </c>
      <c r="AC1090">
        <v>31.114000000000001</v>
      </c>
      <c r="AD1090">
        <v>-4.1207368421052699</v>
      </c>
      <c r="AE1090">
        <v>36.120182</v>
      </c>
      <c r="AF1090">
        <v>1.790883</v>
      </c>
      <c r="AG1090">
        <v>3.5225999999999999E-3</v>
      </c>
      <c r="AH1090">
        <v>7.9856999999999997E-2</v>
      </c>
      <c r="AI1090">
        <v>44.994</v>
      </c>
      <c r="AJ1090">
        <v>0.49532236073671199</v>
      </c>
      <c r="AK1090">
        <v>0.802777748144197</v>
      </c>
      <c r="AL1090">
        <v>3.98027070276036E-2</v>
      </c>
      <c r="AM1090" s="245">
        <v>7.8290438725163306E-5</v>
      </c>
      <c r="AN1090">
        <v>0.155576299062097</v>
      </c>
      <c r="AO1090">
        <v>1.77483664488598E-3</v>
      </c>
      <c r="AP1090">
        <v>36.120182</v>
      </c>
      <c r="AQ1090">
        <v>1.5012360207954001</v>
      </c>
      <c r="AR1090">
        <v>6.5059322770956802</v>
      </c>
      <c r="AS1090">
        <v>0</v>
      </c>
      <c r="AT1090">
        <v>0.87185403630974301</v>
      </c>
      <c r="AU1090">
        <v>93.121425000000002</v>
      </c>
      <c r="AV1090">
        <v>44.127350297890999</v>
      </c>
      <c r="AW1090">
        <v>0.86664970210891501</v>
      </c>
      <c r="AX1090">
        <v>3.5225999999999999E-3</v>
      </c>
      <c r="AY1090">
        <v>0.28964697920459698</v>
      </c>
      <c r="AZ1090">
        <v>0.494067722904315</v>
      </c>
      <c r="BA1090">
        <v>1</v>
      </c>
      <c r="BB1090">
        <v>7.0581103272045004E-2</v>
      </c>
      <c r="BC1090">
        <v>0.16173417202832199</v>
      </c>
      <c r="BD1090">
        <v>0.78723730210891296</v>
      </c>
      <c r="BE1090">
        <v>-7.9412400000002395E-2</v>
      </c>
      <c r="BF1090">
        <v>4.71732981937391E-3</v>
      </c>
      <c r="BG1090">
        <v>0.38788404363067702</v>
      </c>
      <c r="BH1090">
        <v>0.661636405509196</v>
      </c>
      <c r="BI1090">
        <v>4.71732981937391E-3</v>
      </c>
      <c r="BJ1090">
        <v>0.78520274690010305</v>
      </c>
      <c r="BK1090">
        <v>1.32327281101839</v>
      </c>
      <c r="BL1090">
        <v>82.225339012263007</v>
      </c>
      <c r="BM1090">
        <v>140.25654996431999</v>
      </c>
      <c r="BN1090">
        <v>1.7057582449541799</v>
      </c>
      <c r="BO1090">
        <v>13.9431247192525</v>
      </c>
      <c r="BP1090">
        <v>0.110857250755287</v>
      </c>
      <c r="BQ1090">
        <v>13.8322674684972</v>
      </c>
      <c r="BR1090">
        <v>1.31525335032545</v>
      </c>
      <c r="BS1090">
        <v>0.78331581497235403</v>
      </c>
      <c r="BT1090">
        <v>1.6790843810192599</v>
      </c>
    </row>
    <row r="1091" spans="1:72" x14ac:dyDescent="0.2">
      <c r="A1091">
        <v>1089</v>
      </c>
      <c r="B1091" s="244">
        <v>44769.847222222219</v>
      </c>
      <c r="C1091">
        <v>0</v>
      </c>
      <c r="D1091">
        <v>0</v>
      </c>
      <c r="E1091">
        <v>31.109677419354799</v>
      </c>
      <c r="F1091">
        <v>35.080769230769199</v>
      </c>
      <c r="G1091">
        <v>7</v>
      </c>
      <c r="H1091">
        <v>8.5760000000000005</v>
      </c>
      <c r="I1091">
        <v>0</v>
      </c>
      <c r="J1091">
        <v>29.447599999999898</v>
      </c>
      <c r="K1091">
        <v>2.9472499999999999</v>
      </c>
      <c r="L1091">
        <v>38.034374999999997</v>
      </c>
      <c r="M1091">
        <v>10.4052631578947</v>
      </c>
      <c r="N1091">
        <v>1599.7777777777701</v>
      </c>
      <c r="O1091">
        <v>84.232352941176401</v>
      </c>
      <c r="P1091">
        <v>2.2933750000000002</v>
      </c>
      <c r="Q1091">
        <v>61.979499999999902</v>
      </c>
      <c r="R1091">
        <v>6.7919999999999998</v>
      </c>
      <c r="S1091">
        <v>-0.17128205128205101</v>
      </c>
      <c r="T1091">
        <v>5</v>
      </c>
      <c r="U1091">
        <v>1.74356</v>
      </c>
      <c r="V1091">
        <v>3.1640000000000001E-2</v>
      </c>
      <c r="W1091">
        <v>14.9786999999999</v>
      </c>
      <c r="X1091">
        <v>3.5074399999999999</v>
      </c>
      <c r="Y1091">
        <v>72.756360000000001</v>
      </c>
      <c r="Z1091">
        <v>0</v>
      </c>
      <c r="AA1091">
        <v>2.7599999999999999E-3</v>
      </c>
      <c r="AB1091">
        <v>0</v>
      </c>
      <c r="AC1091">
        <v>31.109677419354799</v>
      </c>
      <c r="AD1091">
        <v>-3.9710918114143801</v>
      </c>
      <c r="AE1091">
        <v>36.14408384</v>
      </c>
      <c r="AF1091">
        <v>1.7963289600000001</v>
      </c>
      <c r="AG1091">
        <v>3.5333119999999998E-3</v>
      </c>
      <c r="AH1091">
        <v>8.0099840000000005E-2</v>
      </c>
      <c r="AI1091">
        <v>45.023600000000002</v>
      </c>
      <c r="AJ1091">
        <v>0.49678246465326098</v>
      </c>
      <c r="AK1091">
        <v>0.80278084915466497</v>
      </c>
      <c r="AL1091">
        <v>3.98974973125205E-2</v>
      </c>
      <c r="AM1091" s="245">
        <v>7.8476887676685099E-5</v>
      </c>
      <c r="AN1091">
        <v>0.155474018070523</v>
      </c>
      <c r="AO1091">
        <v>1.7790634245151401E-3</v>
      </c>
      <c r="AP1091">
        <v>36.14408384</v>
      </c>
      <c r="AQ1091">
        <v>1.5140087320553199</v>
      </c>
      <c r="AR1091">
        <v>6.5137054807427397</v>
      </c>
      <c r="AS1091">
        <v>0</v>
      </c>
      <c r="AT1091">
        <v>0.86617003407084103</v>
      </c>
      <c r="AU1091">
        <v>92.986059999999995</v>
      </c>
      <c r="AV1091">
        <v>44.171798052798003</v>
      </c>
      <c r="AW1091">
        <v>0.85180194720192004</v>
      </c>
      <c r="AX1091">
        <v>3.5333119999999998E-3</v>
      </c>
      <c r="AY1091">
        <v>0.28232022794467099</v>
      </c>
      <c r="AZ1091">
        <v>0.48629451925725198</v>
      </c>
      <c r="BA1091">
        <v>1</v>
      </c>
      <c r="BB1091">
        <v>6.9470645608178894E-2</v>
      </c>
      <c r="BC1091">
        <v>0.157165104071289</v>
      </c>
      <c r="BD1091">
        <v>0.77214805920192298</v>
      </c>
      <c r="BE1091">
        <v>-7.9653887999996995E-2</v>
      </c>
      <c r="BF1091">
        <v>4.7323323655467896E-3</v>
      </c>
      <c r="BG1091">
        <v>0.37812487324955002</v>
      </c>
      <c r="BH1091">
        <v>0.65131731719958896</v>
      </c>
      <c r="BI1091">
        <v>4.7323323655467896E-3</v>
      </c>
      <c r="BJ1091">
        <v>0.76571441123019501</v>
      </c>
      <c r="BK1091">
        <v>1.3026346343991699</v>
      </c>
      <c r="BL1091">
        <v>79.902433734884099</v>
      </c>
      <c r="BM1091">
        <v>137.631355299858</v>
      </c>
      <c r="BN1091">
        <v>1.7224926559373399</v>
      </c>
      <c r="BO1091">
        <v>13.6108532024688</v>
      </c>
      <c r="BP1091">
        <v>0.111209810590349</v>
      </c>
      <c r="BQ1091">
        <v>13.4996433918785</v>
      </c>
      <c r="BR1091">
        <v>1.2945896693777399</v>
      </c>
      <c r="BS1091">
        <v>0.76382147828397595</v>
      </c>
      <c r="BT1091">
        <v>1.6948851350530301</v>
      </c>
    </row>
    <row r="1092" spans="1:72" x14ac:dyDescent="0.2">
      <c r="A1092">
        <v>1090</v>
      </c>
      <c r="B1092" s="244">
        <v>44769.861111111109</v>
      </c>
      <c r="C1092">
        <v>0</v>
      </c>
      <c r="D1092">
        <v>0</v>
      </c>
      <c r="E1092">
        <v>31.057500000000001</v>
      </c>
      <c r="F1092">
        <v>35.027250000000002</v>
      </c>
      <c r="G1092">
        <v>7</v>
      </c>
      <c r="H1092">
        <v>8.5549999999999997</v>
      </c>
      <c r="I1092">
        <v>0</v>
      </c>
      <c r="J1092">
        <v>29.458888888888801</v>
      </c>
      <c r="K1092">
        <v>2.9582499999999898</v>
      </c>
      <c r="L1092">
        <v>38.024117647058802</v>
      </c>
      <c r="M1092">
        <v>10.3375</v>
      </c>
      <c r="N1092">
        <v>1600.16216216216</v>
      </c>
      <c r="O1092">
        <v>84.294444444444395</v>
      </c>
      <c r="P1092">
        <v>2.2952777777777702</v>
      </c>
      <c r="Q1092">
        <v>61.917749999999899</v>
      </c>
      <c r="R1092">
        <v>6.7649999999999899</v>
      </c>
      <c r="S1092">
        <v>-0.30074999999999902</v>
      </c>
      <c r="T1092">
        <v>5</v>
      </c>
      <c r="U1092">
        <v>1.69862</v>
      </c>
      <c r="V1092">
        <v>3.3140000000000003E-2</v>
      </c>
      <c r="W1092">
        <v>15.005660000000001</v>
      </c>
      <c r="X1092">
        <v>3.4285600000000001</v>
      </c>
      <c r="Y1092">
        <v>72.659300000000002</v>
      </c>
      <c r="Z1092">
        <v>0</v>
      </c>
      <c r="AA1092">
        <v>4.8999999999999998E-3</v>
      </c>
      <c r="AB1092">
        <v>1.5399999999999999E-3</v>
      </c>
      <c r="AC1092">
        <v>31.057500000000001</v>
      </c>
      <c r="AD1092">
        <v>-3.9697499999999901</v>
      </c>
      <c r="AE1092">
        <v>36.138975088888799</v>
      </c>
      <c r="AF1092">
        <v>1.7919303</v>
      </c>
      <c r="AG1092">
        <v>3.5246599999999898E-3</v>
      </c>
      <c r="AH1092">
        <v>7.9903699999999994E-2</v>
      </c>
      <c r="AI1092">
        <v>45.0138888888888</v>
      </c>
      <c r="AJ1092">
        <v>0.49737576729873301</v>
      </c>
      <c r="AK1092">
        <v>0.80284054501697</v>
      </c>
      <c r="AL1092">
        <v>3.9808386794199298E-2</v>
      </c>
      <c r="AM1092" s="245">
        <v>7.8301610614008E-5</v>
      </c>
      <c r="AN1092">
        <v>0.15550755939524799</v>
      </c>
      <c r="AO1092">
        <v>1.77508991052144E-3</v>
      </c>
      <c r="AP1092">
        <v>36.138975088888799</v>
      </c>
      <c r="AQ1092">
        <v>1.4799596795314001</v>
      </c>
      <c r="AR1092">
        <v>6.5254294287329504</v>
      </c>
      <c r="AS1092">
        <v>0</v>
      </c>
      <c r="AT1092">
        <v>0.84485242584897502</v>
      </c>
      <c r="AU1092">
        <v>92.792140000000003</v>
      </c>
      <c r="AV1092">
        <v>44.144364197153202</v>
      </c>
      <c r="AW1092">
        <v>0.86952469173564095</v>
      </c>
      <c r="AX1092">
        <v>3.5246599999999898E-3</v>
      </c>
      <c r="AY1092">
        <v>0.31197062046859803</v>
      </c>
      <c r="AZ1092">
        <v>0.47457057126704899</v>
      </c>
      <c r="BA1092">
        <v>1</v>
      </c>
      <c r="BB1092">
        <v>6.7795795895292804E-2</v>
      </c>
      <c r="BC1092">
        <v>0.174097519567919</v>
      </c>
      <c r="BD1092">
        <v>0.79006585173564803</v>
      </c>
      <c r="BE1092">
        <v>-7.94588399999933E-2</v>
      </c>
      <c r="BF1092">
        <v>4.7286753065550399E-3</v>
      </c>
      <c r="BG1092">
        <v>0.41853902770210899</v>
      </c>
      <c r="BH1092">
        <v>0.63668272728950204</v>
      </c>
      <c r="BI1092">
        <v>4.7286753065550399E-3</v>
      </c>
      <c r="BJ1092">
        <v>0.84653540601732802</v>
      </c>
      <c r="BK1092">
        <v>1.2733654545790001</v>
      </c>
      <c r="BL1092">
        <v>88.510840894894301</v>
      </c>
      <c r="BM1092">
        <v>134.642936132009</v>
      </c>
      <c r="BN1092">
        <v>1.52120276760105</v>
      </c>
      <c r="BO1092">
        <v>14.8746760545349</v>
      </c>
      <c r="BP1092">
        <v>0.111123869704043</v>
      </c>
      <c r="BQ1092">
        <v>14.7635521848308</v>
      </c>
      <c r="BR1092">
        <v>1.2653267065578599</v>
      </c>
      <c r="BS1092">
        <v>0.84464393589470599</v>
      </c>
      <c r="BT1092">
        <v>1.49805930379117</v>
      </c>
    </row>
    <row r="1093" spans="1:72" x14ac:dyDescent="0.2">
      <c r="A1093">
        <v>1091</v>
      </c>
      <c r="B1093" s="244">
        <v>44769.875</v>
      </c>
      <c r="C1093">
        <v>0</v>
      </c>
      <c r="D1093">
        <v>0</v>
      </c>
      <c r="E1093">
        <v>31.1313157894736</v>
      </c>
      <c r="F1093">
        <v>35.043611111111098</v>
      </c>
      <c r="G1093">
        <v>7</v>
      </c>
      <c r="H1093">
        <v>8.5833333333333304</v>
      </c>
      <c r="I1093">
        <v>0</v>
      </c>
      <c r="J1093">
        <v>29.4348387096774</v>
      </c>
      <c r="K1093">
        <v>2.9615</v>
      </c>
      <c r="L1093">
        <v>38.015925925925899</v>
      </c>
      <c r="M1093">
        <v>10.7307692307692</v>
      </c>
      <c r="N1093">
        <v>1600</v>
      </c>
      <c r="O1093">
        <v>83.858974358974294</v>
      </c>
      <c r="P1093">
        <v>2.2864615384615301</v>
      </c>
      <c r="Q1093">
        <v>61.700499999999899</v>
      </c>
      <c r="R1093">
        <v>6.7450000000000001</v>
      </c>
      <c r="S1093">
        <v>-0.38435897435897398</v>
      </c>
      <c r="T1093">
        <v>5</v>
      </c>
      <c r="U1093">
        <v>1.7108999999999901</v>
      </c>
      <c r="V1093">
        <v>2.4324999999999999E-2</v>
      </c>
      <c r="W1093">
        <v>15.00375</v>
      </c>
      <c r="X1093">
        <v>3.4324750000000002</v>
      </c>
      <c r="Y1093">
        <v>72.626249999999999</v>
      </c>
      <c r="Z1093">
        <v>0</v>
      </c>
      <c r="AA1093">
        <v>7.175E-3</v>
      </c>
      <c r="AB1093">
        <v>8.7500000000000002E-4</v>
      </c>
      <c r="AC1093">
        <v>31.1313157894736</v>
      </c>
      <c r="AD1093">
        <v>-3.9122953216374299</v>
      </c>
      <c r="AE1093">
        <v>36.137048709677401</v>
      </c>
      <c r="AF1093">
        <v>1.797865</v>
      </c>
      <c r="AG1093">
        <v>3.5363333333333301E-3</v>
      </c>
      <c r="AH1093">
        <v>8.01683333333333E-2</v>
      </c>
      <c r="AI1093">
        <v>45.018172043010701</v>
      </c>
      <c r="AJ1093">
        <v>0.49757558334180002</v>
      </c>
      <c r="AK1093">
        <v>0.80272136938727201</v>
      </c>
      <c r="AL1093">
        <v>3.9936428300160698E-2</v>
      </c>
      <c r="AM1093" s="245">
        <v>7.8553463475920096E-5</v>
      </c>
      <c r="AN1093">
        <v>0.15549276397344899</v>
      </c>
      <c r="AO1093">
        <v>1.78079939044925E-3</v>
      </c>
      <c r="AP1093">
        <v>36.137048709677401</v>
      </c>
      <c r="AQ1093">
        <v>1.48164961412358</v>
      </c>
      <c r="AR1093">
        <v>6.52459883746213</v>
      </c>
      <c r="AS1093">
        <v>0</v>
      </c>
      <c r="AT1093">
        <v>0.85130206553948595</v>
      </c>
      <c r="AU1093">
        <v>92.773374999999902</v>
      </c>
      <c r="AV1093">
        <v>44.143297161263099</v>
      </c>
      <c r="AW1093">
        <v>0.87487488174762196</v>
      </c>
      <c r="AX1093">
        <v>3.5363333333333301E-3</v>
      </c>
      <c r="AY1093">
        <v>0.31621538587641801</v>
      </c>
      <c r="AZ1093">
        <v>0.47540116253786902</v>
      </c>
      <c r="BA1093">
        <v>1</v>
      </c>
      <c r="BB1093">
        <v>6.7914451791124097E-2</v>
      </c>
      <c r="BC1093">
        <v>0.17588383214335801</v>
      </c>
      <c r="BD1093">
        <v>0.795152881747621</v>
      </c>
      <c r="BE1093">
        <v>-7.9722000000001597E-2</v>
      </c>
      <c r="BF1093">
        <v>4.7330868768497101E-3</v>
      </c>
      <c r="BG1093">
        <v>0.42322788947581602</v>
      </c>
      <c r="BH1093">
        <v>0.63628475925546801</v>
      </c>
      <c r="BI1093">
        <v>4.7330868768497101E-3</v>
      </c>
      <c r="BJ1093">
        <v>0.855921952705332</v>
      </c>
      <c r="BK1093">
        <v>1.27256951851093</v>
      </c>
      <c r="BL1093">
        <v>89.418998739679097</v>
      </c>
      <c r="BM1093">
        <v>134.43335730168701</v>
      </c>
      <c r="BN1093">
        <v>1.5034093335473</v>
      </c>
      <c r="BO1093">
        <v>15.024117804318401</v>
      </c>
      <c r="BP1093">
        <v>0.111227541605968</v>
      </c>
      <c r="BQ1093">
        <v>14.9128902627124</v>
      </c>
      <c r="BR1093">
        <v>1.26452327082029</v>
      </c>
      <c r="BS1093">
        <v>0.85402871795459201</v>
      </c>
      <c r="BT1093">
        <v>1.48065661521176</v>
      </c>
    </row>
    <row r="1094" spans="1:72" x14ac:dyDescent="0.2">
      <c r="A1094">
        <v>1092</v>
      </c>
      <c r="B1094" s="244">
        <v>44769.888888888891</v>
      </c>
      <c r="C1094">
        <v>0</v>
      </c>
      <c r="D1094">
        <v>0</v>
      </c>
      <c r="E1094">
        <v>31.049729729729702</v>
      </c>
      <c r="F1094">
        <v>35.108378378378298</v>
      </c>
      <c r="G1094">
        <v>7</v>
      </c>
      <c r="H1094">
        <v>8.5849999999999902</v>
      </c>
      <c r="I1094">
        <v>0</v>
      </c>
      <c r="J1094">
        <v>29.4652173913043</v>
      </c>
      <c r="K1094">
        <v>2.9877500000000001</v>
      </c>
      <c r="L1094">
        <v>38.057600000000001</v>
      </c>
      <c r="M1094">
        <v>10.8</v>
      </c>
      <c r="N1094">
        <v>1599.7837837837801</v>
      </c>
      <c r="O1094">
        <v>84.467500000000001</v>
      </c>
      <c r="P1094">
        <v>2.2821111111111101</v>
      </c>
      <c r="Q1094">
        <v>61.550750000000001</v>
      </c>
      <c r="R1094">
        <v>6.73</v>
      </c>
      <c r="S1094">
        <v>-0.26769230769230701</v>
      </c>
      <c r="T1094">
        <v>5</v>
      </c>
      <c r="U1094">
        <v>1.70844</v>
      </c>
      <c r="V1094">
        <v>2.5839999999999901E-2</v>
      </c>
      <c r="W1094">
        <v>15.033759999999999</v>
      </c>
      <c r="X1094">
        <v>3.4410799999999999</v>
      </c>
      <c r="Y1094">
        <v>72.675619999999995</v>
      </c>
      <c r="Z1094">
        <v>0</v>
      </c>
      <c r="AA1094">
        <v>2.2599999999999999E-3</v>
      </c>
      <c r="AB1094">
        <v>6.0200000000000002E-3</v>
      </c>
      <c r="AC1094">
        <v>31.049729729729702</v>
      </c>
      <c r="AD1094">
        <v>-4.0586486486486404</v>
      </c>
      <c r="AE1094">
        <v>36.168728791304297</v>
      </c>
      <c r="AF1094">
        <v>1.79821409999999</v>
      </c>
      <c r="AG1094">
        <v>3.5370199999999901E-3</v>
      </c>
      <c r="AH1094">
        <v>8.0183899999999905E-2</v>
      </c>
      <c r="AI1094">
        <v>45.050217391304301</v>
      </c>
      <c r="AJ1094">
        <v>0.49767348102849801</v>
      </c>
      <c r="AK1094">
        <v>0.80285359063074502</v>
      </c>
      <c r="AL1094">
        <v>3.9915769648363401E-2</v>
      </c>
      <c r="AM1094" s="245">
        <v>7.8512828679106803E-5</v>
      </c>
      <c r="AN1094">
        <v>0.15538215807480499</v>
      </c>
      <c r="AO1094">
        <v>1.7798782035506201E-3</v>
      </c>
      <c r="AP1094">
        <v>36.168728791304297</v>
      </c>
      <c r="AQ1094">
        <v>1.4853640169756099</v>
      </c>
      <c r="AR1094">
        <v>6.5376491222983999</v>
      </c>
      <c r="AS1094">
        <v>0</v>
      </c>
      <c r="AT1094">
        <v>0.85024528192832705</v>
      </c>
      <c r="AU1094">
        <v>92.858900000000006</v>
      </c>
      <c r="AV1094">
        <v>44.191741930578303</v>
      </c>
      <c r="AW1094">
        <v>0.85847546072597603</v>
      </c>
      <c r="AX1094">
        <v>3.5370199999999901E-3</v>
      </c>
      <c r="AY1094">
        <v>0.312850083024384</v>
      </c>
      <c r="AZ1094">
        <v>0.462350877701595</v>
      </c>
      <c r="BA1094">
        <v>1</v>
      </c>
      <c r="BB1094">
        <v>6.6050125385942196E-2</v>
      </c>
      <c r="BC1094">
        <v>0.173978217067914</v>
      </c>
      <c r="BD1094">
        <v>0.77873798072597999</v>
      </c>
      <c r="BE1094">
        <v>-7.9737479999996502E-2</v>
      </c>
      <c r="BF1094">
        <v>4.7464449647760601E-3</v>
      </c>
      <c r="BG1094">
        <v>0.41982394821088398</v>
      </c>
      <c r="BH1094">
        <v>0.62044404482488902</v>
      </c>
      <c r="BI1094">
        <v>4.7464449647760601E-3</v>
      </c>
      <c r="BJ1094">
        <v>0.84914078635132095</v>
      </c>
      <c r="BK1094">
        <v>1.24088808964977</v>
      </c>
      <c r="BL1094">
        <v>88.450187735547004</v>
      </c>
      <c r="BM1094">
        <v>130.71763170736801</v>
      </c>
      <c r="BN1094">
        <v>1.4778672047389501</v>
      </c>
      <c r="BO1094">
        <v>14.8840980108482</v>
      </c>
      <c r="BP1094">
        <v>0.111541456672237</v>
      </c>
      <c r="BQ1094">
        <v>14.7725565541759</v>
      </c>
      <c r="BR1094">
        <v>1.2328191332096601</v>
      </c>
      <c r="BS1094">
        <v>0.84724220836541098</v>
      </c>
      <c r="BT1094">
        <v>1.4550964541628999</v>
      </c>
    </row>
    <row r="1095" spans="1:72" x14ac:dyDescent="0.2">
      <c r="A1095">
        <v>1093</v>
      </c>
      <c r="B1095" s="244">
        <v>44769.902777777781</v>
      </c>
      <c r="C1095">
        <v>0</v>
      </c>
      <c r="D1095">
        <v>0</v>
      </c>
      <c r="E1095">
        <v>31.1446875</v>
      </c>
      <c r="F1095">
        <v>34.995641025641</v>
      </c>
      <c r="G1095">
        <v>7</v>
      </c>
      <c r="H1095">
        <v>8.5775000000000006</v>
      </c>
      <c r="I1095">
        <v>0</v>
      </c>
      <c r="J1095">
        <v>29.434999999999999</v>
      </c>
      <c r="K1095">
        <v>3.0274358974358901</v>
      </c>
      <c r="L1095">
        <v>38.027916666666599</v>
      </c>
      <c r="M1095">
        <v>10.927272727272699</v>
      </c>
      <c r="N1095">
        <v>1599.7777777777701</v>
      </c>
      <c r="O1095">
        <v>83.7243243243243</v>
      </c>
      <c r="P1095">
        <v>2.2752173913043401</v>
      </c>
      <c r="Q1095">
        <v>61.427435897435899</v>
      </c>
      <c r="R1095">
        <v>6.7074999999999996</v>
      </c>
      <c r="S1095">
        <v>-0.26999999999999902</v>
      </c>
      <c r="T1095">
        <v>5</v>
      </c>
      <c r="U1095">
        <v>1.7132000000000001</v>
      </c>
      <c r="V1095">
        <v>4.1224999999999998E-2</v>
      </c>
      <c r="W1095">
        <v>15.05955</v>
      </c>
      <c r="X1095">
        <v>3.5082749999999998</v>
      </c>
      <c r="Y1095">
        <v>72.640825000000007</v>
      </c>
      <c r="Z1095">
        <v>0</v>
      </c>
      <c r="AA1095">
        <v>0</v>
      </c>
      <c r="AB1095">
        <v>5.0499999999999998E-3</v>
      </c>
      <c r="AC1095">
        <v>31.1446875</v>
      </c>
      <c r="AD1095">
        <v>-3.8509535256410201</v>
      </c>
      <c r="AE1095">
        <v>36.132655100000001</v>
      </c>
      <c r="AF1095">
        <v>1.79664315</v>
      </c>
      <c r="AG1095">
        <v>3.5339299999999998E-3</v>
      </c>
      <c r="AH1095">
        <v>8.011385E-2</v>
      </c>
      <c r="AI1095">
        <v>45.012500000000003</v>
      </c>
      <c r="AJ1095">
        <v>0.49741526338666903</v>
      </c>
      <c r="AK1095">
        <v>0.80272491196889695</v>
      </c>
      <c r="AL1095">
        <v>3.9914316023326797E-2</v>
      </c>
      <c r="AM1095" s="245">
        <v>7.8509969452929693E-5</v>
      </c>
      <c r="AN1095">
        <v>0.155512357678422</v>
      </c>
      <c r="AO1095">
        <v>1.7798133851707799E-3</v>
      </c>
      <c r="AP1095">
        <v>36.132655100000001</v>
      </c>
      <c r="AQ1095">
        <v>1.5143691651037201</v>
      </c>
      <c r="AR1095">
        <v>6.5488642787771596</v>
      </c>
      <c r="AS1095">
        <v>0</v>
      </c>
      <c r="AT1095">
        <v>0.852171829234042</v>
      </c>
      <c r="AU1095">
        <v>92.921850000000006</v>
      </c>
      <c r="AV1095">
        <v>44.195888543880798</v>
      </c>
      <c r="AW1095">
        <v>0.81661145611911901</v>
      </c>
      <c r="AX1095">
        <v>3.5339299999999998E-3</v>
      </c>
      <c r="AY1095">
        <v>0.28227398489627498</v>
      </c>
      <c r="AZ1095">
        <v>0.45113572122283802</v>
      </c>
      <c r="BA1095">
        <v>1</v>
      </c>
      <c r="BB1095">
        <v>6.4447960174691205E-2</v>
      </c>
      <c r="BC1095">
        <v>0.157111881063457</v>
      </c>
      <c r="BD1095">
        <v>0.73694363611911295</v>
      </c>
      <c r="BE1095">
        <v>-7.9667820000005496E-2</v>
      </c>
      <c r="BF1095">
        <v>4.7278394857335803E-3</v>
      </c>
      <c r="BG1095">
        <v>0.37763795309697001</v>
      </c>
      <c r="BH1095">
        <v>0.60354825257496203</v>
      </c>
      <c r="BI1095">
        <v>4.7278394857335803E-3</v>
      </c>
      <c r="BJ1095">
        <v>0.76473158516540796</v>
      </c>
      <c r="BK1095">
        <v>1.2070965051499201</v>
      </c>
      <c r="BL1095">
        <v>79.875375261047907</v>
      </c>
      <c r="BM1095">
        <v>127.65836369787699</v>
      </c>
      <c r="BN1095">
        <v>1.5982192669601201</v>
      </c>
      <c r="BO1095">
        <v>13.499535941625201</v>
      </c>
      <c r="BP1095">
        <v>0.11110422791473901</v>
      </c>
      <c r="BQ1095">
        <v>13.388431713710499</v>
      </c>
      <c r="BR1095">
        <v>1.1990591780241699</v>
      </c>
      <c r="BS1095">
        <v>0.76284044937111395</v>
      </c>
      <c r="BT1095">
        <v>1.5718348168515199</v>
      </c>
    </row>
    <row r="1096" spans="1:72" x14ac:dyDescent="0.2">
      <c r="A1096">
        <v>1094</v>
      </c>
      <c r="B1096" s="244">
        <v>44769.916666666664</v>
      </c>
      <c r="C1096">
        <v>0</v>
      </c>
      <c r="D1096">
        <v>0</v>
      </c>
      <c r="E1096">
        <v>31.032432432432401</v>
      </c>
      <c r="F1096">
        <v>34.963421052631503</v>
      </c>
      <c r="G1096">
        <v>7</v>
      </c>
      <c r="H1096">
        <v>8.5739999999999998</v>
      </c>
      <c r="I1096">
        <v>0</v>
      </c>
      <c r="J1096">
        <v>29.4695238095238</v>
      </c>
      <c r="K1096">
        <v>2.9732500000000002</v>
      </c>
      <c r="L1096">
        <v>38.020333333333298</v>
      </c>
      <c r="M1096">
        <v>11.12</v>
      </c>
      <c r="N1096">
        <v>1600.36666666666</v>
      </c>
      <c r="O1096">
        <v>83.617948717948707</v>
      </c>
      <c r="P1096">
        <v>2.2689090909090899</v>
      </c>
      <c r="Q1096">
        <v>61.3064999999999</v>
      </c>
      <c r="R1096">
        <v>6.6879999999999997</v>
      </c>
      <c r="S1096">
        <v>-0.22724999999999901</v>
      </c>
      <c r="T1096">
        <v>5</v>
      </c>
      <c r="U1096">
        <v>1.7138</v>
      </c>
      <c r="V1096">
        <v>5.8699999999999898E-2</v>
      </c>
      <c r="W1096">
        <v>15.122059999999999</v>
      </c>
      <c r="X1096">
        <v>3.5061200000000001</v>
      </c>
      <c r="Y1096">
        <v>72.691199999999995</v>
      </c>
      <c r="Z1096">
        <v>0</v>
      </c>
      <c r="AA1096">
        <v>0</v>
      </c>
      <c r="AB1096">
        <v>3.5999999999999999E-3</v>
      </c>
      <c r="AC1096">
        <v>31.032432432432401</v>
      </c>
      <c r="AD1096">
        <v>-3.9309886201991402</v>
      </c>
      <c r="AE1096">
        <v>36.164445969523797</v>
      </c>
      <c r="AF1096">
        <v>1.7959100400000001</v>
      </c>
      <c r="AG1096">
        <v>3.5324879999999999E-3</v>
      </c>
      <c r="AH1096">
        <v>8.0081159999999998E-2</v>
      </c>
      <c r="AI1096">
        <v>45.043523809523798</v>
      </c>
      <c r="AJ1096">
        <v>0.497507895997367</v>
      </c>
      <c r="AK1096">
        <v>0.80287781485420395</v>
      </c>
      <c r="AL1096">
        <v>3.9870549373410197E-2</v>
      </c>
      <c r="AM1096" s="245">
        <v>7.8423882086532104E-5</v>
      </c>
      <c r="AN1096">
        <v>0.155405248257241</v>
      </c>
      <c r="AO1096">
        <v>1.7778617929325401E-3</v>
      </c>
      <c r="AP1096">
        <v>36.164445969523797</v>
      </c>
      <c r="AQ1096">
        <v>1.5134389456794199</v>
      </c>
      <c r="AR1096">
        <v>6.5760476611535497</v>
      </c>
      <c r="AS1096">
        <v>0</v>
      </c>
      <c r="AT1096">
        <v>0.85262903216028696</v>
      </c>
      <c r="AU1096">
        <v>93.033180000000002</v>
      </c>
      <c r="AV1096">
        <v>44.253932576356704</v>
      </c>
      <c r="AW1096">
        <v>0.78959123316702995</v>
      </c>
      <c r="AX1096">
        <v>3.5324879999999999E-3</v>
      </c>
      <c r="AY1096">
        <v>0.28247109432057799</v>
      </c>
      <c r="AZ1096">
        <v>0.42395233884644901</v>
      </c>
      <c r="BA1096">
        <v>1</v>
      </c>
      <c r="BB1096">
        <v>6.0564619835207001E-2</v>
      </c>
      <c r="BC1096">
        <v>0.15728577046129599</v>
      </c>
      <c r="BD1096">
        <v>0.70995592116702799</v>
      </c>
      <c r="BE1096">
        <v>-7.9635312000002095E-2</v>
      </c>
      <c r="BF1096">
        <v>4.7430055739418201E-3</v>
      </c>
      <c r="BG1096">
        <v>0.37926865564439199</v>
      </c>
      <c r="BH1096">
        <v>0.56923287672438805</v>
      </c>
      <c r="BI1096">
        <v>4.7430055739418201E-3</v>
      </c>
      <c r="BJ1096">
        <v>0.76802332243666904</v>
      </c>
      <c r="BK1096">
        <v>1.1384657534487701</v>
      </c>
      <c r="BL1096">
        <v>79.963780293260299</v>
      </c>
      <c r="BM1096">
        <v>120.015224070527</v>
      </c>
      <c r="BN1096">
        <v>1.50086981418814</v>
      </c>
      <c r="BO1096">
        <v>13.483754979322701</v>
      </c>
      <c r="BP1096">
        <v>0.111460630987632</v>
      </c>
      <c r="BQ1096">
        <v>13.3722943483351</v>
      </c>
      <c r="BR1096">
        <v>1.1304026439730701</v>
      </c>
      <c r="BS1096">
        <v>0.76612612020709203</v>
      </c>
      <c r="BT1096">
        <v>1.4754785330482001</v>
      </c>
    </row>
    <row r="1097" spans="1:72" x14ac:dyDescent="0.2">
      <c r="A1097">
        <v>1095</v>
      </c>
      <c r="B1097" s="244">
        <v>44769.930555555555</v>
      </c>
      <c r="C1097">
        <v>0.35666666666666602</v>
      </c>
      <c r="D1097">
        <v>0</v>
      </c>
      <c r="E1097">
        <v>31.08</v>
      </c>
      <c r="F1097">
        <v>35.029249999999998</v>
      </c>
      <c r="G1097">
        <v>7</v>
      </c>
      <c r="H1097">
        <v>8.5850000000000009</v>
      </c>
      <c r="I1097">
        <v>0</v>
      </c>
      <c r="J1097">
        <v>29.463103448275799</v>
      </c>
      <c r="K1097">
        <v>3.0134210526315699</v>
      </c>
      <c r="L1097">
        <v>38.059333333333299</v>
      </c>
      <c r="M1097">
        <v>11.3615384615384</v>
      </c>
      <c r="N1097">
        <v>1600.1818181818101</v>
      </c>
      <c r="O1097">
        <v>84.222499999999997</v>
      </c>
      <c r="P1097">
        <v>2.26478571428571</v>
      </c>
      <c r="Q1097">
        <v>61.179249999999897</v>
      </c>
      <c r="R1097">
        <v>6.665</v>
      </c>
      <c r="S1097">
        <v>-0.21174999999999899</v>
      </c>
      <c r="T1097">
        <v>5</v>
      </c>
      <c r="U1097">
        <v>1.69485</v>
      </c>
      <c r="V1097">
        <v>6.2100000000000002E-2</v>
      </c>
      <c r="W1097">
        <v>15.1105</v>
      </c>
      <c r="X1097">
        <v>3.50524999999999</v>
      </c>
      <c r="Y1097">
        <v>72.502949999999998</v>
      </c>
      <c r="Z1097">
        <v>0</v>
      </c>
      <c r="AA1097">
        <v>0</v>
      </c>
      <c r="AB1097">
        <v>5.7000000000000002E-3</v>
      </c>
      <c r="AC1097">
        <v>31.4366666666666</v>
      </c>
      <c r="AD1097">
        <v>-3.5925833333333301</v>
      </c>
      <c r="AE1097">
        <v>36.166614848275799</v>
      </c>
      <c r="AF1097">
        <v>1.7982141</v>
      </c>
      <c r="AG1097">
        <v>3.5370200000000001E-3</v>
      </c>
      <c r="AH1097">
        <v>8.0183900000000002E-2</v>
      </c>
      <c r="AI1097">
        <v>45.048103448275803</v>
      </c>
      <c r="AJ1097">
        <v>0.49882956277331902</v>
      </c>
      <c r="AK1097">
        <v>0.80284433926951604</v>
      </c>
      <c r="AL1097">
        <v>3.9917642749704302E-2</v>
      </c>
      <c r="AM1097" s="245">
        <v>7.85165129995139E-5</v>
      </c>
      <c r="AN1097">
        <v>0.155389449592198</v>
      </c>
      <c r="AO1097">
        <v>1.7799617267365501E-3</v>
      </c>
      <c r="AP1097">
        <v>36.166614848275799</v>
      </c>
      <c r="AQ1097">
        <v>1.51306340465893</v>
      </c>
      <c r="AR1097">
        <v>6.5710206270746596</v>
      </c>
      <c r="AS1097">
        <v>0</v>
      </c>
      <c r="AT1097">
        <v>0.84544128446636002</v>
      </c>
      <c r="AU1097">
        <v>92.813550000000006</v>
      </c>
      <c r="AV1097">
        <v>44.250698880009402</v>
      </c>
      <c r="AW1097">
        <v>0.79740456826639405</v>
      </c>
      <c r="AX1097">
        <v>3.5370200000000001E-3</v>
      </c>
      <c r="AY1097">
        <v>0.28515069534106302</v>
      </c>
      <c r="AZ1097">
        <v>0.428979372925333</v>
      </c>
      <c r="BA1097">
        <v>1</v>
      </c>
      <c r="BB1097">
        <v>6.1282767560761897E-2</v>
      </c>
      <c r="BC1097">
        <v>0.158574385186426</v>
      </c>
      <c r="BD1097">
        <v>0.71766708826639602</v>
      </c>
      <c r="BE1097">
        <v>-7.9737479999997404E-2</v>
      </c>
      <c r="BF1097">
        <v>4.6880235393913601E-3</v>
      </c>
      <c r="BG1097">
        <v>0.37794334553740699</v>
      </c>
      <c r="BH1097">
        <v>0.568576202053511</v>
      </c>
      <c r="BI1097">
        <v>4.6880235393913601E-3</v>
      </c>
      <c r="BJ1097">
        <v>0.76526273815359802</v>
      </c>
      <c r="BK1097">
        <v>1.13715240410702</v>
      </c>
      <c r="BL1097">
        <v>80.618909517351696</v>
      </c>
      <c r="BM1097">
        <v>121.282710565768</v>
      </c>
      <c r="BN1097">
        <v>1.5043953247676201</v>
      </c>
      <c r="BO1097">
        <v>13.4376124970372</v>
      </c>
      <c r="BP1097">
        <v>0.110168553175697</v>
      </c>
      <c r="BQ1097">
        <v>13.3274439438615</v>
      </c>
      <c r="BR1097">
        <v>1.12918276409005</v>
      </c>
      <c r="BS1097">
        <v>0.76338752873784099</v>
      </c>
      <c r="BT1097">
        <v>1.47917371136126</v>
      </c>
    </row>
    <row r="1098" spans="1:72" x14ac:dyDescent="0.2">
      <c r="A1098">
        <v>1096</v>
      </c>
      <c r="B1098" s="244">
        <v>44769.944444444445</v>
      </c>
      <c r="C1098">
        <v>0</v>
      </c>
      <c r="D1098">
        <v>0</v>
      </c>
      <c r="E1098">
        <v>31.1055882352941</v>
      </c>
      <c r="F1098">
        <v>34.952249999999999</v>
      </c>
      <c r="G1098">
        <v>7</v>
      </c>
      <c r="H1098">
        <v>8.5659999999999901</v>
      </c>
      <c r="I1098">
        <v>0</v>
      </c>
      <c r="J1098">
        <v>29.437083333333302</v>
      </c>
      <c r="K1098">
        <v>2.9947499999999998</v>
      </c>
      <c r="L1098">
        <v>38.015925925925899</v>
      </c>
      <c r="M1098">
        <v>11.490909090909</v>
      </c>
      <c r="N1098">
        <v>1600.30555555555</v>
      </c>
      <c r="O1098">
        <v>83.418421052631501</v>
      </c>
      <c r="P1098">
        <v>2.2568333333333301</v>
      </c>
      <c r="Q1098">
        <v>60.953499999999998</v>
      </c>
      <c r="R1098">
        <v>6.6479999999999997</v>
      </c>
      <c r="S1098">
        <v>-0.14074999999999899</v>
      </c>
      <c r="T1098">
        <v>5</v>
      </c>
      <c r="U1098">
        <v>1.6992</v>
      </c>
      <c r="V1098">
        <v>5.48999999999999E-2</v>
      </c>
      <c r="W1098">
        <v>15.15324</v>
      </c>
      <c r="X1098">
        <v>3.5131199999999998</v>
      </c>
      <c r="Y1098">
        <v>72.702399999999898</v>
      </c>
      <c r="Z1098">
        <v>0</v>
      </c>
      <c r="AA1098">
        <v>1.0199999999999901E-3</v>
      </c>
      <c r="AB1098">
        <v>0</v>
      </c>
      <c r="AC1098">
        <v>31.1055882352941</v>
      </c>
      <c r="AD1098">
        <v>-3.8466617647058898</v>
      </c>
      <c r="AE1098">
        <v>36.125758773333303</v>
      </c>
      <c r="AF1098">
        <v>1.7942343599999999</v>
      </c>
      <c r="AG1098">
        <v>3.52919199999999E-3</v>
      </c>
      <c r="AH1098">
        <v>8.0006439999999901E-2</v>
      </c>
      <c r="AI1098">
        <v>45.003083333333301</v>
      </c>
      <c r="AJ1098">
        <v>0.49689912263327402</v>
      </c>
      <c r="AK1098">
        <v>0.802739636876732</v>
      </c>
      <c r="AL1098">
        <v>3.9869142892060998E-2</v>
      </c>
      <c r="AM1098" s="245">
        <v>7.8421115590227995E-5</v>
      </c>
      <c r="AN1098">
        <v>0.155544897849591</v>
      </c>
      <c r="AO1098">
        <v>1.77779907672992E-3</v>
      </c>
      <c r="AP1098">
        <v>36.125758773333303</v>
      </c>
      <c r="AQ1098">
        <v>1.5164605400971101</v>
      </c>
      <c r="AR1098">
        <v>6.5896067375012599</v>
      </c>
      <c r="AS1098">
        <v>0</v>
      </c>
      <c r="AT1098">
        <v>0.84433098917845895</v>
      </c>
      <c r="AU1098">
        <v>93.0679599999999</v>
      </c>
      <c r="AV1098">
        <v>44.231826050931701</v>
      </c>
      <c r="AW1098">
        <v>0.77125728240161995</v>
      </c>
      <c r="AX1098">
        <v>3.52919199999999E-3</v>
      </c>
      <c r="AY1098">
        <v>0.27777381990288702</v>
      </c>
      <c r="AZ1098">
        <v>0.41039326249873098</v>
      </c>
      <c r="BA1098">
        <v>1</v>
      </c>
      <c r="BB1098">
        <v>5.8627608928390099E-2</v>
      </c>
      <c r="BC1098">
        <v>0.15481468089981601</v>
      </c>
      <c r="BD1098">
        <v>0.69169627440161796</v>
      </c>
      <c r="BE1098">
        <v>-7.9561008000002195E-2</v>
      </c>
      <c r="BF1098">
        <v>4.7274356477147702E-3</v>
      </c>
      <c r="BG1098">
        <v>0.37208456162510001</v>
      </c>
      <c r="BH1098">
        <v>0.54973142258014496</v>
      </c>
      <c r="BI1098">
        <v>4.7274356477147702E-3</v>
      </c>
      <c r="BJ1098">
        <v>0.753623994545631</v>
      </c>
      <c r="BK1098">
        <v>1.0994628451602899</v>
      </c>
      <c r="BL1098">
        <v>78.707483158436006</v>
      </c>
      <c r="BM1098">
        <v>116.28533174129601</v>
      </c>
      <c r="BN1098">
        <v>1.4774367960314201</v>
      </c>
      <c r="BO1098">
        <v>13.2141759856629</v>
      </c>
      <c r="BP1098">
        <v>0.11109473772129699</v>
      </c>
      <c r="BQ1098">
        <v>13.103081247941599</v>
      </c>
      <c r="BR1098">
        <v>1.0914262045591701</v>
      </c>
      <c r="BS1098">
        <v>0.75173302028654498</v>
      </c>
      <c r="BT1098">
        <v>1.45188008921458</v>
      </c>
    </row>
    <row r="1099" spans="1:72" x14ac:dyDescent="0.2">
      <c r="A1099">
        <v>1097</v>
      </c>
      <c r="B1099" s="244">
        <v>44769.958333333336</v>
      </c>
      <c r="C1099">
        <v>0</v>
      </c>
      <c r="D1099">
        <v>0</v>
      </c>
      <c r="E1099">
        <v>31.1308823529411</v>
      </c>
      <c r="F1099">
        <v>35.028750000000002</v>
      </c>
      <c r="G1099">
        <v>7</v>
      </c>
      <c r="H1099">
        <v>8.58</v>
      </c>
      <c r="I1099">
        <v>0</v>
      </c>
      <c r="J1099">
        <v>29.455454545454501</v>
      </c>
      <c r="K1099">
        <v>3.0482499999999999</v>
      </c>
      <c r="L1099">
        <v>38.031578947368402</v>
      </c>
      <c r="M1099">
        <v>11.44</v>
      </c>
      <c r="N1099">
        <v>1600.30555555555</v>
      </c>
      <c r="O1099">
        <v>84.448717948717899</v>
      </c>
      <c r="P1099">
        <v>2.25526315789473</v>
      </c>
      <c r="Q1099">
        <v>60.8795</v>
      </c>
      <c r="R1099">
        <v>6.6324999999999896</v>
      </c>
      <c r="S1099">
        <v>-0.27552631578947301</v>
      </c>
      <c r="T1099">
        <v>5</v>
      </c>
      <c r="U1099">
        <v>1.74105</v>
      </c>
      <c r="V1099">
        <v>5.8700000000000002E-2</v>
      </c>
      <c r="W1099">
        <v>15.16325</v>
      </c>
      <c r="X1099">
        <v>3.5421749999999999</v>
      </c>
      <c r="Y1099">
        <v>72.580275</v>
      </c>
      <c r="Z1099">
        <v>0</v>
      </c>
      <c r="AA1099">
        <v>9.2999999999999992E-3</v>
      </c>
      <c r="AB1099">
        <v>0</v>
      </c>
      <c r="AC1099">
        <v>31.1308823529411</v>
      </c>
      <c r="AD1099">
        <v>-3.8978676470588298</v>
      </c>
      <c r="AE1099">
        <v>36.155061745454503</v>
      </c>
      <c r="AF1099">
        <v>1.7971668000000001</v>
      </c>
      <c r="AG1099">
        <v>3.5349599999999902E-3</v>
      </c>
      <c r="AH1099">
        <v>8.0137199999999895E-2</v>
      </c>
      <c r="AI1099">
        <v>45.035454545454499</v>
      </c>
      <c r="AJ1099">
        <v>0.49813894677933501</v>
      </c>
      <c r="AK1099">
        <v>0.80281329699832404</v>
      </c>
      <c r="AL1099">
        <v>3.9905599224853101E-2</v>
      </c>
      <c r="AM1099" s="245">
        <v>7.8492823835765699E-5</v>
      </c>
      <c r="AN1099">
        <v>0.155433093118553</v>
      </c>
      <c r="AO1099">
        <v>1.7794246956943001E-3</v>
      </c>
      <c r="AP1099">
        <v>36.155061745454503</v>
      </c>
      <c r="AQ1099">
        <v>1.5290023152122501</v>
      </c>
      <c r="AR1099">
        <v>6.5939597315436203</v>
      </c>
      <c r="AS1099">
        <v>0</v>
      </c>
      <c r="AT1099">
        <v>0.86728481329016105</v>
      </c>
      <c r="AU1099">
        <v>93.026750000000007</v>
      </c>
      <c r="AV1099">
        <v>44.278023792210398</v>
      </c>
      <c r="AW1099">
        <v>0.75743075324411502</v>
      </c>
      <c r="AX1099">
        <v>3.5349599999999902E-3</v>
      </c>
      <c r="AY1099">
        <v>0.26816448478774102</v>
      </c>
      <c r="AZ1099">
        <v>0.40604026845637498</v>
      </c>
      <c r="BA1099">
        <v>1</v>
      </c>
      <c r="BB1099">
        <v>5.8005752636625003E-2</v>
      </c>
      <c r="BC1099">
        <v>0.149215133947356</v>
      </c>
      <c r="BD1099">
        <v>0.67773971324411597</v>
      </c>
      <c r="BE1099">
        <v>-7.96910399999987E-2</v>
      </c>
      <c r="BF1099">
        <v>4.7313146582266498E-3</v>
      </c>
      <c r="BG1099">
        <v>0.35892076789894001</v>
      </c>
      <c r="BH1099">
        <v>0.54345856076955101</v>
      </c>
      <c r="BI1099">
        <v>4.7313146582266498E-3</v>
      </c>
      <c r="BJ1099">
        <v>0.72730416511433404</v>
      </c>
      <c r="BK1099">
        <v>1.0869171215391</v>
      </c>
      <c r="BL1099">
        <v>75.860684360711602</v>
      </c>
      <c r="BM1099">
        <v>114.86417624425</v>
      </c>
      <c r="BN1099">
        <v>1.5141463224623699</v>
      </c>
      <c r="BO1099">
        <v>12.780559539267101</v>
      </c>
      <c r="BP1099">
        <v>0.111185894468326</v>
      </c>
      <c r="BQ1099">
        <v>12.669373644798799</v>
      </c>
      <c r="BR1099">
        <v>1.07887388662011</v>
      </c>
      <c r="BS1099">
        <v>0.72541163925104302</v>
      </c>
      <c r="BT1099">
        <v>1.48725748008952</v>
      </c>
    </row>
    <row r="1100" spans="1:72" x14ac:dyDescent="0.2">
      <c r="A1100">
        <v>1098</v>
      </c>
      <c r="B1100" s="244">
        <v>44769.972222222219</v>
      </c>
      <c r="C1100">
        <v>0</v>
      </c>
      <c r="D1100">
        <v>0</v>
      </c>
      <c r="E1100">
        <v>31.0741025641025</v>
      </c>
      <c r="F1100">
        <v>35.065263157894698</v>
      </c>
      <c r="G1100">
        <v>7</v>
      </c>
      <c r="H1100">
        <v>8.5660000000000007</v>
      </c>
      <c r="I1100">
        <v>0</v>
      </c>
      <c r="J1100">
        <v>29.4620833333333</v>
      </c>
      <c r="K1100">
        <v>3.0085000000000002</v>
      </c>
      <c r="L1100">
        <v>38.03</v>
      </c>
      <c r="M1100">
        <v>11.6555555555555</v>
      </c>
      <c r="N1100">
        <v>1599.8709677419299</v>
      </c>
      <c r="O1100">
        <v>84.179411764705804</v>
      </c>
      <c r="P1100">
        <v>2.2492727272727202</v>
      </c>
      <c r="Q1100">
        <v>60.752820512820499</v>
      </c>
      <c r="R1100">
        <v>6.6150000000000002</v>
      </c>
      <c r="S1100">
        <v>-0.23349999999999899</v>
      </c>
      <c r="T1100">
        <v>5</v>
      </c>
      <c r="U1100">
        <v>1.6787799999999899</v>
      </c>
      <c r="V1100">
        <v>1.36199999999999E-2</v>
      </c>
      <c r="W1100">
        <v>15.18346</v>
      </c>
      <c r="X1100">
        <v>3.56318</v>
      </c>
      <c r="Y1100">
        <v>72.614699999999999</v>
      </c>
      <c r="Z1100">
        <v>0</v>
      </c>
      <c r="AA1100">
        <v>1E-4</v>
      </c>
      <c r="AB1100">
        <v>0</v>
      </c>
      <c r="AC1100">
        <v>31.0741025641025</v>
      </c>
      <c r="AD1100">
        <v>-3.9911605937921699</v>
      </c>
      <c r="AE1100">
        <v>36.150758773333301</v>
      </c>
      <c r="AF1100">
        <v>1.7942343599999999</v>
      </c>
      <c r="AG1100">
        <v>3.529192E-3</v>
      </c>
      <c r="AH1100">
        <v>8.0006439999999998E-2</v>
      </c>
      <c r="AI1100">
        <v>45.028083333333299</v>
      </c>
      <c r="AJ1100">
        <v>0.497843532691498</v>
      </c>
      <c r="AK1100">
        <v>0.802849157618301</v>
      </c>
      <c r="AL1100">
        <v>3.9847007182554503E-2</v>
      </c>
      <c r="AM1100" s="245">
        <v>7.8377575476045505E-5</v>
      </c>
      <c r="AN1100">
        <v>0.15545853791245001</v>
      </c>
      <c r="AO1100">
        <v>1.7768120265686E-3</v>
      </c>
      <c r="AP1100">
        <v>36.150758773333301</v>
      </c>
      <c r="AQ1100">
        <v>1.53806925674705</v>
      </c>
      <c r="AR1100">
        <v>6.6027483438908696</v>
      </c>
      <c r="AS1100">
        <v>0</v>
      </c>
      <c r="AT1100">
        <v>0.83576976581183304</v>
      </c>
      <c r="AU1100">
        <v>93.040120000000002</v>
      </c>
      <c r="AV1100">
        <v>44.291576373971203</v>
      </c>
      <c r="AW1100">
        <v>0.73650695936206001</v>
      </c>
      <c r="AX1100">
        <v>3.529192E-3</v>
      </c>
      <c r="AY1100">
        <v>0.25616510325294001</v>
      </c>
      <c r="AZ1100">
        <v>0.397251656109121</v>
      </c>
      <c r="BA1100">
        <v>1</v>
      </c>
      <c r="BB1100">
        <v>5.6750236587017298E-2</v>
      </c>
      <c r="BC1100">
        <v>0.14277126163883</v>
      </c>
      <c r="BD1100">
        <v>0.65694595136206102</v>
      </c>
      <c r="BE1100">
        <v>-7.9561007999998407E-2</v>
      </c>
      <c r="BF1100">
        <v>4.7322256970517102E-3</v>
      </c>
      <c r="BG1100">
        <v>0.343486861667336</v>
      </c>
      <c r="BH1100">
        <v>0.53266710772208803</v>
      </c>
      <c r="BI1100">
        <v>4.7322256970517102E-3</v>
      </c>
      <c r="BJ1100">
        <v>0.69643817472877501</v>
      </c>
      <c r="BK1100">
        <v>1.0653342154441701</v>
      </c>
      <c r="BL1100">
        <v>72.584632191430899</v>
      </c>
      <c r="BM1100">
        <v>112.561644735996</v>
      </c>
      <c r="BN1100">
        <v>1.55076414025399</v>
      </c>
      <c r="BO1100">
        <v>12.265131719469199</v>
      </c>
      <c r="BP1100">
        <v>0.11120730388071499</v>
      </c>
      <c r="BQ1100">
        <v>12.153924415588399</v>
      </c>
      <c r="BR1100">
        <v>1.0572894317591801</v>
      </c>
      <c r="BS1100">
        <v>0.694545284449955</v>
      </c>
      <c r="BT1100">
        <v>1.52227573267092</v>
      </c>
    </row>
    <row r="1101" spans="1:72" x14ac:dyDescent="0.2">
      <c r="A1101">
        <v>1099</v>
      </c>
      <c r="B1101" s="244">
        <v>44769.986111111109</v>
      </c>
      <c r="C1101">
        <v>0</v>
      </c>
      <c r="D1101">
        <v>0</v>
      </c>
      <c r="E1101">
        <v>31.1533333333333</v>
      </c>
      <c r="F1101">
        <v>35.019743589743598</v>
      </c>
      <c r="G1101">
        <v>7</v>
      </c>
      <c r="H1101">
        <v>8.5619999999999994</v>
      </c>
      <c r="I1101">
        <v>0</v>
      </c>
      <c r="J1101">
        <v>29.454444444444398</v>
      </c>
      <c r="K1101">
        <v>3.0378947368420999</v>
      </c>
      <c r="L1101">
        <v>38.029655172413797</v>
      </c>
      <c r="M1101">
        <v>11.8071428571428</v>
      </c>
      <c r="N1101">
        <v>1600.26470588235</v>
      </c>
      <c r="O1101">
        <v>84.748717948717896</v>
      </c>
      <c r="P1101">
        <v>2.2434999999999898</v>
      </c>
      <c r="Q1101">
        <v>60.572749999999999</v>
      </c>
      <c r="R1101">
        <v>6.5959999999999903</v>
      </c>
      <c r="S1101">
        <v>-0.20449999999999899</v>
      </c>
      <c r="T1101">
        <v>5</v>
      </c>
      <c r="U1101">
        <v>1.6520999999999999</v>
      </c>
      <c r="V1101">
        <v>3.8150000000000003E-2</v>
      </c>
      <c r="W1101">
        <v>15.253349999999999</v>
      </c>
      <c r="X1101">
        <v>3.5840000000000001</v>
      </c>
      <c r="Y1101">
        <v>72.574674999999999</v>
      </c>
      <c r="Z1101">
        <v>0</v>
      </c>
      <c r="AA1101">
        <v>0</v>
      </c>
      <c r="AB1101">
        <v>6.7500000000000004E-4</v>
      </c>
      <c r="AC1101">
        <v>31.1533333333333</v>
      </c>
      <c r="AD1101">
        <v>-3.86641025641025</v>
      </c>
      <c r="AE1101">
        <v>36.139996524444399</v>
      </c>
      <c r="AF1101">
        <v>1.7933965199999999</v>
      </c>
      <c r="AG1101">
        <v>3.5275440000000001E-3</v>
      </c>
      <c r="AH1101">
        <v>7.9969079999999998E-2</v>
      </c>
      <c r="AI1101">
        <v>45.016444444444403</v>
      </c>
      <c r="AJ1101">
        <v>0.49796980178615202</v>
      </c>
      <c r="AK1101">
        <v>0.80281765853465803</v>
      </c>
      <c r="AL1101">
        <v>3.9838697661101603E-2</v>
      </c>
      <c r="AM1101" s="245">
        <v>7.8361230957575998E-5</v>
      </c>
      <c r="AN1101">
        <v>0.155498731327811</v>
      </c>
      <c r="AO1101">
        <v>1.77644149792174E-3</v>
      </c>
      <c r="AP1101">
        <v>36.139996524444399</v>
      </c>
      <c r="AQ1101">
        <v>1.5470563418579599</v>
      </c>
      <c r="AR1101">
        <v>6.63314102657022</v>
      </c>
      <c r="AS1101">
        <v>0</v>
      </c>
      <c r="AT1101">
        <v>0.82269590953090199</v>
      </c>
      <c r="AU1101">
        <v>93.064125000000004</v>
      </c>
      <c r="AV1101">
        <v>44.320193892872602</v>
      </c>
      <c r="AW1101">
        <v>0.69625055157181404</v>
      </c>
      <c r="AX1101">
        <v>3.5275440000000001E-3</v>
      </c>
      <c r="AY1101">
        <v>0.24634017814203499</v>
      </c>
      <c r="AZ1101">
        <v>0.36685897342977603</v>
      </c>
      <c r="BA1101">
        <v>1</v>
      </c>
      <c r="BB1101">
        <v>5.2408424775682298E-2</v>
      </c>
      <c r="BC1101">
        <v>0.13735957184863701</v>
      </c>
      <c r="BD1101">
        <v>0.61672669557181203</v>
      </c>
      <c r="BE1101">
        <v>-7.9523856000002599E-2</v>
      </c>
      <c r="BF1101">
        <v>4.7179863043012998E-3</v>
      </c>
      <c r="BG1101">
        <v>0.329472739864695</v>
      </c>
      <c r="BH1101">
        <v>0.490663082374513</v>
      </c>
      <c r="BI1101">
        <v>4.7179863043012998E-3</v>
      </c>
      <c r="BJ1101">
        <v>0.66838145233799395</v>
      </c>
      <c r="BK1101">
        <v>0.98132616474902701</v>
      </c>
      <c r="BL1101">
        <v>69.833339610231803</v>
      </c>
      <c r="BM1101">
        <v>103.998411764609</v>
      </c>
      <c r="BN1101">
        <v>1.48923726611195</v>
      </c>
      <c r="BO1101">
        <v>11.732045237808499</v>
      </c>
      <c r="BP1101">
        <v>0.11087267815108</v>
      </c>
      <c r="BQ1101">
        <v>11.621172559657399</v>
      </c>
      <c r="BR1101">
        <v>0.97330558803171496</v>
      </c>
      <c r="BS1101">
        <v>0.66649425781627303</v>
      </c>
      <c r="BT1101">
        <v>1.4603360443354501</v>
      </c>
    </row>
    <row r="1102" spans="1:72" x14ac:dyDescent="0.2">
      <c r="A1102">
        <v>1100</v>
      </c>
      <c r="B1102" s="244">
        <v>44770</v>
      </c>
      <c r="C1102">
        <v>0</v>
      </c>
      <c r="D1102">
        <v>0</v>
      </c>
      <c r="E1102">
        <v>31.094571428571399</v>
      </c>
      <c r="F1102">
        <v>35.095384615384603</v>
      </c>
      <c r="G1102">
        <v>7</v>
      </c>
      <c r="H1102">
        <v>8.5739999999999998</v>
      </c>
      <c r="I1102">
        <v>0</v>
      </c>
      <c r="J1102">
        <v>29.452608695652099</v>
      </c>
      <c r="K1102">
        <v>3.05649999999999</v>
      </c>
      <c r="L1102">
        <v>38.0688888888888</v>
      </c>
      <c r="M1102">
        <v>11.92</v>
      </c>
      <c r="N1102">
        <v>1599.7567567567501</v>
      </c>
      <c r="O1102">
        <v>84.802631578947299</v>
      </c>
      <c r="P1102">
        <v>2.23411111111111</v>
      </c>
      <c r="Q1102">
        <v>60.405128205128101</v>
      </c>
      <c r="R1102">
        <v>6.5824999999999996</v>
      </c>
      <c r="S1102">
        <v>-0.27641025641025602</v>
      </c>
      <c r="T1102">
        <v>5</v>
      </c>
      <c r="U1102">
        <v>1.6576200000000001</v>
      </c>
      <c r="V1102">
        <v>6.7280000000000006E-2</v>
      </c>
      <c r="W1102">
        <v>15.297359999999999</v>
      </c>
      <c r="X1102">
        <v>3.5972</v>
      </c>
      <c r="Y1102">
        <v>72.619439999999997</v>
      </c>
      <c r="Z1102">
        <v>0</v>
      </c>
      <c r="AA1102">
        <v>0</v>
      </c>
      <c r="AB1102">
        <v>5.1399999999999996E-3</v>
      </c>
      <c r="AC1102">
        <v>31.094571428571399</v>
      </c>
      <c r="AD1102">
        <v>-4.0008131868131898</v>
      </c>
      <c r="AE1102">
        <v>36.1475308556521</v>
      </c>
      <c r="AF1102">
        <v>1.7959100400000001</v>
      </c>
      <c r="AG1102">
        <v>3.5324879999999999E-3</v>
      </c>
      <c r="AH1102">
        <v>8.0081159999999998E-2</v>
      </c>
      <c r="AI1102">
        <v>45.026608695652101</v>
      </c>
      <c r="AJ1102">
        <v>0.497766587784926</v>
      </c>
      <c r="AK1102">
        <v>0.80280376210395399</v>
      </c>
      <c r="AL1102">
        <v>3.9885527514165499E-2</v>
      </c>
      <c r="AM1102" s="245">
        <v>7.8453343530202402E-5</v>
      </c>
      <c r="AN1102">
        <v>0.15546362923565901</v>
      </c>
      <c r="AO1102">
        <v>1.77852968100022E-3</v>
      </c>
      <c r="AP1102">
        <v>36.1475308556521</v>
      </c>
      <c r="AQ1102">
        <v>1.55275420561703</v>
      </c>
      <c r="AR1102">
        <v>6.6522794149622397</v>
      </c>
      <c r="AS1102">
        <v>0</v>
      </c>
      <c r="AT1102">
        <v>0.82510785124404895</v>
      </c>
      <c r="AU1102">
        <v>93.171619999999905</v>
      </c>
      <c r="AV1102">
        <v>44.3525644762314</v>
      </c>
      <c r="AW1102">
        <v>0.67404421942071402</v>
      </c>
      <c r="AX1102">
        <v>3.5324879999999999E-3</v>
      </c>
      <c r="AY1102">
        <v>0.24315583438296001</v>
      </c>
      <c r="AZ1102">
        <v>0.34772058503775999</v>
      </c>
      <c r="BA1102">
        <v>1</v>
      </c>
      <c r="BB1102">
        <v>4.9674369291108599E-2</v>
      </c>
      <c r="BC1102">
        <v>0.135394217397972</v>
      </c>
      <c r="BD1102">
        <v>0.59440890742072106</v>
      </c>
      <c r="BE1102">
        <v>-7.9635311999993699E-2</v>
      </c>
      <c r="BF1102">
        <v>4.7335272119157197E-3</v>
      </c>
      <c r="BG1102">
        <v>0.32582835632783902</v>
      </c>
      <c r="BH1102">
        <v>0.465944923640078</v>
      </c>
      <c r="BI1102">
        <v>4.7335272119157197E-3</v>
      </c>
      <c r="BJ1102">
        <v>0.66112376707951004</v>
      </c>
      <c r="BK1102">
        <v>0.931889847280156</v>
      </c>
      <c r="BL1102">
        <v>68.8341572237359</v>
      </c>
      <c r="BM1102">
        <v>98.435036449595898</v>
      </c>
      <c r="BN1102">
        <v>1.4300318391296101</v>
      </c>
      <c r="BO1102">
        <v>11.5666724470953</v>
      </c>
      <c r="BP1102">
        <v>0.111237889480019</v>
      </c>
      <c r="BQ1102">
        <v>11.455434557615201</v>
      </c>
      <c r="BR1102">
        <v>0.92384285101990005</v>
      </c>
      <c r="BS1102">
        <v>0.65923035619474402</v>
      </c>
      <c r="BT1102">
        <v>1.40139610128479</v>
      </c>
    </row>
    <row r="1103" spans="1:72" x14ac:dyDescent="0.2">
      <c r="A1103">
        <v>1101</v>
      </c>
      <c r="B1103" s="244">
        <v>44770.013888888891</v>
      </c>
      <c r="C1103">
        <v>0</v>
      </c>
      <c r="D1103">
        <v>0</v>
      </c>
      <c r="E1103">
        <v>31.135833333333299</v>
      </c>
      <c r="F1103">
        <v>35.015641025641003</v>
      </c>
      <c r="G1103">
        <v>7</v>
      </c>
      <c r="H1103">
        <v>8.5674999999999901</v>
      </c>
      <c r="I1103">
        <v>0</v>
      </c>
      <c r="J1103">
        <v>29.475833333333298</v>
      </c>
      <c r="K1103">
        <v>3.0317948717948702</v>
      </c>
      <c r="L1103">
        <v>38.024857142857101</v>
      </c>
      <c r="M1103">
        <v>12.1230769230769</v>
      </c>
      <c r="N1103">
        <v>1599.93103448275</v>
      </c>
      <c r="O1103">
        <v>84.434210526315695</v>
      </c>
      <c r="P1103">
        <v>2.2319</v>
      </c>
      <c r="Q1103">
        <v>60.239249999999899</v>
      </c>
      <c r="R1103">
        <v>6.5619999999999896</v>
      </c>
      <c r="S1103">
        <v>-0.332820512820512</v>
      </c>
      <c r="T1103">
        <v>5</v>
      </c>
      <c r="U1103">
        <v>1.66568</v>
      </c>
      <c r="V1103">
        <v>6.13E-2</v>
      </c>
      <c r="W1103">
        <v>15.21574</v>
      </c>
      <c r="X1103">
        <v>3.6505200000000002</v>
      </c>
      <c r="Y1103">
        <v>72.411180000000002</v>
      </c>
      <c r="Z1103">
        <v>0</v>
      </c>
      <c r="AA1103">
        <v>0</v>
      </c>
      <c r="AB1103">
        <v>2.2380000000000001E-2</v>
      </c>
      <c r="AC1103">
        <v>31.135833333333299</v>
      </c>
      <c r="AD1103">
        <v>-3.8798076923076898</v>
      </c>
      <c r="AE1103">
        <v>36.165680033333302</v>
      </c>
      <c r="AF1103">
        <v>1.79454854999999</v>
      </c>
      <c r="AG1103">
        <v>3.52980999999999E-3</v>
      </c>
      <c r="AH1103">
        <v>8.0020449999999896E-2</v>
      </c>
      <c r="AI1103">
        <v>45.043333333333301</v>
      </c>
      <c r="AJ1103">
        <v>0.499448842476166</v>
      </c>
      <c r="AK1103">
        <v>0.80290860726707602</v>
      </c>
      <c r="AL1103">
        <v>3.9840491748686403E-2</v>
      </c>
      <c r="AM1103" s="245">
        <v>7.8364759860874699E-5</v>
      </c>
      <c r="AN1103">
        <v>0.15540590542440599</v>
      </c>
      <c r="AO1103">
        <v>1.77652149781691E-3</v>
      </c>
      <c r="AP1103">
        <v>36.165680033333302</v>
      </c>
      <c r="AQ1103">
        <v>1.5757701219529401</v>
      </c>
      <c r="AR1103">
        <v>6.6167857712322604</v>
      </c>
      <c r="AS1103">
        <v>0</v>
      </c>
      <c r="AT1103">
        <v>0.83192194793569996</v>
      </c>
      <c r="AU1103">
        <v>92.943119999999993</v>
      </c>
      <c r="AV1103">
        <v>44.358235926518503</v>
      </c>
      <c r="AW1103">
        <v>0.68509740681479703</v>
      </c>
      <c r="AX1103">
        <v>3.52980999999999E-3</v>
      </c>
      <c r="AY1103">
        <v>0.21877842804705899</v>
      </c>
      <c r="AZ1103">
        <v>0.38321422876773797</v>
      </c>
      <c r="BA1103">
        <v>1</v>
      </c>
      <c r="BB1103">
        <v>5.4744889823962598E-2</v>
      </c>
      <c r="BC1103">
        <v>0.12191279419387099</v>
      </c>
      <c r="BD1103">
        <v>0.60552246681479804</v>
      </c>
      <c r="BE1103">
        <v>-7.9574939999999303E-2</v>
      </c>
      <c r="BF1103">
        <v>4.7236704761394899E-3</v>
      </c>
      <c r="BG1103">
        <v>0.29277417237247999</v>
      </c>
      <c r="BH1103">
        <v>0.51282582871789995</v>
      </c>
      <c r="BI1103">
        <v>4.7236704761394899E-3</v>
      </c>
      <c r="BJ1103">
        <v>0.59499568569723904</v>
      </c>
      <c r="BK1103">
        <v>1.0256516574357999</v>
      </c>
      <c r="BL1103">
        <v>61.980227844291797</v>
      </c>
      <c r="BM1103">
        <v>108.56511505371</v>
      </c>
      <c r="BN1103">
        <v>1.7516088409105299</v>
      </c>
      <c r="BO1103">
        <v>10.6022666743053</v>
      </c>
      <c r="BP1103">
        <v>0.11100625618927799</v>
      </c>
      <c r="BQ1103">
        <v>10.491260418115999</v>
      </c>
      <c r="BR1103">
        <v>1.01762141762636</v>
      </c>
      <c r="BS1103">
        <v>0.59310621750678305</v>
      </c>
      <c r="BT1103">
        <v>1.7157490304251</v>
      </c>
    </row>
    <row r="1104" spans="1:72" x14ac:dyDescent="0.2">
      <c r="A1104">
        <v>1102</v>
      </c>
      <c r="B1104" s="244">
        <v>44770.027777777781</v>
      </c>
      <c r="C1104">
        <v>0</v>
      </c>
      <c r="D1104">
        <v>2.1671428571428502</v>
      </c>
      <c r="E1104">
        <v>31.106923076923</v>
      </c>
      <c r="F1104">
        <v>36.229999999999997</v>
      </c>
      <c r="G1104">
        <v>7</v>
      </c>
      <c r="H1104">
        <v>8.5616666666666603</v>
      </c>
      <c r="I1104">
        <v>0</v>
      </c>
      <c r="J1104">
        <v>29.414999999999999</v>
      </c>
      <c r="K1104">
        <v>3.05775</v>
      </c>
      <c r="L1104">
        <v>37.989999999999903</v>
      </c>
      <c r="M1104">
        <v>12.022222222222201</v>
      </c>
      <c r="N1104">
        <v>1599.9705882352901</v>
      </c>
      <c r="O1104">
        <v>84.449999999999903</v>
      </c>
      <c r="P1104">
        <v>2.2250714285714199</v>
      </c>
      <c r="Q1104">
        <v>60.063249999999996</v>
      </c>
      <c r="R1104">
        <v>6.5816666666666599</v>
      </c>
      <c r="S1104">
        <v>-0.457948717948717</v>
      </c>
      <c r="T1104">
        <v>5</v>
      </c>
      <c r="U1104">
        <v>1.6283749999999999</v>
      </c>
      <c r="V1104">
        <v>7.3274999999999896E-2</v>
      </c>
      <c r="W1104">
        <v>15.215624999999999</v>
      </c>
      <c r="X1104">
        <v>3.66034999999999</v>
      </c>
      <c r="Y1104">
        <v>72.537649999999999</v>
      </c>
      <c r="Z1104">
        <v>0</v>
      </c>
      <c r="AA1104">
        <v>1.1999999999999999E-3</v>
      </c>
      <c r="AB1104">
        <v>0</v>
      </c>
      <c r="AC1104">
        <v>33.274065934065902</v>
      </c>
      <c r="AD1104">
        <v>-2.9559340659340498</v>
      </c>
      <c r="AE1104">
        <v>36.100291800000001</v>
      </c>
      <c r="AF1104">
        <v>1.7933266999999999</v>
      </c>
      <c r="AG1104">
        <v>3.5274066666666601E-3</v>
      </c>
      <c r="AH1104">
        <v>7.9965966666666596E-2</v>
      </c>
      <c r="AI1104">
        <v>44.976666666666603</v>
      </c>
      <c r="AJ1104">
        <v>0.49767661069802999</v>
      </c>
      <c r="AK1104">
        <v>0.80264489290743302</v>
      </c>
      <c r="AL1104">
        <v>3.98723790113392E-2</v>
      </c>
      <c r="AM1104" s="245">
        <v>7.8427480916030496E-5</v>
      </c>
      <c r="AN1104">
        <v>0.15563625583635901</v>
      </c>
      <c r="AO1104">
        <v>1.7779433780478701E-3</v>
      </c>
      <c r="AP1104">
        <v>36.100291800000001</v>
      </c>
      <c r="AQ1104">
        <v>1.5800133038280599</v>
      </c>
      <c r="AR1104">
        <v>6.6167357618101903</v>
      </c>
      <c r="AS1104">
        <v>0</v>
      </c>
      <c r="AT1104">
        <v>0.81040415094540497</v>
      </c>
      <c r="AU1104">
        <v>93.042000000000002</v>
      </c>
      <c r="AV1104">
        <v>44.297040865638202</v>
      </c>
      <c r="AW1104">
        <v>0.67962580102839998</v>
      </c>
      <c r="AX1104">
        <v>3.5274066666666601E-3</v>
      </c>
      <c r="AY1104">
        <v>0.21331339617192999</v>
      </c>
      <c r="AZ1104">
        <v>0.38326423818980399</v>
      </c>
      <c r="BA1104">
        <v>1</v>
      </c>
      <c r="BB1104">
        <v>5.4752034027114899E-2</v>
      </c>
      <c r="BC1104">
        <v>0.11894843040698</v>
      </c>
      <c r="BD1104">
        <v>0.60010504102840101</v>
      </c>
      <c r="BE1104">
        <v>-7.95207599999989E-2</v>
      </c>
      <c r="BF1104">
        <v>4.4171120556476496E-3</v>
      </c>
      <c r="BG1104">
        <v>0.26711668455074</v>
      </c>
      <c r="BH1104">
        <v>0.479933630279884</v>
      </c>
      <c r="BI1104">
        <v>4.4171120556476496E-3</v>
      </c>
      <c r="BJ1104">
        <v>0.54306759321277698</v>
      </c>
      <c r="BK1104">
        <v>0.95986726055976901</v>
      </c>
      <c r="BL1104">
        <v>60.473151051083001</v>
      </c>
      <c r="BM1104">
        <v>108.653261278768</v>
      </c>
      <c r="BN1104">
        <v>1.7967190296894999</v>
      </c>
      <c r="BO1104">
        <v>9.7019540966319706</v>
      </c>
      <c r="BP1104">
        <v>0.10380213330771899</v>
      </c>
      <c r="BQ1104">
        <v>9.5981519633242502</v>
      </c>
      <c r="BR1104">
        <v>0.95235817006516799</v>
      </c>
      <c r="BS1104">
        <v>0.54130074839051701</v>
      </c>
      <c r="BT1104">
        <v>1.7593882382333099</v>
      </c>
    </row>
    <row r="1105" spans="1:72" x14ac:dyDescent="0.2">
      <c r="A1105">
        <v>1103</v>
      </c>
      <c r="B1105" s="244">
        <v>44770.041666666664</v>
      </c>
      <c r="C1105">
        <v>0</v>
      </c>
      <c r="D1105">
        <v>5.0872413793103402</v>
      </c>
      <c r="E1105">
        <v>31.0715</v>
      </c>
      <c r="F1105">
        <v>40.310512820512798</v>
      </c>
      <c r="G1105">
        <v>7</v>
      </c>
      <c r="H1105">
        <v>8.5724999999999998</v>
      </c>
      <c r="I1105">
        <v>0</v>
      </c>
      <c r="J1105">
        <v>29.440909090909098</v>
      </c>
      <c r="K1105">
        <v>3.0074999999999901</v>
      </c>
      <c r="L1105">
        <v>38.018518518518498</v>
      </c>
      <c r="M1105">
        <v>11.674999999999899</v>
      </c>
      <c r="N1105">
        <v>1599.9189189189101</v>
      </c>
      <c r="O1105">
        <v>84.868750000000006</v>
      </c>
      <c r="P1105">
        <v>2.2182142857142799</v>
      </c>
      <c r="Q1105">
        <v>59.904499999999999</v>
      </c>
      <c r="R1105">
        <v>6.96647058823529</v>
      </c>
      <c r="S1105">
        <v>-0.49794871794871798</v>
      </c>
      <c r="T1105">
        <v>5</v>
      </c>
      <c r="U1105">
        <v>1.6731799999999999</v>
      </c>
      <c r="V1105">
        <v>5.4759999999999899E-2</v>
      </c>
      <c r="W1105">
        <v>15.24352</v>
      </c>
      <c r="X1105">
        <v>3.6102400000000001</v>
      </c>
      <c r="Y1105">
        <v>72.852099999999993</v>
      </c>
      <c r="Z1105">
        <v>0</v>
      </c>
      <c r="AA1105">
        <v>2.3999999999999998E-3</v>
      </c>
      <c r="AB1105">
        <v>6.7999999999999896E-4</v>
      </c>
      <c r="AC1105">
        <v>36.1587413793103</v>
      </c>
      <c r="AD1105">
        <v>-4.1517714412024702</v>
      </c>
      <c r="AE1105">
        <v>36.1346599909091</v>
      </c>
      <c r="AF1105">
        <v>1.79559585</v>
      </c>
      <c r="AG1105">
        <v>3.5318699999999999E-3</v>
      </c>
      <c r="AH1105">
        <v>8.0067149999999906E-2</v>
      </c>
      <c r="AI1105">
        <v>45.0134090909091</v>
      </c>
      <c r="AJ1105">
        <v>0.49600025244171497</v>
      </c>
      <c r="AK1105">
        <v>0.80275323999414305</v>
      </c>
      <c r="AL1105">
        <v>3.9890243513296501E-2</v>
      </c>
      <c r="AM1105" s="245">
        <v>7.8462619724425499E-5</v>
      </c>
      <c r="AN1105">
        <v>0.15550921695050399</v>
      </c>
      <c r="AO1105">
        <v>1.7787399714226501E-3</v>
      </c>
      <c r="AP1105">
        <v>36.1346599909091</v>
      </c>
      <c r="AQ1105">
        <v>1.55838300436085</v>
      </c>
      <c r="AR1105">
        <v>6.6288663081450103</v>
      </c>
      <c r="AS1105">
        <v>0</v>
      </c>
      <c r="AT1105">
        <v>0.82989770238042904</v>
      </c>
      <c r="AU1105">
        <v>93.379040000000003</v>
      </c>
      <c r="AV1105">
        <v>44.321909303414898</v>
      </c>
      <c r="AW1105">
        <v>0.69149978749412999</v>
      </c>
      <c r="AX1105">
        <v>3.5318699999999999E-3</v>
      </c>
      <c r="AY1105">
        <v>0.23721284563914599</v>
      </c>
      <c r="AZ1105">
        <v>0.37113369185498701</v>
      </c>
      <c r="BA1105">
        <v>1</v>
      </c>
      <c r="BB1105">
        <v>5.3019098836426699E-2</v>
      </c>
      <c r="BC1105">
        <v>0.13210814985963901</v>
      </c>
      <c r="BD1105">
        <v>0.61187840749413303</v>
      </c>
      <c r="BE1105">
        <v>-7.9621379999996897E-2</v>
      </c>
      <c r="BF1105">
        <v>4.0698664938654096E-3</v>
      </c>
      <c r="BG1105">
        <v>0.27334658760974501</v>
      </c>
      <c r="BH1105">
        <v>0.42766709341657</v>
      </c>
      <c r="BI1105">
        <v>4.0698664938654096E-3</v>
      </c>
      <c r="BJ1105">
        <v>0.55483290820722098</v>
      </c>
      <c r="BK1105">
        <v>0.85533418683314</v>
      </c>
      <c r="BL1105">
        <v>67.163526867961295</v>
      </c>
      <c r="BM1105">
        <v>105.081356860526</v>
      </c>
      <c r="BN1105">
        <v>1.56455984015116</v>
      </c>
      <c r="BO1105">
        <v>9.7814991160750608</v>
      </c>
      <c r="BP1105">
        <v>9.5641862605837097E-2</v>
      </c>
      <c r="BQ1105">
        <v>9.6858572534692193</v>
      </c>
      <c r="BR1105">
        <v>0.848415413793569</v>
      </c>
      <c r="BS1105">
        <v>0.55320496160967503</v>
      </c>
      <c r="BT1105">
        <v>1.5336366675470701</v>
      </c>
    </row>
    <row r="1106" spans="1:72" x14ac:dyDescent="0.2">
      <c r="A1106">
        <v>1104</v>
      </c>
      <c r="B1106" s="244">
        <v>44770.055555555555</v>
      </c>
      <c r="C1106">
        <v>0</v>
      </c>
      <c r="D1106">
        <v>2.18583333333333</v>
      </c>
      <c r="E1106">
        <v>31.0948717948717</v>
      </c>
      <c r="F1106">
        <v>36.393846153846098</v>
      </c>
      <c r="G1106">
        <v>7</v>
      </c>
      <c r="H1106">
        <v>8.5739999999999998</v>
      </c>
      <c r="I1106">
        <v>0</v>
      </c>
      <c r="J1106">
        <v>29.444761904761801</v>
      </c>
      <c r="K1106">
        <v>3.0152499999999902</v>
      </c>
      <c r="L1106">
        <v>38.008749999999999</v>
      </c>
      <c r="M1106">
        <v>11.775</v>
      </c>
      <c r="N1106">
        <v>1600.0588235294099</v>
      </c>
      <c r="O1106">
        <v>84.970270270270206</v>
      </c>
      <c r="P1106">
        <v>2.2156875</v>
      </c>
      <c r="Q1106">
        <v>59.779499999999899</v>
      </c>
      <c r="R1106">
        <v>7.3379999999999903</v>
      </c>
      <c r="S1106">
        <v>-0.37897435897435899</v>
      </c>
      <c r="T1106">
        <v>5</v>
      </c>
      <c r="U1106">
        <v>1.68625</v>
      </c>
      <c r="V1106">
        <v>4.2799999999999998E-2</v>
      </c>
      <c r="W1106">
        <v>15.246474999999901</v>
      </c>
      <c r="X1106">
        <v>3.5884499999999999</v>
      </c>
      <c r="Y1106">
        <v>72.915949999999995</v>
      </c>
      <c r="Z1106">
        <v>0</v>
      </c>
      <c r="AA1106">
        <v>3.8999999999999998E-3</v>
      </c>
      <c r="AB1106">
        <v>0</v>
      </c>
      <c r="AC1106">
        <v>33.280705128205099</v>
      </c>
      <c r="AD1106">
        <v>-3.1131410256410201</v>
      </c>
      <c r="AE1106">
        <v>36.139684064761802</v>
      </c>
      <c r="AF1106">
        <v>1.7959100400000001</v>
      </c>
      <c r="AG1106">
        <v>3.5324879999999999E-3</v>
      </c>
      <c r="AH1106">
        <v>8.0081159999999998E-2</v>
      </c>
      <c r="AI1106">
        <v>45.018761904761803</v>
      </c>
      <c r="AJ1106">
        <v>0.49563482427043498</v>
      </c>
      <c r="AK1106">
        <v>0.80276939070905795</v>
      </c>
      <c r="AL1106">
        <v>3.9892479579942297E-2</v>
      </c>
      <c r="AM1106" s="245">
        <v>7.8467017984036304E-5</v>
      </c>
      <c r="AN1106">
        <v>0.15549072661768501</v>
      </c>
      <c r="AO1106">
        <v>1.77883967954101E-3</v>
      </c>
      <c r="AP1106">
        <v>36.139684064761802</v>
      </c>
      <c r="AQ1106">
        <v>1.5489772125949199</v>
      </c>
      <c r="AR1106">
        <v>6.6301513328598096</v>
      </c>
      <c r="AS1106">
        <v>0</v>
      </c>
      <c r="AT1106">
        <v>0.835764222426022</v>
      </c>
      <c r="AU1106">
        <v>93.437124999999995</v>
      </c>
      <c r="AV1106">
        <v>44.318812610216597</v>
      </c>
      <c r="AW1106">
        <v>0.699949294545263</v>
      </c>
      <c r="AX1106">
        <v>3.5324879999999999E-3</v>
      </c>
      <c r="AY1106">
        <v>0.246932827405074</v>
      </c>
      <c r="AZ1106">
        <v>0.36984866714018599</v>
      </c>
      <c r="BA1106">
        <v>1</v>
      </c>
      <c r="BB1106">
        <v>5.2835523877169499E-2</v>
      </c>
      <c r="BC1106">
        <v>0.13749732553701499</v>
      </c>
      <c r="BD1106">
        <v>0.62031398254526104</v>
      </c>
      <c r="BE1106">
        <v>-7.9635312000001499E-2</v>
      </c>
      <c r="BF1106">
        <v>4.4225925933059603E-3</v>
      </c>
      <c r="BG1106">
        <v>0.30915414108293698</v>
      </c>
      <c r="BH1106">
        <v>0.46304190585736599</v>
      </c>
      <c r="BI1106">
        <v>4.4225925933059603E-3</v>
      </c>
      <c r="BJ1106">
        <v>0.627153467352487</v>
      </c>
      <c r="BK1106">
        <v>0.92608381171473197</v>
      </c>
      <c r="BL1106">
        <v>69.903373317920497</v>
      </c>
      <c r="BM1106">
        <v>104.699199867115</v>
      </c>
      <c r="BN1106">
        <v>1.49777034923541</v>
      </c>
      <c r="BO1106">
        <v>11.0136104004741</v>
      </c>
      <c r="BP1106">
        <v>0.10393092594269</v>
      </c>
      <c r="BQ1106">
        <v>10.909679474531501</v>
      </c>
      <c r="BR1106">
        <v>0.918565404306111</v>
      </c>
      <c r="BS1106">
        <v>0.625384430315164</v>
      </c>
      <c r="BT1106">
        <v>1.4688012041540499</v>
      </c>
    </row>
    <row r="1107" spans="1:72" x14ac:dyDescent="0.2">
      <c r="A1107">
        <v>1105</v>
      </c>
      <c r="B1107" s="244">
        <v>44770.069444444445</v>
      </c>
      <c r="C1107">
        <v>0</v>
      </c>
      <c r="D1107">
        <v>0</v>
      </c>
      <c r="E1107">
        <v>31.124871794871702</v>
      </c>
      <c r="F1107">
        <v>35.032631578947303</v>
      </c>
      <c r="G1107">
        <v>7</v>
      </c>
      <c r="H1107">
        <v>8.59</v>
      </c>
      <c r="I1107">
        <v>0</v>
      </c>
      <c r="J1107">
        <v>29.439374999999998</v>
      </c>
      <c r="K1107">
        <v>3.0234999999999999</v>
      </c>
      <c r="L1107">
        <v>38.032580645161197</v>
      </c>
      <c r="M1107">
        <v>11.7454545454545</v>
      </c>
      <c r="N1107">
        <v>1600.3243243243201</v>
      </c>
      <c r="O1107">
        <v>85.1027027027027</v>
      </c>
      <c r="P1107">
        <v>2.2075555555555502</v>
      </c>
      <c r="Q1107">
        <v>59.638500000000001</v>
      </c>
      <c r="R1107">
        <v>7.27</v>
      </c>
      <c r="S1107">
        <v>-0.29297297297297298</v>
      </c>
      <c r="T1107">
        <v>5</v>
      </c>
      <c r="U1107">
        <v>1.67496</v>
      </c>
      <c r="V1107">
        <v>4.6919999999999899E-2</v>
      </c>
      <c r="W1107">
        <v>15.21712</v>
      </c>
      <c r="X1107">
        <v>3.6456599999999999</v>
      </c>
      <c r="Y1107">
        <v>72.561300000000003</v>
      </c>
      <c r="Z1107">
        <v>0</v>
      </c>
      <c r="AA1107">
        <v>2.3800000000000002E-3</v>
      </c>
      <c r="AB1107">
        <v>0</v>
      </c>
      <c r="AC1107">
        <v>31.124871794871702</v>
      </c>
      <c r="AD1107">
        <v>-3.90775978407556</v>
      </c>
      <c r="AE1107">
        <v>36.146790599999903</v>
      </c>
      <c r="AF1107">
        <v>1.7992614</v>
      </c>
      <c r="AG1107">
        <v>3.53908E-3</v>
      </c>
      <c r="AH1107">
        <v>8.0230599999999999E-2</v>
      </c>
      <c r="AI1107">
        <v>45.029375000000002</v>
      </c>
      <c r="AJ1107">
        <v>0.49815522323883299</v>
      </c>
      <c r="AK1107">
        <v>0.80273800380307203</v>
      </c>
      <c r="AL1107">
        <v>3.9957503296459203E-2</v>
      </c>
      <c r="AM1107" s="245">
        <v>7.8594917206823296E-5</v>
      </c>
      <c r="AN1107">
        <v>0.155454078587588</v>
      </c>
      <c r="AO1107">
        <v>1.7817391425041899E-3</v>
      </c>
      <c r="AP1107">
        <v>36.146790599999903</v>
      </c>
      <c r="AQ1107">
        <v>1.5736722721143701</v>
      </c>
      <c r="AR1107">
        <v>6.6173858842970397</v>
      </c>
      <c r="AS1107">
        <v>0</v>
      </c>
      <c r="AT1107">
        <v>0.83439007271611698</v>
      </c>
      <c r="AU1107">
        <v>93.099040000000002</v>
      </c>
      <c r="AV1107">
        <v>44.337848756411397</v>
      </c>
      <c r="AW1107">
        <v>0.69152624358859005</v>
      </c>
      <c r="AX1107">
        <v>3.53908E-3</v>
      </c>
      <c r="AY1107">
        <v>0.22558912788562799</v>
      </c>
      <c r="AZ1107">
        <v>0.382614115702958</v>
      </c>
      <c r="BA1107">
        <v>1</v>
      </c>
      <c r="BB1107">
        <v>5.4659159386136899E-2</v>
      </c>
      <c r="BC1107">
        <v>0.12537874034624799</v>
      </c>
      <c r="BD1107">
        <v>0.61174232358858605</v>
      </c>
      <c r="BE1107">
        <v>-7.97839200000037E-2</v>
      </c>
      <c r="BF1107">
        <v>4.7377437452115903E-3</v>
      </c>
      <c r="BG1107">
        <v>0.30199472168695601</v>
      </c>
      <c r="BH1107">
        <v>0.51220306788808301</v>
      </c>
      <c r="BI1107">
        <v>4.7377437452115903E-3</v>
      </c>
      <c r="BJ1107">
        <v>0.61346493086433596</v>
      </c>
      <c r="BK1107">
        <v>1.02440613577616</v>
      </c>
      <c r="BL1107">
        <v>63.742308138168198</v>
      </c>
      <c r="BM1107">
        <v>108.111180222814</v>
      </c>
      <c r="BN1107">
        <v>1.69606629224144</v>
      </c>
      <c r="BO1107">
        <v>10.896697954547999</v>
      </c>
      <c r="BP1107">
        <v>0.111336978012472</v>
      </c>
      <c r="BQ1107">
        <v>10.7853609765356</v>
      </c>
      <c r="BR1107">
        <v>1.0163519714092999</v>
      </c>
      <c r="BS1107">
        <v>0.61156983336625104</v>
      </c>
      <c r="BT1107">
        <v>1.6618739446565201</v>
      </c>
    </row>
    <row r="1108" spans="1:72" x14ac:dyDescent="0.2">
      <c r="A1108">
        <v>1106</v>
      </c>
      <c r="B1108" s="244">
        <v>44770.083333333336</v>
      </c>
      <c r="C1108">
        <v>0</v>
      </c>
      <c r="D1108">
        <v>0</v>
      </c>
      <c r="E1108">
        <v>31.074615384615299</v>
      </c>
      <c r="F1108">
        <v>35.113250000000001</v>
      </c>
      <c r="G1108">
        <v>7</v>
      </c>
      <c r="H1108">
        <v>8.5839999999999996</v>
      </c>
      <c r="I1108">
        <v>0</v>
      </c>
      <c r="J1108">
        <v>29.4903703703703</v>
      </c>
      <c r="K1108">
        <v>2.9762499999999998</v>
      </c>
      <c r="L1108">
        <v>38.058437499999997</v>
      </c>
      <c r="M1108">
        <v>11.792307692307601</v>
      </c>
      <c r="N1108">
        <v>1599.6060606060601</v>
      </c>
      <c r="O1108">
        <v>84.970270270270206</v>
      </c>
      <c r="P1108">
        <v>2.2000769230769199</v>
      </c>
      <c r="Q1108">
        <v>59.4628205128205</v>
      </c>
      <c r="R1108">
        <v>7.2174999999999896</v>
      </c>
      <c r="S1108">
        <v>-0.27625</v>
      </c>
      <c r="T1108">
        <v>5</v>
      </c>
      <c r="U1108">
        <v>1.6548750000000001</v>
      </c>
      <c r="V1108">
        <v>6.0449999999999997E-2</v>
      </c>
      <c r="W1108">
        <v>15.202425</v>
      </c>
      <c r="X1108">
        <v>3.6591499999999999</v>
      </c>
      <c r="Y1108">
        <v>72.498349999999903</v>
      </c>
      <c r="Z1108">
        <v>0</v>
      </c>
      <c r="AA1108">
        <v>5.7250000000000001E-3</v>
      </c>
      <c r="AB1108">
        <v>3.0500000000000002E-3</v>
      </c>
      <c r="AC1108">
        <v>31.074615384615299</v>
      </c>
      <c r="AD1108">
        <v>-4.03863461538461</v>
      </c>
      <c r="AE1108">
        <v>36.193100930370299</v>
      </c>
      <c r="AF1108">
        <v>1.79800464</v>
      </c>
      <c r="AG1108">
        <v>3.5366079999999901E-3</v>
      </c>
      <c r="AH1108">
        <v>8.0174559999999895E-2</v>
      </c>
      <c r="AI1108">
        <v>45.074370370370303</v>
      </c>
      <c r="AJ1108">
        <v>0.49922654695410801</v>
      </c>
      <c r="AK1108">
        <v>0.802964093185911</v>
      </c>
      <c r="AL1108">
        <v>3.98897339047894E-2</v>
      </c>
      <c r="AM1108" s="245">
        <v>7.8461617343517797E-5</v>
      </c>
      <c r="AN1108">
        <v>0.15529889696698701</v>
      </c>
      <c r="AO1108">
        <v>1.77871724754479E-3</v>
      </c>
      <c r="AP1108">
        <v>36.193100930370299</v>
      </c>
      <c r="AQ1108">
        <v>1.5794953162136001</v>
      </c>
      <c r="AR1108">
        <v>6.6109955498862103</v>
      </c>
      <c r="AS1108">
        <v>0</v>
      </c>
      <c r="AT1108">
        <v>0.82615753189067898</v>
      </c>
      <c r="AU1108">
        <v>93.014799999999994</v>
      </c>
      <c r="AV1108">
        <v>44.3835917964701</v>
      </c>
      <c r="AW1108">
        <v>0.69077857390018205</v>
      </c>
      <c r="AX1108">
        <v>3.5366079999999901E-3</v>
      </c>
      <c r="AY1108">
        <v>0.21850932378639101</v>
      </c>
      <c r="AZ1108">
        <v>0.38900445011378898</v>
      </c>
      <c r="BA1108">
        <v>1</v>
      </c>
      <c r="BB1108">
        <v>5.5572064301969898E-2</v>
      </c>
      <c r="BC1108">
        <v>0.121528787482101</v>
      </c>
      <c r="BD1108">
        <v>0.61105038190018102</v>
      </c>
      <c r="BE1108">
        <v>-7.9728192000000697E-2</v>
      </c>
      <c r="BF1108">
        <v>4.7420914094280899E-3</v>
      </c>
      <c r="BG1108">
        <v>0.29299011572879702</v>
      </c>
      <c r="BH1108">
        <v>0.52159997973026695</v>
      </c>
      <c r="BI1108">
        <v>4.7420914094280899E-3</v>
      </c>
      <c r="BJ1108">
        <v>0.59546441427645103</v>
      </c>
      <c r="BK1108">
        <v>1.0431999594605299</v>
      </c>
      <c r="BL1108">
        <v>61.784999577672103</v>
      </c>
      <c r="BM1108">
        <v>109.99365779690299</v>
      </c>
      <c r="BN1108">
        <v>1.7802647656997299</v>
      </c>
      <c r="BO1108">
        <v>10.627535684796801</v>
      </c>
      <c r="BP1108">
        <v>0.11143914812156</v>
      </c>
      <c r="BQ1108">
        <v>10.516096536675301</v>
      </c>
      <c r="BR1108">
        <v>1.0351384040645</v>
      </c>
      <c r="BS1108">
        <v>0.59356757771267898</v>
      </c>
      <c r="BT1108">
        <v>1.7439267960919</v>
      </c>
    </row>
    <row r="1109" spans="1:72" x14ac:dyDescent="0.2">
      <c r="A1109">
        <v>1107</v>
      </c>
      <c r="B1109" s="244">
        <v>44770.097222222219</v>
      </c>
      <c r="C1109">
        <v>0</v>
      </c>
      <c r="D1109">
        <v>0</v>
      </c>
      <c r="E1109">
        <v>31.059999999999899</v>
      </c>
      <c r="F1109">
        <v>34.961315789473602</v>
      </c>
      <c r="G1109">
        <v>7</v>
      </c>
      <c r="H1109">
        <v>8.5950000000000006</v>
      </c>
      <c r="I1109">
        <v>0</v>
      </c>
      <c r="J1109">
        <v>29.463181818181798</v>
      </c>
      <c r="K1109">
        <v>2.9762499999999998</v>
      </c>
      <c r="L1109">
        <v>38.028461538461499</v>
      </c>
      <c r="M1109">
        <v>11.9777777777777</v>
      </c>
      <c r="N1109">
        <v>1599.9666666666601</v>
      </c>
      <c r="O1109">
        <v>84.617948717948707</v>
      </c>
      <c r="P1109">
        <v>2.1966363636363599</v>
      </c>
      <c r="Q1109">
        <v>59.309749999999902</v>
      </c>
      <c r="R1109">
        <v>7.1739999999999897</v>
      </c>
      <c r="S1109">
        <v>-0.116052631578947</v>
      </c>
      <c r="T1109">
        <v>5</v>
      </c>
      <c r="U1109">
        <v>1.67428</v>
      </c>
      <c r="V1109">
        <v>5.7179999999999898E-2</v>
      </c>
      <c r="W1109">
        <v>15.294</v>
      </c>
      <c r="X1109">
        <v>3.66554</v>
      </c>
      <c r="Y1109">
        <v>72.864379999999997</v>
      </c>
      <c r="Z1109">
        <v>0</v>
      </c>
      <c r="AA1109">
        <v>2.7799999999999999E-3</v>
      </c>
      <c r="AB1109">
        <v>1.172E-2</v>
      </c>
      <c r="AC1109">
        <v>31.059999999999899</v>
      </c>
      <c r="AD1109">
        <v>-3.9013157894737098</v>
      </c>
      <c r="AE1109">
        <v>36.1745016181818</v>
      </c>
      <c r="AF1109">
        <v>1.8003087</v>
      </c>
      <c r="AG1109">
        <v>3.5411399999999999E-3</v>
      </c>
      <c r="AH1109">
        <v>8.0277299999999996E-2</v>
      </c>
      <c r="AI1109">
        <v>45.058181818181801</v>
      </c>
      <c r="AJ1109">
        <v>0.49646345193881802</v>
      </c>
      <c r="AK1109">
        <v>0.80283979864417698</v>
      </c>
      <c r="AL1109">
        <v>3.9955200750544699E-2</v>
      </c>
      <c r="AM1109" s="245">
        <v>7.85903881849729E-5</v>
      </c>
      <c r="AN1109">
        <v>0.15535469292228199</v>
      </c>
      <c r="AO1109">
        <v>1.78163647001856E-3</v>
      </c>
      <c r="AP1109">
        <v>36.1745016181818</v>
      </c>
      <c r="AQ1109">
        <v>1.58225360026061</v>
      </c>
      <c r="AR1109">
        <v>6.6508182701088598</v>
      </c>
      <c r="AS1109">
        <v>0</v>
      </c>
      <c r="AT1109">
        <v>0.83121882831212501</v>
      </c>
      <c r="AU1109">
        <v>93.498199999999997</v>
      </c>
      <c r="AV1109">
        <v>44.407573488551201</v>
      </c>
      <c r="AW1109">
        <v>0.65060832963052195</v>
      </c>
      <c r="AX1109">
        <v>3.5411399999999999E-3</v>
      </c>
      <c r="AY1109">
        <v>0.218055099739385</v>
      </c>
      <c r="AZ1109">
        <v>0.34918172989113799</v>
      </c>
      <c r="BA1109">
        <v>1</v>
      </c>
      <c r="BB1109">
        <v>4.9883104270162598E-2</v>
      </c>
      <c r="BC1109">
        <v>0.121120949834539</v>
      </c>
      <c r="BD1109">
        <v>0.57077796963052296</v>
      </c>
      <c r="BE1109">
        <v>-7.9830359999998504E-2</v>
      </c>
      <c r="BF1109">
        <v>4.7504024468770101E-3</v>
      </c>
      <c r="BG1109">
        <v>0.29251864635568903</v>
      </c>
      <c r="BH1109">
        <v>0.46842365568139399</v>
      </c>
      <c r="BI1109">
        <v>4.7504024468770101E-3</v>
      </c>
      <c r="BJ1109">
        <v>0.59453809760513299</v>
      </c>
      <c r="BK1109">
        <v>0.93684731136278798</v>
      </c>
      <c r="BL1109">
        <v>61.577655709569498</v>
      </c>
      <c r="BM1109">
        <v>98.607151903380895</v>
      </c>
      <c r="BN1109">
        <v>1.60134631250758</v>
      </c>
      <c r="BO1109">
        <v>10.5064617024074</v>
      </c>
      <c r="BP1109">
        <v>0.111634457501609</v>
      </c>
      <c r="BQ1109">
        <v>10.3948272449058</v>
      </c>
      <c r="BR1109">
        <v>0.92877162720309703</v>
      </c>
      <c r="BS1109">
        <v>0.59263793662638198</v>
      </c>
      <c r="BT1109">
        <v>1.56718220316804</v>
      </c>
    </row>
    <row r="1110" spans="1:72" x14ac:dyDescent="0.2">
      <c r="A1110">
        <v>1108</v>
      </c>
      <c r="B1110" s="244">
        <v>44770.111111111109</v>
      </c>
      <c r="C1110">
        <v>0</v>
      </c>
      <c r="D1110">
        <v>0</v>
      </c>
      <c r="E1110">
        <v>31.092051282051202</v>
      </c>
      <c r="F1110">
        <v>35.065128205128197</v>
      </c>
      <c r="G1110">
        <v>7</v>
      </c>
      <c r="H1110">
        <v>8.5739999999999998</v>
      </c>
      <c r="I1110">
        <v>0</v>
      </c>
      <c r="J1110">
        <v>29.4679166666666</v>
      </c>
      <c r="K1110">
        <v>2.9874999999999998</v>
      </c>
      <c r="L1110">
        <v>38.044137931034399</v>
      </c>
      <c r="M1110">
        <v>12.136363636363599</v>
      </c>
      <c r="N1110">
        <v>1599.8181818181799</v>
      </c>
      <c r="O1110">
        <v>85.489189189189204</v>
      </c>
      <c r="P1110">
        <v>2.1858181818181799</v>
      </c>
      <c r="Q1110">
        <v>59.102999999999902</v>
      </c>
      <c r="R1110">
        <v>7.1325000000000003</v>
      </c>
      <c r="S1110">
        <v>-0.27384615384615302</v>
      </c>
      <c r="T1110">
        <v>5</v>
      </c>
      <c r="U1110">
        <v>1.66805</v>
      </c>
      <c r="V1110">
        <v>5.1324999999999898E-2</v>
      </c>
      <c r="W1110">
        <v>15.325699999999999</v>
      </c>
      <c r="X1110">
        <v>3.7376999999999998</v>
      </c>
      <c r="Y1110">
        <v>72.898974999999993</v>
      </c>
      <c r="Z1110">
        <v>0</v>
      </c>
      <c r="AA1110">
        <v>0</v>
      </c>
      <c r="AB1110">
        <v>1.7925E-2</v>
      </c>
      <c r="AC1110">
        <v>31.092051282051202</v>
      </c>
      <c r="AD1110">
        <v>-3.9730769230769298</v>
      </c>
      <c r="AE1110">
        <v>36.162838826666601</v>
      </c>
      <c r="AF1110">
        <v>1.7959100400000001</v>
      </c>
      <c r="AG1110">
        <v>3.5324879999999999E-3</v>
      </c>
      <c r="AH1110">
        <v>8.0081159999999998E-2</v>
      </c>
      <c r="AI1110">
        <v>45.041916666666602</v>
      </c>
      <c r="AJ1110">
        <v>0.49606786414578002</v>
      </c>
      <c r="AK1110">
        <v>0.80287078132776302</v>
      </c>
      <c r="AL1110">
        <v>3.9871971996455098E-2</v>
      </c>
      <c r="AM1110" s="245">
        <v>7.84266803329491E-5</v>
      </c>
      <c r="AN1110">
        <v>0.15541079327959301</v>
      </c>
      <c r="AO1110">
        <v>1.7779252289071401E-3</v>
      </c>
      <c r="AP1110">
        <v>36.162838826666601</v>
      </c>
      <c r="AQ1110">
        <v>1.61340192214355</v>
      </c>
      <c r="AR1110">
        <v>6.6646034760172199</v>
      </c>
      <c r="AS1110">
        <v>0</v>
      </c>
      <c r="AT1110">
        <v>0.82746600078836896</v>
      </c>
      <c r="AU1110">
        <v>93.630425000000002</v>
      </c>
      <c r="AV1110">
        <v>44.440844224827401</v>
      </c>
      <c r="AW1110">
        <v>0.60107244183922104</v>
      </c>
      <c r="AX1110">
        <v>3.5324879999999999E-3</v>
      </c>
      <c r="AY1110">
        <v>0.182508117856441</v>
      </c>
      <c r="AZ1110">
        <v>0.33539652398277903</v>
      </c>
      <c r="BA1110">
        <v>1</v>
      </c>
      <c r="BB1110">
        <v>4.7913789140396998E-2</v>
      </c>
      <c r="BC1110">
        <v>0.101624309565328</v>
      </c>
      <c r="BD1110">
        <v>0.52143712983921997</v>
      </c>
      <c r="BE1110">
        <v>-7.9635312000000597E-2</v>
      </c>
      <c r="BF1110">
        <v>4.73391088496524E-3</v>
      </c>
      <c r="BG1110">
        <v>0.24458035404936301</v>
      </c>
      <c r="BH1110">
        <v>0.44946713355051199</v>
      </c>
      <c r="BI1110">
        <v>4.73391088496524E-3</v>
      </c>
      <c r="BJ1110">
        <v>0.49862852986865702</v>
      </c>
      <c r="BK1110">
        <v>0.89893426710102498</v>
      </c>
      <c r="BL1110">
        <v>51.665601654256598</v>
      </c>
      <c r="BM1110">
        <v>94.946259968265693</v>
      </c>
      <c r="BN1110">
        <v>1.83770742869967</v>
      </c>
      <c r="BO1110">
        <v>8.93379767561912</v>
      </c>
      <c r="BP1110">
        <v>0.111246905796683</v>
      </c>
      <c r="BQ1110">
        <v>8.8225507698224401</v>
      </c>
      <c r="BR1110">
        <v>0.89088661859658402</v>
      </c>
      <c r="BS1110">
        <v>0.496734965514671</v>
      </c>
      <c r="BT1110">
        <v>1.79348481674433</v>
      </c>
    </row>
    <row r="1111" spans="1:72" x14ac:dyDescent="0.2">
      <c r="A1111">
        <v>1109</v>
      </c>
      <c r="B1111" s="244">
        <v>44770.125</v>
      </c>
      <c r="C1111">
        <v>0</v>
      </c>
      <c r="D1111">
        <v>0</v>
      </c>
      <c r="E1111">
        <v>31.105263157894701</v>
      </c>
      <c r="F1111">
        <v>35.003421052631502</v>
      </c>
      <c r="G1111">
        <v>7</v>
      </c>
      <c r="H1111">
        <v>8.5674999999999901</v>
      </c>
      <c r="I1111">
        <v>0</v>
      </c>
      <c r="J1111">
        <v>29.457916666666598</v>
      </c>
      <c r="K1111">
        <v>3.0067499999999998</v>
      </c>
      <c r="L1111">
        <v>38.023599999999902</v>
      </c>
      <c r="M1111">
        <v>12.1999999999999</v>
      </c>
      <c r="N1111">
        <v>1600.13333333333</v>
      </c>
      <c r="O1111">
        <v>84.405000000000001</v>
      </c>
      <c r="P1111">
        <v>2.1796666666666602</v>
      </c>
      <c r="Q1111">
        <v>58.947249999999997</v>
      </c>
      <c r="R1111">
        <v>7.09</v>
      </c>
      <c r="S1111">
        <v>-0.32999999999999902</v>
      </c>
      <c r="T1111">
        <v>5</v>
      </c>
      <c r="U1111">
        <v>1.6761600000000001</v>
      </c>
      <c r="V1111">
        <v>5.2299999999999999E-2</v>
      </c>
      <c r="W1111">
        <v>15.271420000000001</v>
      </c>
      <c r="X1111">
        <v>3.7353999999999998</v>
      </c>
      <c r="Y1111">
        <v>72.514559999999904</v>
      </c>
      <c r="Z1111">
        <v>0</v>
      </c>
      <c r="AA1111">
        <v>3.5200000000000001E-3</v>
      </c>
      <c r="AB1111">
        <v>3.0000000000000001E-3</v>
      </c>
      <c r="AC1111">
        <v>31.105263157894701</v>
      </c>
      <c r="AD1111">
        <v>-3.8981578947368298</v>
      </c>
      <c r="AE1111">
        <v>36.147763366666602</v>
      </c>
      <c r="AF1111">
        <v>1.79454854999999</v>
      </c>
      <c r="AG1111">
        <v>3.52980999999999E-3</v>
      </c>
      <c r="AH1111">
        <v>8.0020449999999896E-2</v>
      </c>
      <c r="AI1111">
        <v>45.025416666666601</v>
      </c>
      <c r="AJ1111">
        <v>0.49848972905119499</v>
      </c>
      <c r="AK1111">
        <v>0.80283017999093098</v>
      </c>
      <c r="AL1111">
        <v>3.98563452124263E-2</v>
      </c>
      <c r="AM1111" s="245">
        <v>7.8395943032176204E-5</v>
      </c>
      <c r="AN1111">
        <v>0.15546774506991401</v>
      </c>
      <c r="AO1111">
        <v>1.7772284172828301E-3</v>
      </c>
      <c r="AP1111">
        <v>36.147763366666602</v>
      </c>
      <c r="AQ1111">
        <v>1.61240911254917</v>
      </c>
      <c r="AR1111">
        <v>6.6409990288025202</v>
      </c>
      <c r="AS1111">
        <v>0</v>
      </c>
      <c r="AT1111">
        <v>0.83554854424645197</v>
      </c>
      <c r="AU1111">
        <v>93.197539999999904</v>
      </c>
      <c r="AV1111">
        <v>44.401171508018301</v>
      </c>
      <c r="AW1111">
        <v>0.62424515864829999</v>
      </c>
      <c r="AX1111">
        <v>3.52980999999999E-3</v>
      </c>
      <c r="AY1111">
        <v>0.182139437450825</v>
      </c>
      <c r="AZ1111">
        <v>0.35900097119747099</v>
      </c>
      <c r="BA1111">
        <v>1</v>
      </c>
      <c r="BB1111">
        <v>5.1285853028210197E-2</v>
      </c>
      <c r="BC1111">
        <v>0.101495965350631</v>
      </c>
      <c r="BD1111">
        <v>0.54467021864829701</v>
      </c>
      <c r="BE1111">
        <v>-7.9574940000002606E-2</v>
      </c>
      <c r="BF1111">
        <v>4.7283128877608502E-3</v>
      </c>
      <c r="BG1111">
        <v>0.24398260797840399</v>
      </c>
      <c r="BH1111">
        <v>0.48089526598646098</v>
      </c>
      <c r="BI1111">
        <v>4.7283128877608502E-3</v>
      </c>
      <c r="BJ1111">
        <v>0.49742184173233001</v>
      </c>
      <c r="BK1111">
        <v>0.96179053197292197</v>
      </c>
      <c r="BL1111">
        <v>51.600351704716502</v>
      </c>
      <c r="BM1111">
        <v>101.705466072528</v>
      </c>
      <c r="BN1111">
        <v>1.9710227297391001</v>
      </c>
      <c r="BO1111">
        <v>8.9772797543433303</v>
      </c>
      <c r="BP1111">
        <v>0.11111535286238</v>
      </c>
      <c r="BQ1111">
        <v>8.8661644014809493</v>
      </c>
      <c r="BR1111">
        <v>0.95375240006372797</v>
      </c>
      <c r="BS1111">
        <v>0.49553051657722502</v>
      </c>
      <c r="BT1111">
        <v>1.92470971647028</v>
      </c>
    </row>
    <row r="1112" spans="1:72" x14ac:dyDescent="0.2">
      <c r="A1112">
        <v>1110</v>
      </c>
      <c r="B1112" s="244">
        <v>44770.138888888891</v>
      </c>
      <c r="C1112">
        <v>0</v>
      </c>
      <c r="D1112">
        <v>0</v>
      </c>
      <c r="E1112">
        <v>31.112749999999998</v>
      </c>
      <c r="F1112">
        <v>35.062749999999902</v>
      </c>
      <c r="G1112">
        <v>7</v>
      </c>
      <c r="H1112">
        <v>8.5839999999999996</v>
      </c>
      <c r="I1112">
        <v>0</v>
      </c>
      <c r="J1112">
        <v>29.4240909090909</v>
      </c>
      <c r="K1112">
        <v>3.0147499999999998</v>
      </c>
      <c r="L1112">
        <v>37.998181818181799</v>
      </c>
      <c r="M1112">
        <v>12.2249999999999</v>
      </c>
      <c r="N1112">
        <v>1600</v>
      </c>
      <c r="O1112">
        <v>85.234210526315707</v>
      </c>
      <c r="P1112">
        <v>2.1762666666666601</v>
      </c>
      <c r="Q1112">
        <v>58.790499999999902</v>
      </c>
      <c r="R1112">
        <v>7.0449999999999999</v>
      </c>
      <c r="S1112">
        <v>-0.34459459459459402</v>
      </c>
      <c r="T1112">
        <v>5</v>
      </c>
      <c r="U1112">
        <v>1.66815</v>
      </c>
      <c r="V1112">
        <v>6.9875000000000007E-2</v>
      </c>
      <c r="W1112">
        <v>15.258425000000001</v>
      </c>
      <c r="X1112">
        <v>3.7025749999999999</v>
      </c>
      <c r="Y1112">
        <v>72.384500000000003</v>
      </c>
      <c r="Z1112">
        <v>0</v>
      </c>
      <c r="AA1112">
        <v>2.3E-3</v>
      </c>
      <c r="AB1112">
        <v>0</v>
      </c>
      <c r="AC1112">
        <v>31.112749999999998</v>
      </c>
      <c r="AD1112">
        <v>-3.94999999999999</v>
      </c>
      <c r="AE1112">
        <v>36.126821469090899</v>
      </c>
      <c r="AF1112">
        <v>1.79800464</v>
      </c>
      <c r="AG1112">
        <v>3.5366079999999901E-3</v>
      </c>
      <c r="AH1112">
        <v>8.0174559999999895E-2</v>
      </c>
      <c r="AI1112">
        <v>45.008090909090903</v>
      </c>
      <c r="AJ1112">
        <v>0.49909609749450301</v>
      </c>
      <c r="AK1112">
        <v>0.80267393571660794</v>
      </c>
      <c r="AL1112">
        <v>3.99484760113838E-2</v>
      </c>
      <c r="AM1112" s="245">
        <v>7.8577160874105395E-5</v>
      </c>
      <c r="AN1112">
        <v>0.155527592008709</v>
      </c>
      <c r="AO1112">
        <v>1.7813366081654001E-3</v>
      </c>
      <c r="AP1112">
        <v>36.126821469090899</v>
      </c>
      <c r="AQ1112">
        <v>1.59823999301192</v>
      </c>
      <c r="AR1112">
        <v>6.6353479641091804</v>
      </c>
      <c r="AS1112">
        <v>0</v>
      </c>
      <c r="AT1112">
        <v>0.83256715503545597</v>
      </c>
      <c r="AU1112">
        <v>93.013649999999998</v>
      </c>
      <c r="AV1112">
        <v>44.360409426212001</v>
      </c>
      <c r="AW1112">
        <v>0.64768148287888705</v>
      </c>
      <c r="AX1112">
        <v>3.5366079999999901E-3</v>
      </c>
      <c r="AY1112">
        <v>0.199764646988071</v>
      </c>
      <c r="AZ1112">
        <v>0.36465203589081902</v>
      </c>
      <c r="BA1112">
        <v>1</v>
      </c>
      <c r="BB1112">
        <v>5.2093147984402802E-2</v>
      </c>
      <c r="BC1112">
        <v>0.11110352139473401</v>
      </c>
      <c r="BD1112">
        <v>0.56795329087889002</v>
      </c>
      <c r="BE1112">
        <v>-7.97281919999967E-2</v>
      </c>
      <c r="BF1112">
        <v>4.73627907101322E-3</v>
      </c>
      <c r="BG1112">
        <v>0.26752784494576298</v>
      </c>
      <c r="BH1112">
        <v>0.48834753690317101</v>
      </c>
      <c r="BI1112">
        <v>4.73627907101322E-3</v>
      </c>
      <c r="BJ1112">
        <v>0.54452824803355304</v>
      </c>
      <c r="BK1112">
        <v>0.97669507380634302</v>
      </c>
      <c r="BL1112">
        <v>56.484814542089801</v>
      </c>
      <c r="BM1112">
        <v>103.107846809943</v>
      </c>
      <c r="BN1112">
        <v>1.82540825610947</v>
      </c>
      <c r="BO1112">
        <v>9.7459823911953496</v>
      </c>
      <c r="BP1112">
        <v>0.11130255816881</v>
      </c>
      <c r="BQ1112">
        <v>9.6346798330265404</v>
      </c>
      <c r="BR1112">
        <v>0.96864339938562005</v>
      </c>
      <c r="BS1112">
        <v>0.542633736405148</v>
      </c>
      <c r="BT1112">
        <v>1.7850777318098701</v>
      </c>
    </row>
    <row r="1113" spans="1:72" x14ac:dyDescent="0.2">
      <c r="A1113">
        <v>1111</v>
      </c>
      <c r="B1113" s="244">
        <v>44770.152777777781</v>
      </c>
      <c r="C1113">
        <v>0</v>
      </c>
      <c r="D1113">
        <v>0</v>
      </c>
      <c r="E1113">
        <v>31.124062500000001</v>
      </c>
      <c r="F1113">
        <v>34.921315789473603</v>
      </c>
      <c r="G1113">
        <v>7</v>
      </c>
      <c r="H1113">
        <v>8.5674999999999901</v>
      </c>
      <c r="I1113">
        <v>0</v>
      </c>
      <c r="J1113">
        <v>29.43</v>
      </c>
      <c r="K1113">
        <v>3.0039999999999898</v>
      </c>
      <c r="L1113">
        <v>37.999999999999901</v>
      </c>
      <c r="M1113">
        <v>12.475</v>
      </c>
      <c r="N1113">
        <v>1600.0606060606001</v>
      </c>
      <c r="O1113">
        <v>85.602777777777703</v>
      </c>
      <c r="P1113">
        <v>2.1701666666666601</v>
      </c>
      <c r="Q1113">
        <v>58.609499999999997</v>
      </c>
      <c r="R1113">
        <v>7</v>
      </c>
      <c r="S1113">
        <v>-0.36763157894736798</v>
      </c>
      <c r="T1113">
        <v>5</v>
      </c>
      <c r="U1113">
        <v>1.6729399999999901</v>
      </c>
      <c r="V1113">
        <v>4.2459999999999998E-2</v>
      </c>
      <c r="W1113">
        <v>15.356059999999999</v>
      </c>
      <c r="X1113">
        <v>3.7112399999999899</v>
      </c>
      <c r="Y1113">
        <v>72.771799999999999</v>
      </c>
      <c r="Z1113">
        <v>0</v>
      </c>
      <c r="AA1113">
        <v>6.6599999999999897E-3</v>
      </c>
      <c r="AB1113">
        <v>0</v>
      </c>
      <c r="AC1113">
        <v>31.124062500000001</v>
      </c>
      <c r="AD1113">
        <v>-3.7972532894736801</v>
      </c>
      <c r="AE1113">
        <v>36.119846699999997</v>
      </c>
      <c r="AF1113">
        <v>1.79454854999999</v>
      </c>
      <c r="AG1113">
        <v>3.52980999999999E-3</v>
      </c>
      <c r="AH1113">
        <v>8.0020449999999896E-2</v>
      </c>
      <c r="AI1113">
        <v>44.997500000000002</v>
      </c>
      <c r="AJ1113">
        <v>0.49634400550762697</v>
      </c>
      <c r="AK1113">
        <v>0.80270785488082597</v>
      </c>
      <c r="AL1113">
        <v>3.9881072281793398E-2</v>
      </c>
      <c r="AM1113" s="245">
        <v>7.8444580254458506E-5</v>
      </c>
      <c r="AN1113">
        <v>0.15556419801099999</v>
      </c>
      <c r="AO1113">
        <v>1.77833101838991E-3</v>
      </c>
      <c r="AP1113">
        <v>36.119846699999997</v>
      </c>
      <c r="AQ1113">
        <v>1.60198029524468</v>
      </c>
      <c r="AR1113">
        <v>6.6778059634423803</v>
      </c>
      <c r="AS1113">
        <v>0</v>
      </c>
      <c r="AT1113">
        <v>0.83035374057392997</v>
      </c>
      <c r="AU1113">
        <v>93.512039999999999</v>
      </c>
      <c r="AV1113">
        <v>44.399632958687</v>
      </c>
      <c r="AW1113">
        <v>0.59786704131293</v>
      </c>
      <c r="AX1113">
        <v>3.52980999999999E-3</v>
      </c>
      <c r="AY1113">
        <v>0.192568254755314</v>
      </c>
      <c r="AZ1113">
        <v>0.32219403655760998</v>
      </c>
      <c r="BA1113">
        <v>1</v>
      </c>
      <c r="BB1113">
        <v>4.6027719508230099E-2</v>
      </c>
      <c r="BC1113">
        <v>0.107307353013834</v>
      </c>
      <c r="BD1113">
        <v>0.51829210131292502</v>
      </c>
      <c r="BE1113">
        <v>-7.9574940000005298E-2</v>
      </c>
      <c r="BF1113">
        <v>4.7254569247400296E-3</v>
      </c>
      <c r="BG1113">
        <v>0.25779659327799598</v>
      </c>
      <c r="BH1113">
        <v>0.431330309892347</v>
      </c>
      <c r="BI1113">
        <v>4.7254569247400296E-3</v>
      </c>
      <c r="BJ1113">
        <v>0.525044100405473</v>
      </c>
      <c r="BK1113">
        <v>0.86266061978469399</v>
      </c>
      <c r="BL1113">
        <v>54.554849908441099</v>
      </c>
      <c r="BM1113">
        <v>91.278011155730994</v>
      </c>
      <c r="BN1113">
        <v>1.6731420086192501</v>
      </c>
      <c r="BO1113">
        <v>9.3200717093691399</v>
      </c>
      <c r="BP1113">
        <v>0.11104823773139</v>
      </c>
      <c r="BQ1113">
        <v>9.2090234716377495</v>
      </c>
      <c r="BR1113">
        <v>0.85462734301263599</v>
      </c>
      <c r="BS1113">
        <v>0.52315391763557695</v>
      </c>
      <c r="BT1113">
        <v>1.63360593164469</v>
      </c>
    </row>
    <row r="1114" spans="1:72" x14ac:dyDescent="0.2">
      <c r="A1114">
        <v>1112</v>
      </c>
      <c r="B1114" s="244">
        <v>44770.166666666664</v>
      </c>
      <c r="C1114">
        <v>0</v>
      </c>
      <c r="D1114">
        <v>0</v>
      </c>
      <c r="E1114">
        <v>31.076749999999901</v>
      </c>
      <c r="F1114">
        <v>35.045526315789402</v>
      </c>
      <c r="G1114">
        <v>7</v>
      </c>
      <c r="H1114">
        <v>8.5879999999999992</v>
      </c>
      <c r="I1114">
        <v>0</v>
      </c>
      <c r="J1114">
        <v>29.436818181818101</v>
      </c>
      <c r="K1114">
        <v>3.0185</v>
      </c>
      <c r="L1114">
        <v>38.015833333333298</v>
      </c>
      <c r="M1114">
        <v>12.478571428571399</v>
      </c>
      <c r="N1114">
        <v>1600.28125</v>
      </c>
      <c r="O1114">
        <v>84.852777777777803</v>
      </c>
      <c r="P1114">
        <v>2.16333333333333</v>
      </c>
      <c r="Q1114">
        <v>58.41375</v>
      </c>
      <c r="R1114">
        <v>6.9550000000000001</v>
      </c>
      <c r="S1114">
        <v>-0.30549999999999999</v>
      </c>
      <c r="T1114">
        <v>5</v>
      </c>
      <c r="U1114">
        <v>1.6983200000000001</v>
      </c>
      <c r="V1114">
        <v>7.5539999999999996E-2</v>
      </c>
      <c r="W1114">
        <v>15.347899999999999</v>
      </c>
      <c r="X1114">
        <v>3.7435800000000001</v>
      </c>
      <c r="Y1114">
        <v>72.688339999999997</v>
      </c>
      <c r="Z1114">
        <v>0</v>
      </c>
      <c r="AA1114">
        <v>0</v>
      </c>
      <c r="AB1114">
        <v>5.4000000000000003E-3</v>
      </c>
      <c r="AC1114">
        <v>31.076749999999901</v>
      </c>
      <c r="AD1114">
        <v>-3.96877631578948</v>
      </c>
      <c r="AE1114">
        <v>36.1426721018181</v>
      </c>
      <c r="AF1114">
        <v>1.79884248</v>
      </c>
      <c r="AG1114">
        <v>3.538256E-3</v>
      </c>
      <c r="AH1114">
        <v>8.0211920000000006E-2</v>
      </c>
      <c r="AI1114">
        <v>45.024818181818098</v>
      </c>
      <c r="AJ1114">
        <v>0.49722791993623899</v>
      </c>
      <c r="AK1114">
        <v>0.80272777462126899</v>
      </c>
      <c r="AL1114">
        <v>3.99522430659454E-2</v>
      </c>
      <c r="AM1114" s="245">
        <v>7.8584570529788606E-5</v>
      </c>
      <c r="AN1114">
        <v>0.15546981159885501</v>
      </c>
      <c r="AO1114">
        <v>1.7815045843403499E-3</v>
      </c>
      <c r="AP1114">
        <v>36.1426721018181</v>
      </c>
      <c r="AQ1114">
        <v>1.6159400614544099</v>
      </c>
      <c r="AR1114">
        <v>6.6742574687984604</v>
      </c>
      <c r="AS1114">
        <v>0</v>
      </c>
      <c r="AT1114">
        <v>0.844452120986115</v>
      </c>
      <c r="AU1114">
        <v>93.478139999999897</v>
      </c>
      <c r="AV1114">
        <v>44.432869632070997</v>
      </c>
      <c r="AW1114">
        <v>0.59194854974711497</v>
      </c>
      <c r="AX1114">
        <v>3.538256E-3</v>
      </c>
      <c r="AY1114">
        <v>0.18290241854558001</v>
      </c>
      <c r="AZ1114">
        <v>0.32574253120153002</v>
      </c>
      <c r="BA1114">
        <v>1</v>
      </c>
      <c r="BB1114">
        <v>4.6534647314504303E-2</v>
      </c>
      <c r="BC1114">
        <v>0.10167784037743</v>
      </c>
      <c r="BD1114">
        <v>0.51218320574711096</v>
      </c>
      <c r="BE1114">
        <v>-7.9765344000004207E-2</v>
      </c>
      <c r="BF1114">
        <v>4.7439752655388098E-3</v>
      </c>
      <c r="BG1114">
        <v>0.245229443428475</v>
      </c>
      <c r="BH1114">
        <v>0.436744687482779</v>
      </c>
      <c r="BI1114">
        <v>4.7439752655388098E-3</v>
      </c>
      <c r="BJ1114">
        <v>0.49994683738802798</v>
      </c>
      <c r="BK1114">
        <v>0.87348937496555801</v>
      </c>
      <c r="BL1114">
        <v>51.692816615185698</v>
      </c>
      <c r="BM1114">
        <v>92.063019521914299</v>
      </c>
      <c r="BN1114">
        <v>1.7809634984151499</v>
      </c>
      <c r="BO1114">
        <v>8.9295664763604705</v>
      </c>
      <c r="BP1114">
        <v>0.111483418740162</v>
      </c>
      <c r="BQ1114">
        <v>8.81808305762031</v>
      </c>
      <c r="BR1114">
        <v>0.86542461701414197</v>
      </c>
      <c r="BS1114">
        <v>0.49804924728181199</v>
      </c>
      <c r="BT1114">
        <v>1.73762860146329</v>
      </c>
    </row>
    <row r="1115" spans="1:72" x14ac:dyDescent="0.2">
      <c r="A1115">
        <v>1113</v>
      </c>
      <c r="B1115" s="244">
        <v>44770.180555555555</v>
      </c>
      <c r="C1115">
        <v>0</v>
      </c>
      <c r="D1115">
        <v>0</v>
      </c>
      <c r="E1115">
        <v>31.0818918918918</v>
      </c>
      <c r="F1115">
        <v>35.1463888888889</v>
      </c>
      <c r="G1115">
        <v>7</v>
      </c>
      <c r="H1115">
        <v>8.59</v>
      </c>
      <c r="I1115">
        <v>0</v>
      </c>
      <c r="J1115">
        <v>29.445357142857102</v>
      </c>
      <c r="K1115">
        <v>3.0374358974358899</v>
      </c>
      <c r="L1115">
        <v>38.017352941176398</v>
      </c>
      <c r="M1115">
        <v>12.6636363636363</v>
      </c>
      <c r="N1115">
        <v>1599.9736842105201</v>
      </c>
      <c r="O1115">
        <v>84.765789473684194</v>
      </c>
      <c r="P1115">
        <v>2.1574545454545402</v>
      </c>
      <c r="Q1115">
        <v>58.21425</v>
      </c>
      <c r="R1115">
        <v>6.9149999999999903</v>
      </c>
      <c r="S1115">
        <v>-0.43846153846153801</v>
      </c>
      <c r="T1115">
        <v>5</v>
      </c>
      <c r="U1115">
        <v>1.7164249999999901</v>
      </c>
      <c r="V1115">
        <v>5.6125000000000001E-2</v>
      </c>
      <c r="W1115">
        <v>15.400275000000001</v>
      </c>
      <c r="X1115">
        <v>3.75515</v>
      </c>
      <c r="Y1115">
        <v>72.774249999999995</v>
      </c>
      <c r="Z1115">
        <v>0</v>
      </c>
      <c r="AA1115" s="245">
        <v>5.0000000000000002E-5</v>
      </c>
      <c r="AB1115">
        <v>1.0250000000000001E-3</v>
      </c>
      <c r="AC1115">
        <v>31.0818918918918</v>
      </c>
      <c r="AD1115">
        <v>-4.0644969969969997</v>
      </c>
      <c r="AE1115">
        <v>36.152772742857103</v>
      </c>
      <c r="AF1115">
        <v>1.7992614</v>
      </c>
      <c r="AG1115">
        <v>3.53908E-3</v>
      </c>
      <c r="AH1115">
        <v>8.0230599999999999E-2</v>
      </c>
      <c r="AI1115">
        <v>45.035357142857102</v>
      </c>
      <c r="AJ1115">
        <v>0.49677973655320501</v>
      </c>
      <c r="AK1115">
        <v>0.80276420653613401</v>
      </c>
      <c r="AL1115">
        <v>3.99521956557942E-2</v>
      </c>
      <c r="AM1115" s="245">
        <v>7.85844772757912E-5</v>
      </c>
      <c r="AN1115">
        <v>0.15543342928968501</v>
      </c>
      <c r="AO1115">
        <v>1.78150247028128E-3</v>
      </c>
      <c r="AP1115">
        <v>36.152772742857103</v>
      </c>
      <c r="AQ1115">
        <v>1.62093432537051</v>
      </c>
      <c r="AR1115">
        <v>6.6970334990650402</v>
      </c>
      <c r="AS1115">
        <v>0</v>
      </c>
      <c r="AT1115">
        <v>0.85268515931333599</v>
      </c>
      <c r="AU1115">
        <v>93.646099999999905</v>
      </c>
      <c r="AV1115">
        <v>44.470740567292701</v>
      </c>
      <c r="AW1115">
        <v>0.56461657556443601</v>
      </c>
      <c r="AX1115">
        <v>3.53908E-3</v>
      </c>
      <c r="AY1115">
        <v>0.178327074629482</v>
      </c>
      <c r="AZ1115">
        <v>0.30296650093495803</v>
      </c>
      <c r="BA1115">
        <v>1</v>
      </c>
      <c r="BB1115">
        <v>4.3280928704994101E-2</v>
      </c>
      <c r="BC1115">
        <v>9.9111265672393201E-2</v>
      </c>
      <c r="BD1115">
        <v>0.484832655564441</v>
      </c>
      <c r="BE1115">
        <v>-7.9783919999994901E-2</v>
      </c>
      <c r="BF1115">
        <v>4.7442950763603199E-3</v>
      </c>
      <c r="BG1115">
        <v>0.23905542178938899</v>
      </c>
      <c r="BH1115">
        <v>0.40614014904660001</v>
      </c>
      <c r="BI1115">
        <v>4.7442950763603199E-3</v>
      </c>
      <c r="BJ1115">
        <v>0.4875994337315</v>
      </c>
      <c r="BK1115">
        <v>0.81228029809320001</v>
      </c>
      <c r="BL1115">
        <v>50.387975018785099</v>
      </c>
      <c r="BM1115">
        <v>85.606005214620396</v>
      </c>
      <c r="BN1115">
        <v>1.6989372004472401</v>
      </c>
      <c r="BO1115">
        <v>8.6708027787135205</v>
      </c>
      <c r="BP1115">
        <v>0.11149093429446701</v>
      </c>
      <c r="BQ1115">
        <v>8.5593118444190495</v>
      </c>
      <c r="BR1115">
        <v>0.80421499646338701</v>
      </c>
      <c r="BS1115">
        <v>0.48570171570095499</v>
      </c>
      <c r="BT1115">
        <v>1.6557796080723299</v>
      </c>
    </row>
    <row r="1116" spans="1:72" x14ac:dyDescent="0.2">
      <c r="A1116">
        <v>1114</v>
      </c>
      <c r="B1116" s="244">
        <v>44770.194444444445</v>
      </c>
      <c r="C1116">
        <v>0</v>
      </c>
      <c r="D1116">
        <v>0</v>
      </c>
      <c r="E1116">
        <v>31.099473684210501</v>
      </c>
      <c r="F1116">
        <v>35.056410256410203</v>
      </c>
      <c r="G1116">
        <v>7</v>
      </c>
      <c r="H1116">
        <v>8.5649999999999995</v>
      </c>
      <c r="I1116">
        <v>0</v>
      </c>
      <c r="J1116">
        <v>29.4092307692307</v>
      </c>
      <c r="K1116">
        <v>3.0382500000000001</v>
      </c>
      <c r="L1116">
        <v>37.9909677419354</v>
      </c>
      <c r="M1116">
        <v>12.799999999999899</v>
      </c>
      <c r="N1116">
        <v>1600.2857142857099</v>
      </c>
      <c r="O1116">
        <v>84.425641025640999</v>
      </c>
      <c r="P1116">
        <v>2.14782352941176</v>
      </c>
      <c r="Q1116">
        <v>58.045249999999903</v>
      </c>
      <c r="R1116">
        <v>6.87</v>
      </c>
      <c r="S1116">
        <v>-0.46410256410256401</v>
      </c>
      <c r="T1116">
        <v>5</v>
      </c>
      <c r="U1116">
        <v>1.70566</v>
      </c>
      <c r="V1116">
        <v>5.9199999999999899E-2</v>
      </c>
      <c r="W1116">
        <v>15.36866</v>
      </c>
      <c r="X1116">
        <v>3.7446199999999998</v>
      </c>
      <c r="Y1116">
        <v>72.525620000000004</v>
      </c>
      <c r="Z1116">
        <v>0</v>
      </c>
      <c r="AA1116">
        <v>2.4000000000000001E-4</v>
      </c>
      <c r="AB1116">
        <v>0</v>
      </c>
      <c r="AC1116">
        <v>31.099473684210501</v>
      </c>
      <c r="AD1116">
        <v>-3.9569365721997301</v>
      </c>
      <c r="AE1116">
        <v>36.097125369230703</v>
      </c>
      <c r="AF1116">
        <v>1.7940248999999999</v>
      </c>
      <c r="AG1116">
        <v>3.52878E-3</v>
      </c>
      <c r="AH1116">
        <v>7.9997100000000002E-2</v>
      </c>
      <c r="AI1116">
        <v>44.974230769230701</v>
      </c>
      <c r="AJ1116">
        <v>0.49771550204232301</v>
      </c>
      <c r="AK1116">
        <v>0.80261796037046795</v>
      </c>
      <c r="AL1116">
        <v>3.9890063027545601E-2</v>
      </c>
      <c r="AM1116" s="245">
        <v>7.8462264715691894E-5</v>
      </c>
      <c r="AN1116">
        <v>0.155644685418145</v>
      </c>
      <c r="AO1116">
        <v>1.77873192340913E-3</v>
      </c>
      <c r="AP1116">
        <v>36.097125369230703</v>
      </c>
      <c r="AQ1116">
        <v>1.6163889840536101</v>
      </c>
      <c r="AR1116">
        <v>6.6832852566425496</v>
      </c>
      <c r="AS1116">
        <v>0</v>
      </c>
      <c r="AT1116">
        <v>0.84893342321350895</v>
      </c>
      <c r="AU1116">
        <v>93.344560000000001</v>
      </c>
      <c r="AV1116">
        <v>44.396799609926902</v>
      </c>
      <c r="AW1116">
        <v>0.57743115930382705</v>
      </c>
      <c r="AX1116">
        <v>3.52878E-3</v>
      </c>
      <c r="AY1116">
        <v>0.17763591594638101</v>
      </c>
      <c r="AZ1116">
        <v>0.31671474335744398</v>
      </c>
      <c r="BA1116">
        <v>1</v>
      </c>
      <c r="BB1116">
        <v>4.5244963336777702E-2</v>
      </c>
      <c r="BC1116">
        <v>9.9015301262753402E-2</v>
      </c>
      <c r="BD1116">
        <v>0.497879439303825</v>
      </c>
      <c r="BE1116">
        <v>-7.9551720000002296E-2</v>
      </c>
      <c r="BF1116">
        <v>4.7278131293472499E-3</v>
      </c>
      <c r="BG1116">
        <v>0.237994268743</v>
      </c>
      <c r="BH1116">
        <v>0.42433025632178001</v>
      </c>
      <c r="BI1116">
        <v>4.7278131293472499E-3</v>
      </c>
      <c r="BJ1116">
        <v>0.48544416374469601</v>
      </c>
      <c r="BK1116">
        <v>0.84866051264356002</v>
      </c>
      <c r="BL1116">
        <v>50.339186899262899</v>
      </c>
      <c r="BM1116">
        <v>89.751909543083997</v>
      </c>
      <c r="BN1116">
        <v>1.7829431715433199</v>
      </c>
      <c r="BO1116">
        <v>8.6725008901108591</v>
      </c>
      <c r="BP1116">
        <v>0.11110360853966</v>
      </c>
      <c r="BQ1116">
        <v>8.5613972815711996</v>
      </c>
      <c r="BR1116">
        <v>0.84062323032366904</v>
      </c>
      <c r="BS1116">
        <v>0.483553038492957</v>
      </c>
      <c r="BT1116">
        <v>1.7384302515057199</v>
      </c>
    </row>
    <row r="1117" spans="1:72" x14ac:dyDescent="0.2">
      <c r="A1117">
        <v>1115</v>
      </c>
      <c r="B1117" s="244">
        <v>44770.208333333336</v>
      </c>
      <c r="C1117">
        <v>0</v>
      </c>
      <c r="D1117">
        <v>0</v>
      </c>
      <c r="E1117">
        <v>31.0771428571428</v>
      </c>
      <c r="F1117">
        <v>35.001578947368401</v>
      </c>
      <c r="G1117">
        <v>7</v>
      </c>
      <c r="H1117">
        <v>8.5779999999999994</v>
      </c>
      <c r="I1117">
        <v>0</v>
      </c>
      <c r="J1117">
        <v>29.4425925925926</v>
      </c>
      <c r="K1117">
        <v>3.0674358974358902</v>
      </c>
      <c r="L1117">
        <v>38.022799999999897</v>
      </c>
      <c r="M1117">
        <v>12.9363636363636</v>
      </c>
      <c r="N1117">
        <v>1599.7714285714201</v>
      </c>
      <c r="O1117">
        <v>85.689473684210498</v>
      </c>
      <c r="P1117">
        <v>2.1440909090909002</v>
      </c>
      <c r="Q1117">
        <v>57.889249999999997</v>
      </c>
      <c r="R1117">
        <v>6.8250000000000002</v>
      </c>
      <c r="S1117">
        <v>-0.24578947368421</v>
      </c>
      <c r="T1117">
        <v>5</v>
      </c>
      <c r="U1117">
        <v>1.7109749999999999</v>
      </c>
      <c r="V1117">
        <v>5.0950000000000002E-2</v>
      </c>
      <c r="W1117">
        <v>15.427724999999899</v>
      </c>
      <c r="X1117">
        <v>3.7449999999999899</v>
      </c>
      <c r="Y1117">
        <v>72.537575000000004</v>
      </c>
      <c r="Z1117">
        <v>0</v>
      </c>
      <c r="AA1117">
        <v>0</v>
      </c>
      <c r="AB1117">
        <v>0</v>
      </c>
      <c r="AC1117">
        <v>31.0771428571428</v>
      </c>
      <c r="AD1117">
        <v>-3.9244360902255599</v>
      </c>
      <c r="AE1117">
        <v>36.140638112592598</v>
      </c>
      <c r="AF1117">
        <v>1.7967478799999901</v>
      </c>
      <c r="AG1117">
        <v>3.5341359999999998E-3</v>
      </c>
      <c r="AH1117">
        <v>8.0118519999999901E-2</v>
      </c>
      <c r="AI1117">
        <v>45.0205925925926</v>
      </c>
      <c r="AJ1117">
        <v>0.49823333786099899</v>
      </c>
      <c r="AK1117">
        <v>0.80275793878685897</v>
      </c>
      <c r="AL1117">
        <v>3.9909467568750398E-2</v>
      </c>
      <c r="AM1117" s="245">
        <v>7.8500432723790499E-5</v>
      </c>
      <c r="AN1117">
        <v>0.15548440384482401</v>
      </c>
      <c r="AO1117">
        <v>1.7795971884470899E-3</v>
      </c>
      <c r="AP1117">
        <v>36.140638112592598</v>
      </c>
      <c r="AQ1117">
        <v>1.61655301346486</v>
      </c>
      <c r="AR1117">
        <v>6.7089705306796903</v>
      </c>
      <c r="AS1117">
        <v>0</v>
      </c>
      <c r="AT1117">
        <v>0.85246478524672298</v>
      </c>
      <c r="AU1117">
        <v>93.421274999999994</v>
      </c>
      <c r="AV1117">
        <v>44.4661616567371</v>
      </c>
      <c r="AW1117">
        <v>0.55443093585544201</v>
      </c>
      <c r="AX1117">
        <v>3.5341359999999998E-3</v>
      </c>
      <c r="AY1117">
        <v>0.180194866535134</v>
      </c>
      <c r="AZ1117">
        <v>0.29102946932030699</v>
      </c>
      <c r="BA1117">
        <v>1</v>
      </c>
      <c r="BB1117">
        <v>4.1575638474329497E-2</v>
      </c>
      <c r="BC1117">
        <v>0.100289455488398</v>
      </c>
      <c r="BD1117">
        <v>0.47475847185544101</v>
      </c>
      <c r="BE1117">
        <v>-7.9672464000001095E-2</v>
      </c>
      <c r="BF1117">
        <v>4.7383914069443096E-3</v>
      </c>
      <c r="BG1117">
        <v>0.241596194137848</v>
      </c>
      <c r="BH1117">
        <v>0.39019764281705799</v>
      </c>
      <c r="BI1117">
        <v>4.7383914069443096E-3</v>
      </c>
      <c r="BJ1117">
        <v>0.49266917108958602</v>
      </c>
      <c r="BK1117">
        <v>0.78039528563411598</v>
      </c>
      <c r="BL1117">
        <v>50.986964433495103</v>
      </c>
      <c r="BM1117">
        <v>82.348123931933301</v>
      </c>
      <c r="BN1117">
        <v>1.6150819105801799</v>
      </c>
      <c r="BO1117">
        <v>8.7199627199508196</v>
      </c>
      <c r="BP1117">
        <v>0.11135219806319099</v>
      </c>
      <c r="BQ1117">
        <v>8.6086105218876305</v>
      </c>
      <c r="BR1117">
        <v>0.77234002024231097</v>
      </c>
      <c r="BS1117">
        <v>0.49077381452680802</v>
      </c>
      <c r="BT1117">
        <v>1.5737188851181501</v>
      </c>
    </row>
    <row r="1118" spans="1:72" x14ac:dyDescent="0.2">
      <c r="A1118">
        <v>1116</v>
      </c>
      <c r="B1118" s="244">
        <v>44770.222222222219</v>
      </c>
      <c r="C1118">
        <v>0</v>
      </c>
      <c r="D1118">
        <v>0</v>
      </c>
      <c r="E1118">
        <v>31.068947368421</v>
      </c>
      <c r="F1118">
        <v>35.096923076922998</v>
      </c>
      <c r="G1118">
        <v>7</v>
      </c>
      <c r="H1118">
        <v>8.5749999999999993</v>
      </c>
      <c r="I1118">
        <v>0</v>
      </c>
      <c r="J1118">
        <v>29.455416666666601</v>
      </c>
      <c r="K1118">
        <v>3.0507499999999999</v>
      </c>
      <c r="L1118">
        <v>38.037666666666603</v>
      </c>
      <c r="M1118">
        <v>12.887499999999999</v>
      </c>
      <c r="N1118">
        <v>1600.0588235294099</v>
      </c>
      <c r="O1118">
        <v>85.008333333333297</v>
      </c>
      <c r="P1118">
        <v>2.13387499999999</v>
      </c>
      <c r="Q1118">
        <v>57.669999999999902</v>
      </c>
      <c r="R1118">
        <v>6.7879999999999896</v>
      </c>
      <c r="S1118">
        <v>-0.35138888888888897</v>
      </c>
      <c r="T1118">
        <v>5</v>
      </c>
      <c r="U1118">
        <v>1.74962</v>
      </c>
      <c r="V1118">
        <v>4.6460000000000001E-2</v>
      </c>
      <c r="W1118">
        <v>15.464359999999999</v>
      </c>
      <c r="X1118">
        <v>3.7776599999999898</v>
      </c>
      <c r="Y1118">
        <v>72.625199999999893</v>
      </c>
      <c r="Z1118">
        <v>0</v>
      </c>
      <c r="AA1118">
        <v>0</v>
      </c>
      <c r="AB1118">
        <v>0</v>
      </c>
      <c r="AC1118">
        <v>31.068947368421</v>
      </c>
      <c r="AD1118">
        <v>-4.0279757085020096</v>
      </c>
      <c r="AE1118">
        <v>36.151119666666602</v>
      </c>
      <c r="AF1118">
        <v>1.7961195000000001</v>
      </c>
      <c r="AG1118">
        <v>3.5328999999999998E-3</v>
      </c>
      <c r="AH1118">
        <v>8.0090499999999995E-2</v>
      </c>
      <c r="AI1118">
        <v>45.030416666666603</v>
      </c>
      <c r="AJ1118">
        <v>0.49777652476918</v>
      </c>
      <c r="AK1118">
        <v>0.802815570956668</v>
      </c>
      <c r="AL1118">
        <v>3.9886806140294002E-2</v>
      </c>
      <c r="AM1118" s="245">
        <v>7.8455858540060896E-5</v>
      </c>
      <c r="AN1118">
        <v>0.15545048254420599</v>
      </c>
      <c r="AO1118">
        <v>1.77858669602953E-3</v>
      </c>
      <c r="AP1118">
        <v>36.151119666666602</v>
      </c>
      <c r="AQ1118">
        <v>1.6306509097051201</v>
      </c>
      <c r="AR1118">
        <v>6.7249017930914503</v>
      </c>
      <c r="AS1118">
        <v>0</v>
      </c>
      <c r="AT1118">
        <v>0.87091976326665299</v>
      </c>
      <c r="AU1118">
        <v>93.616839999999996</v>
      </c>
      <c r="AV1118">
        <v>44.506672369463203</v>
      </c>
      <c r="AW1118">
        <v>0.52374429720342097</v>
      </c>
      <c r="AX1118">
        <v>3.5328999999999998E-3</v>
      </c>
      <c r="AY1118">
        <v>0.16546859029487801</v>
      </c>
      <c r="AZ1118">
        <v>0.27509820690854703</v>
      </c>
      <c r="BA1118">
        <v>1</v>
      </c>
      <c r="BB1118">
        <v>3.9299743844078201E-2</v>
      </c>
      <c r="BC1118">
        <v>9.2125602052022804E-2</v>
      </c>
      <c r="BD1118">
        <v>0.44409969720342601</v>
      </c>
      <c r="BE1118">
        <v>-7.9644599999995402E-2</v>
      </c>
      <c r="BF1118">
        <v>4.7379837147713301E-3</v>
      </c>
      <c r="BG1118">
        <v>0.221910466224151</v>
      </c>
      <c r="BH1118">
        <v>0.36893510269056401</v>
      </c>
      <c r="BI1118">
        <v>4.7379837147713301E-3</v>
      </c>
      <c r="BJ1118">
        <v>0.453296899877844</v>
      </c>
      <c r="BK1118">
        <v>0.73787020538112802</v>
      </c>
      <c r="BL1118">
        <v>46.836477198584198</v>
      </c>
      <c r="BM1118">
        <v>77.867532879093005</v>
      </c>
      <c r="BN1118">
        <v>1.66254034326575</v>
      </c>
      <c r="BO1118">
        <v>8.0474764080038899</v>
      </c>
      <c r="BP1118">
        <v>0.111342617297126</v>
      </c>
      <c r="BQ1118">
        <v>7.9361337907067702</v>
      </c>
      <c r="BR1118">
        <v>0.72981563306601704</v>
      </c>
      <c r="BS1118">
        <v>0.451401706391936</v>
      </c>
      <c r="BT1118">
        <v>1.6167764160650799</v>
      </c>
    </row>
    <row r="1119" spans="1:72" x14ac:dyDescent="0.2">
      <c r="A1119">
        <v>1117</v>
      </c>
      <c r="B1119" s="244">
        <v>44770.236111111109</v>
      </c>
      <c r="C1119">
        <v>0</v>
      </c>
      <c r="D1119">
        <v>0</v>
      </c>
      <c r="E1119">
        <v>31.150909090909</v>
      </c>
      <c r="F1119">
        <v>34.975749999999998</v>
      </c>
      <c r="G1119">
        <v>7</v>
      </c>
      <c r="H1119">
        <v>8.5839999999999996</v>
      </c>
      <c r="I1119">
        <v>0</v>
      </c>
      <c r="J1119">
        <v>29.442307692307601</v>
      </c>
      <c r="K1119">
        <v>3.0327500000000001</v>
      </c>
      <c r="L1119">
        <v>38.032333333333298</v>
      </c>
      <c r="M1119">
        <v>13.0941176470588</v>
      </c>
      <c r="N1119">
        <v>1599.85294117647</v>
      </c>
      <c r="O1119">
        <v>85.169230769230694</v>
      </c>
      <c r="P1119">
        <v>2.1309166666666601</v>
      </c>
      <c r="Q1119">
        <v>57.539230769230699</v>
      </c>
      <c r="R1119">
        <v>6.7524999999999897</v>
      </c>
      <c r="S1119">
        <v>-0.25972972972972902</v>
      </c>
      <c r="T1119">
        <v>5</v>
      </c>
      <c r="U1119">
        <v>1.7723249999999999</v>
      </c>
      <c r="V1119">
        <v>4.7224999999999899E-2</v>
      </c>
      <c r="W1119">
        <v>15.473624999999901</v>
      </c>
      <c r="X1119">
        <v>3.7881499999999999</v>
      </c>
      <c r="Y1119">
        <v>72.657425000000003</v>
      </c>
      <c r="Z1119">
        <v>0</v>
      </c>
      <c r="AA1119">
        <v>4.4999999999999999E-4</v>
      </c>
      <c r="AB1119">
        <v>0</v>
      </c>
      <c r="AC1119">
        <v>31.150909090909</v>
      </c>
      <c r="AD1119">
        <v>-3.8248409090909101</v>
      </c>
      <c r="AE1119">
        <v>36.1450382523076</v>
      </c>
      <c r="AF1119">
        <v>1.79800464</v>
      </c>
      <c r="AG1119">
        <v>3.5366079999999901E-3</v>
      </c>
      <c r="AH1119">
        <v>8.0174559999999895E-2</v>
      </c>
      <c r="AI1119">
        <v>45.026307692307597</v>
      </c>
      <c r="AJ1119">
        <v>0.49747205123643801</v>
      </c>
      <c r="AK1119">
        <v>0.80275377006946302</v>
      </c>
      <c r="AL1119">
        <v>3.9932313621780097E-2</v>
      </c>
      <c r="AM1119" s="245">
        <v>7.8545370057163096E-5</v>
      </c>
      <c r="AN1119">
        <v>0.15546466851857499</v>
      </c>
      <c r="AO1119">
        <v>1.7806159134318E-3</v>
      </c>
      <c r="AP1119">
        <v>36.1450382523076</v>
      </c>
      <c r="AQ1119">
        <v>1.6351789847681999</v>
      </c>
      <c r="AR1119">
        <v>6.72893081305173</v>
      </c>
      <c r="AS1119">
        <v>0</v>
      </c>
      <c r="AT1119">
        <v>0.88168215320762</v>
      </c>
      <c r="AU1119">
        <v>93.691524999999999</v>
      </c>
      <c r="AV1119">
        <v>44.5091480501276</v>
      </c>
      <c r="AW1119">
        <v>0.51715964218006105</v>
      </c>
      <c r="AX1119">
        <v>3.5366079999999901E-3</v>
      </c>
      <c r="AY1119">
        <v>0.16282565523179399</v>
      </c>
      <c r="AZ1119">
        <v>0.27106918694826598</v>
      </c>
      <c r="BA1119">
        <v>1</v>
      </c>
      <c r="BB1119">
        <v>3.8724169564038E-2</v>
      </c>
      <c r="BC1119">
        <v>9.0559085115483606E-2</v>
      </c>
      <c r="BD1119">
        <v>0.43743145018006102</v>
      </c>
      <c r="BE1119">
        <v>-7.9728192000000406E-2</v>
      </c>
      <c r="BF1119">
        <v>4.7304772466390298E-3</v>
      </c>
      <c r="BG1119">
        <v>0.217791470596429</v>
      </c>
      <c r="BH1119">
        <v>0.36257527583597499</v>
      </c>
      <c r="BI1119">
        <v>4.7304772466390298E-3</v>
      </c>
      <c r="BJ1119">
        <v>0.445043895686137</v>
      </c>
      <c r="BK1119">
        <v>0.72515055167195097</v>
      </c>
      <c r="BL1119">
        <v>46.040063029828097</v>
      </c>
      <c r="BM1119">
        <v>76.646658874341298</v>
      </c>
      <c r="BN1119">
        <v>1.6647817972074399</v>
      </c>
      <c r="BO1119">
        <v>7.9026186096098101</v>
      </c>
      <c r="BP1119">
        <v>0.111166215296017</v>
      </c>
      <c r="BQ1119">
        <v>7.7914523943137901</v>
      </c>
      <c r="BR1119">
        <v>0.71710874035266503</v>
      </c>
      <c r="BS1119">
        <v>0.443151704787481</v>
      </c>
      <c r="BT1119">
        <v>1.61820147052477</v>
      </c>
    </row>
    <row r="1120" spans="1:72" x14ac:dyDescent="0.2">
      <c r="A1120">
        <v>1118</v>
      </c>
      <c r="B1120" s="244">
        <v>44770.25</v>
      </c>
      <c r="C1120">
        <v>0</v>
      </c>
      <c r="D1120">
        <v>1.4215</v>
      </c>
      <c r="E1120">
        <v>31.0854054054054</v>
      </c>
      <c r="F1120">
        <v>35.691794871794798</v>
      </c>
      <c r="G1120">
        <v>7</v>
      </c>
      <c r="H1120">
        <v>8.57</v>
      </c>
      <c r="I1120">
        <v>0</v>
      </c>
      <c r="J1120">
        <v>29.4446153846153</v>
      </c>
      <c r="K1120">
        <v>3.0897297297297199</v>
      </c>
      <c r="L1120">
        <v>38.012962962962902</v>
      </c>
      <c r="M1120">
        <v>13.074999999999999</v>
      </c>
      <c r="N1120">
        <v>1600</v>
      </c>
      <c r="O1120">
        <v>84.748648648648597</v>
      </c>
      <c r="P1120">
        <v>2.1213636363636299</v>
      </c>
      <c r="Q1120">
        <v>57.315750000000001</v>
      </c>
      <c r="R1120">
        <v>6.734</v>
      </c>
      <c r="S1120">
        <v>-0.343513513513513</v>
      </c>
      <c r="T1120">
        <v>5</v>
      </c>
      <c r="U1120">
        <v>1.7567999999999899</v>
      </c>
      <c r="V1120">
        <v>7.6020000000000004E-2</v>
      </c>
      <c r="W1120">
        <v>15.4697399999999</v>
      </c>
      <c r="X1120">
        <v>3.7588599999999999</v>
      </c>
      <c r="Y1120">
        <v>72.658320000000003</v>
      </c>
      <c r="Z1120">
        <v>0</v>
      </c>
      <c r="AA1120">
        <v>2.0400000000000001E-3</v>
      </c>
      <c r="AB1120">
        <v>8.8000000000000003E-4</v>
      </c>
      <c r="AC1120">
        <v>32.506905405405398</v>
      </c>
      <c r="AD1120">
        <v>-3.18488946638946</v>
      </c>
      <c r="AE1120">
        <v>36.136414184615298</v>
      </c>
      <c r="AF1120">
        <v>1.7950721999999999</v>
      </c>
      <c r="AG1120">
        <v>3.5308399999999999E-3</v>
      </c>
      <c r="AH1120">
        <v>8.0043799999999998E-2</v>
      </c>
      <c r="AI1120">
        <v>45.014615384615297</v>
      </c>
      <c r="AJ1120">
        <v>0.49734722994717401</v>
      </c>
      <c r="AK1120">
        <v>0.80277069738033802</v>
      </c>
      <c r="AL1120">
        <v>3.9877541653138303E-2</v>
      </c>
      <c r="AM1120" s="245">
        <v>7.8437635639706704E-5</v>
      </c>
      <c r="AN1120">
        <v>0.15550504964199599</v>
      </c>
      <c r="AO1120">
        <v>1.7781735846477201E-3</v>
      </c>
      <c r="AP1120">
        <v>36.136414184615298</v>
      </c>
      <c r="AQ1120">
        <v>1.6225357704118899</v>
      </c>
      <c r="AR1120">
        <v>6.7272413643150104</v>
      </c>
      <c r="AS1120">
        <v>0</v>
      </c>
      <c r="AT1120">
        <v>0.87373961357119501</v>
      </c>
      <c r="AU1120">
        <v>93.643720000000002</v>
      </c>
      <c r="AV1120">
        <v>44.486191319342197</v>
      </c>
      <c r="AW1120">
        <v>0.52842406527309205</v>
      </c>
      <c r="AX1120">
        <v>3.5308399999999999E-3</v>
      </c>
      <c r="AY1120">
        <v>0.172536429588106</v>
      </c>
      <c r="AZ1120">
        <v>0.27275863568498498</v>
      </c>
      <c r="BA1120">
        <v>1</v>
      </c>
      <c r="BB1120">
        <v>3.8965519383569298E-2</v>
      </c>
      <c r="BC1120">
        <v>9.6116707499623602E-2</v>
      </c>
      <c r="BD1120">
        <v>0.44882590527309102</v>
      </c>
      <c r="BE1120">
        <v>-7.9598160000001694E-2</v>
      </c>
      <c r="BF1120">
        <v>4.5257563431082403E-3</v>
      </c>
      <c r="BG1120">
        <v>0.22115356136942399</v>
      </c>
      <c r="BH1120">
        <v>0.34961627419788799</v>
      </c>
      <c r="BI1120">
        <v>4.5257563431082403E-3</v>
      </c>
      <c r="BJ1120">
        <v>0.45135863542506599</v>
      </c>
      <c r="BK1120">
        <v>0.69923254839577698</v>
      </c>
      <c r="BL1120">
        <v>48.865547458425098</v>
      </c>
      <c r="BM1120">
        <v>77.250352801312104</v>
      </c>
      <c r="BN1120">
        <v>1.5808756234039201</v>
      </c>
      <c r="BO1120">
        <v>7.9752797913141302</v>
      </c>
      <c r="BP1120">
        <v>0.106355274063043</v>
      </c>
      <c r="BQ1120">
        <v>7.8689245172510898</v>
      </c>
      <c r="BR1120">
        <v>0.69153876261249303</v>
      </c>
      <c r="BS1120">
        <v>0.44954833288782298</v>
      </c>
      <c r="BT1120">
        <v>1.53829680152557</v>
      </c>
    </row>
    <row r="1121" spans="1:72" x14ac:dyDescent="0.2">
      <c r="A1121">
        <v>1119</v>
      </c>
      <c r="B1121" s="244">
        <v>44770.263888888891</v>
      </c>
      <c r="C1121">
        <v>0</v>
      </c>
      <c r="D1121">
        <v>3.37374999999999</v>
      </c>
      <c r="E1121">
        <v>31.11</v>
      </c>
      <c r="F1121">
        <v>38.4023684210526</v>
      </c>
      <c r="G1121">
        <v>7</v>
      </c>
      <c r="H1121">
        <v>8.57</v>
      </c>
      <c r="I1121">
        <v>0</v>
      </c>
      <c r="J1121">
        <v>29.4553333333333</v>
      </c>
      <c r="K1121">
        <v>3.0392499999999898</v>
      </c>
      <c r="L1121">
        <v>38.0474999999999</v>
      </c>
      <c r="M1121">
        <v>13.137499999999999</v>
      </c>
      <c r="N1121">
        <v>1599.88571428571</v>
      </c>
      <c r="O1121">
        <v>85.466666666666697</v>
      </c>
      <c r="P1121">
        <v>2.1166</v>
      </c>
      <c r="Q1121">
        <v>57.201999999999998</v>
      </c>
      <c r="R1121">
        <v>6.99</v>
      </c>
      <c r="S1121">
        <v>-0.36512820512820399</v>
      </c>
      <c r="T1121">
        <v>5</v>
      </c>
      <c r="U1121">
        <v>1.7052749999999901</v>
      </c>
      <c r="V1121">
        <v>8.1375000000000003E-2</v>
      </c>
      <c r="W1121">
        <v>15.4467</v>
      </c>
      <c r="X1121">
        <v>3.7967499999999998</v>
      </c>
      <c r="Y1121">
        <v>72.478825000000001</v>
      </c>
      <c r="Z1121">
        <v>0</v>
      </c>
      <c r="AA1121">
        <v>2.65E-3</v>
      </c>
      <c r="AB1121">
        <v>1.8749999999999999E-3</v>
      </c>
      <c r="AC1121">
        <v>34.483750000000001</v>
      </c>
      <c r="AD1121">
        <v>-3.9186184210526198</v>
      </c>
      <c r="AE1121">
        <v>36.147132133333301</v>
      </c>
      <c r="AF1121">
        <v>1.7950721999999999</v>
      </c>
      <c r="AG1121">
        <v>3.5308399999999999E-3</v>
      </c>
      <c r="AH1121">
        <v>8.0043799999999998E-2</v>
      </c>
      <c r="AI1121">
        <v>45.0253333333333</v>
      </c>
      <c r="AJ1121">
        <v>0.49872679549279803</v>
      </c>
      <c r="AK1121">
        <v>0.802817646362048</v>
      </c>
      <c r="AL1121">
        <v>3.9868049098285403E-2</v>
      </c>
      <c r="AM1121" s="245">
        <v>7.8418964138707097E-5</v>
      </c>
      <c r="AN1121">
        <v>0.15546803281115801</v>
      </c>
      <c r="AO1121">
        <v>1.77775030353282E-3</v>
      </c>
      <c r="AP1121">
        <v>36.147132133333301</v>
      </c>
      <c r="AQ1121">
        <v>1.6388912293385101</v>
      </c>
      <c r="AR1121">
        <v>6.7172220853204196</v>
      </c>
      <c r="AS1121">
        <v>0</v>
      </c>
      <c r="AT1121">
        <v>0.85046633618398104</v>
      </c>
      <c r="AU1121">
        <v>93.427549999999997</v>
      </c>
      <c r="AV1121">
        <v>44.5032454479922</v>
      </c>
      <c r="AW1121">
        <v>0.52208788534106498</v>
      </c>
      <c r="AX1121">
        <v>3.5308399999999999E-3</v>
      </c>
      <c r="AY1121">
        <v>0.15618097066148801</v>
      </c>
      <c r="AZ1121">
        <v>0.28277791467957702</v>
      </c>
      <c r="BA1121">
        <v>1</v>
      </c>
      <c r="BB1121">
        <v>4.0396844954225297E-2</v>
      </c>
      <c r="BC1121">
        <v>8.7005397700153003E-2</v>
      </c>
      <c r="BD1121">
        <v>0.44248972534106601</v>
      </c>
      <c r="BE1121">
        <v>-7.9598159999998794E-2</v>
      </c>
      <c r="BF1121">
        <v>4.2663090102826196E-3</v>
      </c>
      <c r="BG1121">
        <v>0.18871324737677</v>
      </c>
      <c r="BH1121">
        <v>0.341680156933311</v>
      </c>
      <c r="BI1121">
        <v>4.2663090102826196E-3</v>
      </c>
      <c r="BJ1121">
        <v>0.385959112774105</v>
      </c>
      <c r="BK1121">
        <v>0.68336031386662199</v>
      </c>
      <c r="BL1121">
        <v>44.233375248237998</v>
      </c>
      <c r="BM1121">
        <v>80.088000215126598</v>
      </c>
      <c r="BN1121">
        <v>1.81057854540089</v>
      </c>
      <c r="BO1121">
        <v>6.9099018263756999</v>
      </c>
      <c r="BP1121">
        <v>0.100258261741641</v>
      </c>
      <c r="BQ1121">
        <v>6.8096435646340501</v>
      </c>
      <c r="BR1121">
        <v>0.67610758854914099</v>
      </c>
      <c r="BS1121">
        <v>0.384252589169992</v>
      </c>
      <c r="BT1121">
        <v>1.75953944776162</v>
      </c>
    </row>
    <row r="1122" spans="1:72" x14ac:dyDescent="0.2">
      <c r="A1122">
        <v>1120</v>
      </c>
      <c r="B1122" s="244">
        <v>44770.277777777781</v>
      </c>
      <c r="C1122">
        <v>0</v>
      </c>
      <c r="D1122">
        <v>1.4610526315789401</v>
      </c>
      <c r="E1122">
        <v>31.0562857142857</v>
      </c>
      <c r="F1122">
        <v>36.035499999999999</v>
      </c>
      <c r="G1122">
        <v>7</v>
      </c>
      <c r="H1122">
        <v>8.5625</v>
      </c>
      <c r="I1122">
        <v>0</v>
      </c>
      <c r="J1122">
        <v>29.437419354838699</v>
      </c>
      <c r="K1122">
        <v>3.0746153846153801</v>
      </c>
      <c r="L1122">
        <v>38.018484848484803</v>
      </c>
      <c r="M1122">
        <v>12.9142857142857</v>
      </c>
      <c r="N1122">
        <v>1600.14705882352</v>
      </c>
      <c r="O1122">
        <v>84.743589743589695</v>
      </c>
      <c r="P1122">
        <v>2.1087777777777701</v>
      </c>
      <c r="Q1122">
        <v>57.03725</v>
      </c>
      <c r="R1122">
        <v>7.2359999999999998</v>
      </c>
      <c r="S1122">
        <v>-0.57486486486486399</v>
      </c>
      <c r="T1122">
        <v>5</v>
      </c>
      <c r="U1122">
        <v>1.7129399999999999</v>
      </c>
      <c r="V1122">
        <v>7.7539999999999998E-2</v>
      </c>
      <c r="W1122">
        <v>15.41676</v>
      </c>
      <c r="X1122">
        <v>3.7789199999999998</v>
      </c>
      <c r="Y1122">
        <v>72.433880000000002</v>
      </c>
      <c r="Z1122">
        <v>0</v>
      </c>
      <c r="AA1122">
        <v>4.3E-3</v>
      </c>
      <c r="AB1122">
        <v>0</v>
      </c>
      <c r="AC1122">
        <v>32.517338345864601</v>
      </c>
      <c r="AD1122">
        <v>-3.51816165413533</v>
      </c>
      <c r="AE1122">
        <v>36.123361854838699</v>
      </c>
      <c r="AF1122">
        <v>1.79350125</v>
      </c>
      <c r="AG1122">
        <v>3.5277500000000001E-3</v>
      </c>
      <c r="AH1122">
        <v>7.9973749999999996E-2</v>
      </c>
      <c r="AI1122">
        <v>44.999919354838703</v>
      </c>
      <c r="AJ1122">
        <v>0.49870808874022299</v>
      </c>
      <c r="AK1122">
        <v>0.80274281315916296</v>
      </c>
      <c r="AL1122">
        <v>3.9855654759237899E-2</v>
      </c>
      <c r="AM1122" s="245">
        <v>7.8394584936532095E-5</v>
      </c>
      <c r="AN1122">
        <v>0.155555834329452</v>
      </c>
      <c r="AO1122">
        <v>1.77719762938643E-3</v>
      </c>
      <c r="AP1122">
        <v>36.123361854838699</v>
      </c>
      <c r="AQ1122">
        <v>1.6311947967003</v>
      </c>
      <c r="AR1122">
        <v>6.7042022410019202</v>
      </c>
      <c r="AS1122">
        <v>0</v>
      </c>
      <c r="AT1122">
        <v>0.85425703352667803</v>
      </c>
      <c r="AU1122">
        <v>93.342500000000001</v>
      </c>
      <c r="AV1122">
        <v>44.458758892540899</v>
      </c>
      <c r="AW1122">
        <v>0.54116046229776005</v>
      </c>
      <c r="AX1122">
        <v>3.5277500000000001E-3</v>
      </c>
      <c r="AY1122">
        <v>0.16230645329969301</v>
      </c>
      <c r="AZ1122">
        <v>0.29579775899806998</v>
      </c>
      <c r="BA1122">
        <v>1</v>
      </c>
      <c r="BB1122">
        <v>4.22568227140101E-2</v>
      </c>
      <c r="BC1122">
        <v>9.0496983651220303E-2</v>
      </c>
      <c r="BD1122">
        <v>0.46163196229776399</v>
      </c>
      <c r="BE1122">
        <v>-7.9528499999996505E-2</v>
      </c>
      <c r="BF1122">
        <v>4.5203448624824604E-3</v>
      </c>
      <c r="BG1122">
        <v>0.207974244864578</v>
      </c>
      <c r="BH1122">
        <v>0.37902569065856501</v>
      </c>
      <c r="BI1122">
        <v>4.5203448624824604E-3</v>
      </c>
      <c r="BJ1122">
        <v>0.42498917945412201</v>
      </c>
      <c r="BK1122">
        <v>0.75805138131713101</v>
      </c>
      <c r="BL1122">
        <v>46.008490765982003</v>
      </c>
      <c r="BM1122">
        <v>83.848843880113606</v>
      </c>
      <c r="BN1122">
        <v>1.82246456000052</v>
      </c>
      <c r="BO1122">
        <v>7.6121223909328801</v>
      </c>
      <c r="BP1122">
        <v>0.106228104268337</v>
      </c>
      <c r="BQ1122">
        <v>7.5058942866645397</v>
      </c>
      <c r="BR1122">
        <v>0.75036679505091097</v>
      </c>
      <c r="BS1122">
        <v>0.423181041509129</v>
      </c>
      <c r="BT1122">
        <v>1.7731578720421499</v>
      </c>
    </row>
    <row r="1123" spans="1:72" x14ac:dyDescent="0.2">
      <c r="A1123">
        <v>1121</v>
      </c>
      <c r="B1123" s="244">
        <v>44770.291666666664</v>
      </c>
      <c r="C1123">
        <v>0</v>
      </c>
      <c r="D1123">
        <v>0</v>
      </c>
      <c r="E1123">
        <v>31.032499999999999</v>
      </c>
      <c r="F1123">
        <v>35.026410256410202</v>
      </c>
      <c r="G1123">
        <v>7</v>
      </c>
      <c r="H1123">
        <v>8.5679999999999996</v>
      </c>
      <c r="I1123">
        <v>0</v>
      </c>
      <c r="J1123">
        <v>29.3926086956521</v>
      </c>
      <c r="K1123">
        <v>3.0747499999999999</v>
      </c>
      <c r="L1123">
        <v>37.979285714285702</v>
      </c>
      <c r="M1123">
        <v>13.1428571428571</v>
      </c>
      <c r="N1123">
        <v>1599.78947368421</v>
      </c>
      <c r="O1123">
        <v>85.813157894736804</v>
      </c>
      <c r="P1123">
        <v>2.1018181818181798</v>
      </c>
      <c r="Q1123">
        <v>56.845499999999902</v>
      </c>
      <c r="R1123">
        <v>7.22</v>
      </c>
      <c r="S1123">
        <v>-0.74540540540540501</v>
      </c>
      <c r="T1123">
        <v>5</v>
      </c>
      <c r="U1123">
        <v>1.6982199999999901</v>
      </c>
      <c r="V1123">
        <v>7.782E-2</v>
      </c>
      <c r="W1123">
        <v>15.39208</v>
      </c>
      <c r="X1123">
        <v>3.7655400000000001</v>
      </c>
      <c r="Y1123">
        <v>72.33802</v>
      </c>
      <c r="Z1123">
        <v>0</v>
      </c>
      <c r="AA1123">
        <v>6.94E-3</v>
      </c>
      <c r="AB1123">
        <v>0</v>
      </c>
      <c r="AC1123">
        <v>31.032499999999999</v>
      </c>
      <c r="AD1123">
        <v>-3.99391025641025</v>
      </c>
      <c r="AE1123">
        <v>36.082845815652099</v>
      </c>
      <c r="AF1123">
        <v>1.7946532799999999</v>
      </c>
      <c r="AG1123">
        <v>3.530016E-3</v>
      </c>
      <c r="AH1123">
        <v>8.0025120000000005E-2</v>
      </c>
      <c r="AI1123">
        <v>44.960608695652098</v>
      </c>
      <c r="AJ1123">
        <v>0.49880886725475998</v>
      </c>
      <c r="AK1123">
        <v>0.80254353449492899</v>
      </c>
      <c r="AL1123">
        <v>3.9916125071801901E-2</v>
      </c>
      <c r="AM1123" s="245">
        <v>7.8513527783741094E-5</v>
      </c>
      <c r="AN1123">
        <v>0.15569184232767999</v>
      </c>
      <c r="AO1123">
        <v>1.77989405218481E-3</v>
      </c>
      <c r="AP1123">
        <v>36.082845815652099</v>
      </c>
      <c r="AQ1123">
        <v>1.6254192347990599</v>
      </c>
      <c r="AR1123">
        <v>6.6934697841622297</v>
      </c>
      <c r="AS1123">
        <v>0</v>
      </c>
      <c r="AT1123">
        <v>0.84708719454937798</v>
      </c>
      <c r="AU1123">
        <v>93.193860000000001</v>
      </c>
      <c r="AV1123">
        <v>44.4017348346134</v>
      </c>
      <c r="AW1123">
        <v>0.55887386103870496</v>
      </c>
      <c r="AX1123">
        <v>3.530016E-3</v>
      </c>
      <c r="AY1123">
        <v>0.16923404520093699</v>
      </c>
      <c r="AZ1123">
        <v>0.30653021583776502</v>
      </c>
      <c r="BA1123">
        <v>1</v>
      </c>
      <c r="BB1123">
        <v>4.3790030833966501E-2</v>
      </c>
      <c r="BC1123">
        <v>9.4299019808961507E-2</v>
      </c>
      <c r="BD1123">
        <v>0.47929427703870298</v>
      </c>
      <c r="BE1123">
        <v>-7.9579584000001702E-2</v>
      </c>
      <c r="BF1123">
        <v>4.7396761459759899E-3</v>
      </c>
      <c r="BG1123">
        <v>0.227226892774964</v>
      </c>
      <c r="BH1123">
        <v>0.411571492034917</v>
      </c>
      <c r="BI1123">
        <v>4.7396761459759899E-3</v>
      </c>
      <c r="BJ1123">
        <v>0.46393313784188001</v>
      </c>
      <c r="BK1123">
        <v>0.82314298406983399</v>
      </c>
      <c r="BL1123">
        <v>47.941438565983198</v>
      </c>
      <c r="BM1123">
        <v>86.835361606793199</v>
      </c>
      <c r="BN1123">
        <v>1.81127984900326</v>
      </c>
      <c r="BO1123">
        <v>8.3029493032916193</v>
      </c>
      <c r="BP1123">
        <v>0.11138238943043501</v>
      </c>
      <c r="BQ1123">
        <v>8.1915669138611893</v>
      </c>
      <c r="BR1123">
        <v>0.81508553462167499</v>
      </c>
      <c r="BS1123">
        <v>0.46203726738348899</v>
      </c>
      <c r="BT1123">
        <v>1.76411210125428</v>
      </c>
    </row>
    <row r="1124" spans="1:72" x14ac:dyDescent="0.2">
      <c r="A1124">
        <v>1122</v>
      </c>
      <c r="B1124" s="244">
        <v>44770.305555555555</v>
      </c>
      <c r="C1124">
        <v>0</v>
      </c>
      <c r="D1124">
        <v>0</v>
      </c>
      <c r="E1124">
        <v>31.08</v>
      </c>
      <c r="F1124">
        <v>34.907105263157902</v>
      </c>
      <c r="G1124">
        <v>7</v>
      </c>
      <c r="H1124">
        <v>8.5649999999999995</v>
      </c>
      <c r="I1124">
        <v>0</v>
      </c>
      <c r="J1124">
        <v>29.432352941176401</v>
      </c>
      <c r="K1124">
        <v>3.0825</v>
      </c>
      <c r="L1124">
        <v>38.011600000000001</v>
      </c>
      <c r="M1124">
        <v>13.1833333333333</v>
      </c>
      <c r="N1124">
        <v>1599.58620689655</v>
      </c>
      <c r="O1124">
        <v>85.607894736841999</v>
      </c>
      <c r="P1124">
        <v>2.0965714285714201</v>
      </c>
      <c r="Q1124">
        <v>56.64875</v>
      </c>
      <c r="R1124">
        <v>7.1825000000000001</v>
      </c>
      <c r="S1124">
        <v>-0.36485714285714199</v>
      </c>
      <c r="T1124">
        <v>5</v>
      </c>
      <c r="U1124">
        <v>1.6616500000000001</v>
      </c>
      <c r="V1124">
        <v>7.2550000000000003E-2</v>
      </c>
      <c r="W1124">
        <v>15.4564</v>
      </c>
      <c r="X1124">
        <v>3.82442499999999</v>
      </c>
      <c r="Y1124">
        <v>72.499875000000003</v>
      </c>
      <c r="Z1124">
        <v>0</v>
      </c>
      <c r="AA1124">
        <v>1.325E-3</v>
      </c>
      <c r="AB1124">
        <v>0</v>
      </c>
      <c r="AC1124">
        <v>31.08</v>
      </c>
      <c r="AD1124">
        <v>-3.8271052631578999</v>
      </c>
      <c r="AE1124">
        <v>36.120247541176397</v>
      </c>
      <c r="AF1124">
        <v>1.7940248999999999</v>
      </c>
      <c r="AG1124">
        <v>3.52878E-3</v>
      </c>
      <c r="AH1124">
        <v>7.9997100000000002E-2</v>
      </c>
      <c r="AI1124">
        <v>44.997352941176402</v>
      </c>
      <c r="AJ1124">
        <v>0.49821116989755398</v>
      </c>
      <c r="AK1124">
        <v>0.80271938636913198</v>
      </c>
      <c r="AL1124">
        <v>3.9869565268545203E-2</v>
      </c>
      <c r="AM1124" s="245">
        <v>7.8421946389003203E-5</v>
      </c>
      <c r="AN1124">
        <v>0.15556470642063899</v>
      </c>
      <c r="AO1124">
        <v>1.7778179108575E-3</v>
      </c>
      <c r="AP1124">
        <v>36.120247541176397</v>
      </c>
      <c r="AQ1124">
        <v>1.65083731869702</v>
      </c>
      <c r="AR1124">
        <v>6.72144027135547</v>
      </c>
      <c r="AS1124">
        <v>0</v>
      </c>
      <c r="AT1124">
        <v>0.82785259046027104</v>
      </c>
      <c r="AU1124">
        <v>93.442350000000005</v>
      </c>
      <c r="AV1124">
        <v>44.492525131228902</v>
      </c>
      <c r="AW1124">
        <v>0.50482780994749898</v>
      </c>
      <c r="AX1124">
        <v>3.52878E-3</v>
      </c>
      <c r="AY1124">
        <v>0.14318758130297299</v>
      </c>
      <c r="AZ1124">
        <v>0.27855972864452699</v>
      </c>
      <c r="BA1124">
        <v>1</v>
      </c>
      <c r="BB1124">
        <v>3.9794246949218098E-2</v>
      </c>
      <c r="BC1124">
        <v>7.9813597516385004E-2</v>
      </c>
      <c r="BD1124">
        <v>0.42527608994749999</v>
      </c>
      <c r="BE1124">
        <v>-7.9551719999999396E-2</v>
      </c>
      <c r="BF1124">
        <v>4.7307754182754104E-3</v>
      </c>
      <c r="BG1124">
        <v>0.19196104314534099</v>
      </c>
      <c r="BH1124">
        <v>0.373444509658579</v>
      </c>
      <c r="BI1124">
        <v>4.7307754182754104E-3</v>
      </c>
      <c r="BJ1124">
        <v>0.39338363712723301</v>
      </c>
      <c r="BK1124">
        <v>0.74688901931715801</v>
      </c>
      <c r="BL1124">
        <v>40.577077999470902</v>
      </c>
      <c r="BM1124">
        <v>78.939386599483996</v>
      </c>
      <c r="BN1124">
        <v>1.94541821371448</v>
      </c>
      <c r="BO1124">
        <v>7.0977965183721903</v>
      </c>
      <c r="BP1124">
        <v>0.11117322232947199</v>
      </c>
      <c r="BQ1124">
        <v>6.9866232960427199</v>
      </c>
      <c r="BR1124">
        <v>0.73884670110608996</v>
      </c>
      <c r="BS1124">
        <v>0.391491326959923</v>
      </c>
      <c r="BT1124">
        <v>1.8872619908172901</v>
      </c>
    </row>
    <row r="1125" spans="1:72" x14ac:dyDescent="0.2">
      <c r="A1125">
        <v>1123</v>
      </c>
      <c r="B1125" s="244">
        <v>44770.319444444445</v>
      </c>
      <c r="C1125">
        <v>0</v>
      </c>
      <c r="D1125">
        <v>0</v>
      </c>
      <c r="E1125">
        <v>31.187837837837801</v>
      </c>
      <c r="F1125">
        <v>35.039749999999998</v>
      </c>
      <c r="G1125">
        <v>7</v>
      </c>
      <c r="H1125">
        <v>8.5549999999999997</v>
      </c>
      <c r="I1125">
        <v>0</v>
      </c>
      <c r="J1125">
        <v>29.433846153846101</v>
      </c>
      <c r="K1125">
        <v>3.0862500000000002</v>
      </c>
      <c r="L1125">
        <v>38.010769230769199</v>
      </c>
      <c r="M1125">
        <v>13.3</v>
      </c>
      <c r="N1125">
        <v>1599.74285714285</v>
      </c>
      <c r="O1125">
        <v>86.052631578947299</v>
      </c>
      <c r="P1125">
        <v>2.0876999999999999</v>
      </c>
      <c r="Q1125">
        <v>56.405641025641003</v>
      </c>
      <c r="R1125">
        <v>7.1449999999999996</v>
      </c>
      <c r="S1125">
        <v>7.69230769230769E-2</v>
      </c>
      <c r="T1125">
        <v>5</v>
      </c>
      <c r="U1125">
        <v>1.74282</v>
      </c>
      <c r="V1125">
        <v>4.9779999999999998E-2</v>
      </c>
      <c r="W1125">
        <v>15.4781</v>
      </c>
      <c r="X1125">
        <v>3.8329599999999999</v>
      </c>
      <c r="Y1125">
        <v>72.49794</v>
      </c>
      <c r="Z1125">
        <v>0</v>
      </c>
      <c r="AA1125">
        <v>4.5399999999999998E-3</v>
      </c>
      <c r="AB1125">
        <v>0</v>
      </c>
      <c r="AC1125">
        <v>31.187837837837801</v>
      </c>
      <c r="AD1125">
        <v>-3.8519121621621699</v>
      </c>
      <c r="AE1125">
        <v>36.113932353846103</v>
      </c>
      <c r="AF1125">
        <v>1.7919303</v>
      </c>
      <c r="AG1125">
        <v>3.5246599999999898E-3</v>
      </c>
      <c r="AH1125">
        <v>7.9903699999999994E-2</v>
      </c>
      <c r="AI1125">
        <v>44.988846153846097</v>
      </c>
      <c r="AJ1125">
        <v>0.498137358852488</v>
      </c>
      <c r="AK1125">
        <v>0.80273079754811005</v>
      </c>
      <c r="AL1125">
        <v>3.9830545861794797E-2</v>
      </c>
      <c r="AM1125" s="245">
        <v>7.8345196672679495E-5</v>
      </c>
      <c r="AN1125">
        <v>0.155594121619888</v>
      </c>
      <c r="AO1125">
        <v>1.7760780022398699E-3</v>
      </c>
      <c r="AP1125">
        <v>36.113932353846103</v>
      </c>
      <c r="AQ1125">
        <v>1.6545215056048801</v>
      </c>
      <c r="AR1125">
        <v>6.7308768318668699</v>
      </c>
      <c r="AS1125">
        <v>0</v>
      </c>
      <c r="AT1125">
        <v>0.86816375175529303</v>
      </c>
      <c r="AU1125">
        <v>93.551819999999907</v>
      </c>
      <c r="AV1125">
        <v>44.499330691317901</v>
      </c>
      <c r="AW1125">
        <v>0.48951546252824502</v>
      </c>
      <c r="AX1125">
        <v>3.5246599999999898E-3</v>
      </c>
      <c r="AY1125">
        <v>0.137408794395116</v>
      </c>
      <c r="AZ1125">
        <v>0.26912316813312498</v>
      </c>
      <c r="BA1125">
        <v>1</v>
      </c>
      <c r="BB1125">
        <v>3.8446166876160801E-2</v>
      </c>
      <c r="BC1125">
        <v>7.6681997282548306E-2</v>
      </c>
      <c r="BD1125">
        <v>0.41005662252824099</v>
      </c>
      <c r="BE1125">
        <v>-7.9458840000004E-2</v>
      </c>
      <c r="BF1125">
        <v>4.7089135866660798E-3</v>
      </c>
      <c r="BG1125">
        <v>0.18357689503514299</v>
      </c>
      <c r="BH1125">
        <v>0.35954609605144799</v>
      </c>
      <c r="BI1125">
        <v>4.7089135866660798E-3</v>
      </c>
      <c r="BJ1125">
        <v>0.37657161724361898</v>
      </c>
      <c r="BK1125">
        <v>0.71909219210289599</v>
      </c>
      <c r="BL1125">
        <v>38.984978521365498</v>
      </c>
      <c r="BM1125">
        <v>76.354362728071806</v>
      </c>
      <c r="BN1125">
        <v>1.9585585429071399</v>
      </c>
      <c r="BO1125">
        <v>6.8007450310408002</v>
      </c>
      <c r="BP1125">
        <v>0.110659469286653</v>
      </c>
      <c r="BQ1125">
        <v>6.6900855617541399</v>
      </c>
      <c r="BR1125">
        <v>0.71108703900556403</v>
      </c>
      <c r="BS1125">
        <v>0.37468805180895298</v>
      </c>
      <c r="BT1125">
        <v>1.8978108204211801</v>
      </c>
    </row>
    <row r="1126" spans="1:72" x14ac:dyDescent="0.2">
      <c r="A1126">
        <v>1124</v>
      </c>
      <c r="B1126" s="244">
        <v>44770.333333333336</v>
      </c>
      <c r="C1126">
        <v>0</v>
      </c>
      <c r="D1126">
        <v>0</v>
      </c>
      <c r="E1126">
        <v>31.061282051281999</v>
      </c>
      <c r="F1126">
        <v>35.024999999999999</v>
      </c>
      <c r="G1126">
        <v>7</v>
      </c>
      <c r="H1126">
        <v>8.5679999999999996</v>
      </c>
      <c r="I1126">
        <v>0</v>
      </c>
      <c r="J1126">
        <v>29.460769230769198</v>
      </c>
      <c r="K1126">
        <v>3.0782499999999899</v>
      </c>
      <c r="L1126">
        <v>38.021935483870898</v>
      </c>
      <c r="M1126">
        <v>13.5555555555555</v>
      </c>
      <c r="N1126">
        <v>1600.2368421052599</v>
      </c>
      <c r="O1126">
        <v>85.542105263157893</v>
      </c>
      <c r="P1126">
        <v>2.0834285714285699</v>
      </c>
      <c r="Q1126">
        <v>56.2229999999999</v>
      </c>
      <c r="R1126">
        <v>7.1079999999999997</v>
      </c>
      <c r="S1126">
        <v>-0.27750000000000002</v>
      </c>
      <c r="T1126">
        <v>5</v>
      </c>
      <c r="U1126">
        <v>1.725225</v>
      </c>
      <c r="V1126">
        <v>5.0325000000000002E-2</v>
      </c>
      <c r="W1126">
        <v>15.498424999999999</v>
      </c>
      <c r="X1126">
        <v>3.8378499999999902</v>
      </c>
      <c r="Y1126">
        <v>72.355950000000007</v>
      </c>
      <c r="Z1126">
        <v>0</v>
      </c>
      <c r="AA1126">
        <v>0</v>
      </c>
      <c r="AB1126">
        <v>0</v>
      </c>
      <c r="AC1126">
        <v>31.061282051281999</v>
      </c>
      <c r="AD1126">
        <v>-3.9637179487179601</v>
      </c>
      <c r="AE1126">
        <v>36.151006350769201</v>
      </c>
      <c r="AF1126">
        <v>1.7946532799999999</v>
      </c>
      <c r="AG1126">
        <v>3.530016E-3</v>
      </c>
      <c r="AH1126">
        <v>8.0025120000000005E-2</v>
      </c>
      <c r="AI1126">
        <v>45.0287692307692</v>
      </c>
      <c r="AJ1126">
        <v>0.49962727807138402</v>
      </c>
      <c r="AK1126">
        <v>0.80284242648289805</v>
      </c>
      <c r="AL1126">
        <v>3.9855703601458202E-2</v>
      </c>
      <c r="AM1126" s="245">
        <v>7.8394681007355998E-5</v>
      </c>
      <c r="AN1126">
        <v>0.15545616990163499</v>
      </c>
      <c r="AO1126">
        <v>1.7771998073026799E-3</v>
      </c>
      <c r="AP1126">
        <v>36.151006350769201</v>
      </c>
      <c r="AQ1126">
        <v>1.6566323051338101</v>
      </c>
      <c r="AR1126">
        <v>6.7397154536361903</v>
      </c>
      <c r="AS1126">
        <v>0</v>
      </c>
      <c r="AT1126">
        <v>0.86196947081070496</v>
      </c>
      <c r="AU1126">
        <v>93.417450000000002</v>
      </c>
      <c r="AV1126">
        <v>44.547354109539199</v>
      </c>
      <c r="AW1126">
        <v>0.48141512122999303</v>
      </c>
      <c r="AX1126">
        <v>3.530016E-3</v>
      </c>
      <c r="AY1126">
        <v>0.138020974866186</v>
      </c>
      <c r="AZ1126">
        <v>0.26028454636380699</v>
      </c>
      <c r="BA1126">
        <v>1</v>
      </c>
      <c r="BB1126">
        <v>3.7183506623401003E-2</v>
      </c>
      <c r="BC1126">
        <v>7.6906763219570906E-2</v>
      </c>
      <c r="BD1126">
        <v>0.40183553722999299</v>
      </c>
      <c r="BE1126">
        <v>-7.9579583999999703E-2</v>
      </c>
      <c r="BF1126">
        <v>4.7352842602299801E-3</v>
      </c>
      <c r="BG1126">
        <v>0.185146058789946</v>
      </c>
      <c r="BH1126">
        <v>0.34915459747990801</v>
      </c>
      <c r="BI1126">
        <v>4.7352842602299801E-3</v>
      </c>
      <c r="BJ1126">
        <v>0.37976268610035202</v>
      </c>
      <c r="BK1126">
        <v>0.69830919495981703</v>
      </c>
      <c r="BL1126">
        <v>39.099249087308998</v>
      </c>
      <c r="BM1126">
        <v>73.734664761804694</v>
      </c>
      <c r="BN1126">
        <v>1.8858332700240401</v>
      </c>
      <c r="BO1126">
        <v>6.8313355836882099</v>
      </c>
      <c r="BP1126">
        <v>0.111279180115404</v>
      </c>
      <c r="BQ1126">
        <v>6.7200564035728103</v>
      </c>
      <c r="BR1126">
        <v>0.69025921171742599</v>
      </c>
      <c r="BS1126">
        <v>0.37786857239625998</v>
      </c>
      <c r="BT1126">
        <v>1.82671770594769</v>
      </c>
    </row>
    <row r="1127" spans="1:72" x14ac:dyDescent="0.2">
      <c r="A1127">
        <v>1125</v>
      </c>
      <c r="B1127" s="244">
        <v>44770.347222222219</v>
      </c>
      <c r="C1127">
        <v>0</v>
      </c>
      <c r="D1127">
        <v>0</v>
      </c>
      <c r="E1127">
        <v>31.099729729729699</v>
      </c>
      <c r="F1127">
        <v>34.97925</v>
      </c>
      <c r="G1127">
        <v>7</v>
      </c>
      <c r="H1127">
        <v>8.5749999999999993</v>
      </c>
      <c r="I1127">
        <v>0</v>
      </c>
      <c r="J1127">
        <v>29.454090909090901</v>
      </c>
      <c r="K1127">
        <v>3.09899999999999</v>
      </c>
      <c r="L1127">
        <v>38.02375</v>
      </c>
      <c r="M1127">
        <v>13.479999999999899</v>
      </c>
      <c r="N1127">
        <v>1600.05555555555</v>
      </c>
      <c r="O1127">
        <v>84.284615384615293</v>
      </c>
      <c r="P1127">
        <v>2.0673636363636301</v>
      </c>
      <c r="Q1127">
        <v>55.950749999999999</v>
      </c>
      <c r="R1127">
        <v>7.0650000000000004</v>
      </c>
      <c r="S1127">
        <v>-0.48945945945945901</v>
      </c>
      <c r="T1127">
        <v>5</v>
      </c>
      <c r="U1127">
        <v>1.7192799999999999</v>
      </c>
      <c r="V1127">
        <v>5.8099999999999999E-2</v>
      </c>
      <c r="W1127">
        <v>3.1417600000000001</v>
      </c>
      <c r="X1127">
        <v>0.87317999999999996</v>
      </c>
      <c r="Y1127">
        <v>86.258960000000002</v>
      </c>
      <c r="Z1127">
        <v>0</v>
      </c>
      <c r="AA1127">
        <v>0</v>
      </c>
      <c r="AB1127">
        <v>8.8000000000000003E-4</v>
      </c>
      <c r="AC1127">
        <v>31.099729729729699</v>
      </c>
      <c r="AD1127">
        <v>-3.87952027027027</v>
      </c>
      <c r="AE1127">
        <v>36.149793909090903</v>
      </c>
      <c r="AF1127">
        <v>1.7961194999999901</v>
      </c>
      <c r="AG1127">
        <v>3.5328999999999899E-3</v>
      </c>
      <c r="AH1127">
        <v>8.0090499999999898E-2</v>
      </c>
      <c r="AI1127">
        <v>45.029090909090897</v>
      </c>
      <c r="AJ1127">
        <v>0.41908450912335199</v>
      </c>
      <c r="AK1127">
        <v>0.80280976540418303</v>
      </c>
      <c r="AL1127">
        <v>3.9887980497456101E-2</v>
      </c>
      <c r="AM1127" s="245">
        <v>7.8458168456755205E-5</v>
      </c>
      <c r="AN1127">
        <v>0.155455059355568</v>
      </c>
      <c r="AO1127">
        <v>1.77863906161673E-3</v>
      </c>
      <c r="AP1127">
        <v>36.149793909090903</v>
      </c>
      <c r="AQ1127">
        <v>0.37691368766281702</v>
      </c>
      <c r="AR1127">
        <v>1.36624001623494</v>
      </c>
      <c r="AS1127">
        <v>0</v>
      </c>
      <c r="AT1127">
        <v>0.72052361484559702</v>
      </c>
      <c r="AU1127">
        <v>91.993179999999995</v>
      </c>
      <c r="AV1127">
        <v>37.8929476129886</v>
      </c>
      <c r="AW1127">
        <v>7.1361432961022402</v>
      </c>
      <c r="AX1127">
        <v>3.5328999999999899E-3</v>
      </c>
      <c r="AY1127">
        <v>1.41920581233718</v>
      </c>
      <c r="AZ1127">
        <v>5.6337599837650503</v>
      </c>
      <c r="BA1127">
        <v>1</v>
      </c>
      <c r="BB1127">
        <v>0.80482285482357896</v>
      </c>
      <c r="BC1127">
        <v>0.79015110761682705</v>
      </c>
      <c r="BD1127">
        <v>7.0564986961022402</v>
      </c>
      <c r="BE1127">
        <v>-7.9644600000007004E-2</v>
      </c>
      <c r="BF1127">
        <v>4.7332940815220997E-3</v>
      </c>
      <c r="BG1127">
        <v>1.90141766593941</v>
      </c>
      <c r="BH1127">
        <v>7.5479755407374096</v>
      </c>
      <c r="BI1127">
        <v>4.7332940815220997E-3</v>
      </c>
      <c r="BJ1127">
        <v>3.8123019200418602</v>
      </c>
      <c r="BK1127">
        <v>15.0959510814748</v>
      </c>
      <c r="BL1127">
        <v>401.71128883839901</v>
      </c>
      <c r="BM1127">
        <v>1594.65594377566</v>
      </c>
      <c r="BN1127">
        <v>3.9696567860634899</v>
      </c>
      <c r="BO1127">
        <v>76.149581331123002</v>
      </c>
      <c r="BP1127">
        <v>0.11123241091576901</v>
      </c>
      <c r="BQ1127">
        <v>76.038348920207198</v>
      </c>
      <c r="BR1127">
        <v>15.087904481536199</v>
      </c>
      <c r="BS1127">
        <v>3.81040860240926</v>
      </c>
      <c r="BT1127">
        <v>3.9596552642665102</v>
      </c>
    </row>
    <row r="1128" spans="1:72" x14ac:dyDescent="0.2">
      <c r="A1128">
        <v>1126</v>
      </c>
      <c r="B1128" s="244">
        <v>44770.361111111109</v>
      </c>
      <c r="C1128">
        <v>0</v>
      </c>
      <c r="D1128">
        <v>0</v>
      </c>
      <c r="E1128">
        <v>28.981379310344799</v>
      </c>
      <c r="F1128">
        <v>32.538148148148103</v>
      </c>
      <c r="G1128">
        <v>6.125</v>
      </c>
      <c r="H1128">
        <v>6.1171428571428503</v>
      </c>
      <c r="I1128">
        <v>0</v>
      </c>
      <c r="J1128">
        <v>35.776551724137903</v>
      </c>
      <c r="K1128">
        <v>2.43025</v>
      </c>
      <c r="L1128">
        <v>41.285172413792999</v>
      </c>
      <c r="M1128">
        <v>8.2949999999999893</v>
      </c>
      <c r="N1128">
        <v>1451.0833333333301</v>
      </c>
      <c r="O1128">
        <v>69.927027027026995</v>
      </c>
      <c r="P1128">
        <v>1.7237499999999899</v>
      </c>
      <c r="Q1128">
        <v>48.489999999999903</v>
      </c>
      <c r="R1128">
        <v>7.0279999999999996</v>
      </c>
      <c r="S1128">
        <v>2.0194444444444399</v>
      </c>
      <c r="T1128">
        <v>5</v>
      </c>
      <c r="U1128">
        <v>1.766775</v>
      </c>
      <c r="V1128">
        <v>6.6874999999999907E-2</v>
      </c>
      <c r="W1128">
        <v>0</v>
      </c>
      <c r="X1128">
        <v>12.22655</v>
      </c>
      <c r="Y1128">
        <v>77.690399999999997</v>
      </c>
      <c r="Z1128">
        <v>0</v>
      </c>
      <c r="AA1128">
        <v>2.3749999999999999E-3</v>
      </c>
      <c r="AB1128">
        <v>0</v>
      </c>
      <c r="AC1128">
        <v>28.981379310344799</v>
      </c>
      <c r="AD1128">
        <v>-3.5567688378033</v>
      </c>
      <c r="AE1128">
        <v>40.553061552709302</v>
      </c>
      <c r="AF1128">
        <v>1.28129674285714</v>
      </c>
      <c r="AG1128">
        <v>2.5202628571428499E-3</v>
      </c>
      <c r="AH1128">
        <v>5.7134114285714202E-2</v>
      </c>
      <c r="AI1128">
        <v>48.018694581280698</v>
      </c>
      <c r="AJ1128">
        <v>0.52198291619954795</v>
      </c>
      <c r="AK1128">
        <v>0.84452653089237095</v>
      </c>
      <c r="AL1128">
        <v>2.6683289790152501E-2</v>
      </c>
      <c r="AM1128" s="245">
        <v>5.2485034820695301E-5</v>
      </c>
      <c r="AN1128">
        <v>0.12755448796368801</v>
      </c>
      <c r="AO1128">
        <v>1.1898306437507101E-3</v>
      </c>
      <c r="AP1128">
        <v>40.553061552709302</v>
      </c>
      <c r="AQ1128">
        <v>5.2776678896605702</v>
      </c>
      <c r="AR1128">
        <v>0</v>
      </c>
      <c r="AS1128">
        <v>0</v>
      </c>
      <c r="AT1128">
        <v>0.92222636676845604</v>
      </c>
      <c r="AU1128">
        <v>91.683724999999995</v>
      </c>
      <c r="AV1128">
        <v>45.830729442369901</v>
      </c>
      <c r="AW1128">
        <v>2.1879651389108599</v>
      </c>
      <c r="AX1128">
        <v>2.5202628571428499E-3</v>
      </c>
      <c r="AY1128">
        <v>-3.9963711468034302</v>
      </c>
      <c r="AZ1128">
        <v>6.125</v>
      </c>
      <c r="BA1128">
        <v>1</v>
      </c>
      <c r="BB1128">
        <v>1</v>
      </c>
      <c r="BC1128">
        <v>-3.1190051555832299</v>
      </c>
      <c r="BD1128">
        <v>2.1311491160537099</v>
      </c>
      <c r="BE1128">
        <v>-5.6816022857149401E-2</v>
      </c>
      <c r="BF1128">
        <v>3.62339387840898E-3</v>
      </c>
      <c r="BG1128">
        <v>-5.7456017764725704</v>
      </c>
      <c r="BH1128">
        <v>8.8059415875433196</v>
      </c>
      <c r="BI1128">
        <v>3.62339387840898E-3</v>
      </c>
      <c r="BJ1128">
        <v>-11.483956765188299</v>
      </c>
      <c r="BK1128">
        <v>17.6118831750866</v>
      </c>
      <c r="BL1128">
        <v>-1585.6961647778201</v>
      </c>
      <c r="BM1128">
        <v>2430.30205466096</v>
      </c>
      <c r="BN1128">
        <v>-1.53264043178251</v>
      </c>
      <c r="BO1128">
        <v>-166.087944341385</v>
      </c>
      <c r="BP1128">
        <v>8.5149756142611194E-2</v>
      </c>
      <c r="BQ1128">
        <v>-166.17309409752801</v>
      </c>
      <c r="BR1128">
        <v>17.605723405493301</v>
      </c>
      <c r="BS1128">
        <v>-11.4854061227397</v>
      </c>
      <c r="BT1128">
        <v>-1.53287774218415</v>
      </c>
    </row>
    <row r="1129" spans="1:72" x14ac:dyDescent="0.2">
      <c r="A1129">
        <v>1127</v>
      </c>
      <c r="B1129" s="244">
        <v>44770.375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45.075652173912999</v>
      </c>
      <c r="K1129">
        <v>-1.35E-2</v>
      </c>
      <c r="L1129">
        <v>44.058421052631502</v>
      </c>
      <c r="M1129">
        <v>-0.238461538461538</v>
      </c>
      <c r="N1129">
        <v>399.95652173912998</v>
      </c>
      <c r="O1129">
        <v>34.041935483870901</v>
      </c>
      <c r="P1129">
        <v>1.1539999999999999</v>
      </c>
      <c r="Q1129">
        <v>31.134166666666601</v>
      </c>
      <c r="R1129">
        <v>7.01</v>
      </c>
      <c r="S1129">
        <v>3.3060606060605999</v>
      </c>
      <c r="T1129">
        <v>5</v>
      </c>
      <c r="U1129">
        <v>1.7291999999999901</v>
      </c>
      <c r="V1129">
        <v>7.2760000000000005E-2</v>
      </c>
      <c r="W1129">
        <v>0</v>
      </c>
      <c r="X1129">
        <v>19.738620000000001</v>
      </c>
      <c r="Y1129">
        <v>70.085319999999996</v>
      </c>
      <c r="Z1129">
        <v>0</v>
      </c>
      <c r="AA1129">
        <v>0</v>
      </c>
      <c r="AB1129">
        <v>7.0000000000000001E-3</v>
      </c>
      <c r="AC1129">
        <v>0</v>
      </c>
      <c r="AD1129">
        <v>0</v>
      </c>
      <c r="AE1129">
        <v>45.075652173912999</v>
      </c>
      <c r="AF1129">
        <v>0</v>
      </c>
      <c r="AG1129">
        <v>0</v>
      </c>
      <c r="AH1129">
        <v>0</v>
      </c>
      <c r="AI1129">
        <v>45.075652173912999</v>
      </c>
      <c r="AJ1129">
        <v>0.643153975381906</v>
      </c>
      <c r="AK1129">
        <v>1</v>
      </c>
      <c r="AL1129">
        <v>0</v>
      </c>
      <c r="AM1129">
        <v>0</v>
      </c>
      <c r="AN1129">
        <v>0</v>
      </c>
      <c r="AO1129">
        <v>0</v>
      </c>
      <c r="AP1129">
        <v>45.075652173912999</v>
      </c>
      <c r="AQ1129">
        <v>8.5203005721329408</v>
      </c>
      <c r="AR1129">
        <v>0</v>
      </c>
      <c r="AS1129">
        <v>0</v>
      </c>
      <c r="AT1129">
        <v>1.11214185423039</v>
      </c>
      <c r="AU1129">
        <v>91.553139999999999</v>
      </c>
      <c r="AV1129">
        <v>53.595952746045903</v>
      </c>
      <c r="AW1129">
        <v>-8.5203005721329408</v>
      </c>
      <c r="AX1129">
        <v>0</v>
      </c>
      <c r="AY1129">
        <v>-8.5203005721329408</v>
      </c>
      <c r="AZ1129">
        <v>0</v>
      </c>
      <c r="BC1129" t="e">
        <f t="shared" ref="BC1129:BC1160" si="50">-inf</f>
        <v>#NAME?</v>
      </c>
      <c r="BD1129">
        <v>-8.5203005721329408</v>
      </c>
      <c r="BE1129" s="245">
        <v>3.5527136788005001E-15</v>
      </c>
      <c r="BG1129" t="e">
        <f t="shared" ref="BG1129:BG1160" si="51">-inf</f>
        <v>#NAME?</v>
      </c>
    </row>
    <row r="1130" spans="1:72" x14ac:dyDescent="0.2">
      <c r="A1130">
        <v>1128</v>
      </c>
      <c r="B1130" s="244">
        <v>44770.388888888891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1.2E-2</v>
      </c>
      <c r="K1130">
        <v>-8.0000000000000002E-3</v>
      </c>
      <c r="L1130">
        <v>1.2E-2</v>
      </c>
      <c r="M1130">
        <v>-0.16666666666666599</v>
      </c>
      <c r="N1130">
        <v>399.809523809523</v>
      </c>
      <c r="O1130">
        <v>35.410714285714299</v>
      </c>
      <c r="P1130">
        <v>1.1359999999999999</v>
      </c>
      <c r="Q1130">
        <v>30.690571428571399</v>
      </c>
      <c r="R1130">
        <v>7</v>
      </c>
      <c r="S1130">
        <v>1.5957142857142801</v>
      </c>
      <c r="T1130">
        <v>5</v>
      </c>
      <c r="U1130">
        <v>1.7283500000000001</v>
      </c>
      <c r="V1130">
        <v>3.7449999999999997E-2</v>
      </c>
      <c r="W1130">
        <v>0</v>
      </c>
      <c r="X1130">
        <v>19.678699999999999</v>
      </c>
      <c r="Y1130">
        <v>70.003299999999996</v>
      </c>
      <c r="Z1130">
        <v>0</v>
      </c>
      <c r="AA1130">
        <v>0</v>
      </c>
      <c r="AB1130">
        <v>6.8499999999999898E-3</v>
      </c>
      <c r="AC1130">
        <v>0</v>
      </c>
      <c r="AD1130">
        <v>0</v>
      </c>
      <c r="AE1130">
        <v>1.2E-2</v>
      </c>
      <c r="AF1130">
        <v>0</v>
      </c>
      <c r="AG1130">
        <v>0</v>
      </c>
      <c r="AH1130">
        <v>0</v>
      </c>
      <c r="AI1130">
        <v>1.2E-2</v>
      </c>
      <c r="AJ1130">
        <v>1.71420490176891E-4</v>
      </c>
      <c r="AK1130">
        <v>1</v>
      </c>
      <c r="AL1130">
        <v>0</v>
      </c>
      <c r="AM1130">
        <v>0</v>
      </c>
      <c r="AN1130">
        <v>0</v>
      </c>
      <c r="AO1130">
        <v>0</v>
      </c>
      <c r="AP1130">
        <v>1.2E-2</v>
      </c>
      <c r="AQ1130">
        <v>8.4944357239174995</v>
      </c>
      <c r="AR1130">
        <v>0</v>
      </c>
      <c r="AS1130">
        <v>0</v>
      </c>
      <c r="AT1130">
        <v>2.9627460419723002E-4</v>
      </c>
      <c r="AU1130">
        <v>91.410349999999994</v>
      </c>
      <c r="AV1130">
        <v>8.5064357239174999</v>
      </c>
      <c r="AW1130">
        <v>-8.4944357239174995</v>
      </c>
      <c r="AX1130">
        <v>0</v>
      </c>
      <c r="AY1130">
        <v>-8.4944357239174995</v>
      </c>
      <c r="AZ1130">
        <v>0</v>
      </c>
      <c r="BC1130" t="e">
        <f t="shared" si="50"/>
        <v>#NAME?</v>
      </c>
      <c r="BD1130">
        <v>-8.4944357239174995</v>
      </c>
      <c r="BE1130">
        <v>0</v>
      </c>
      <c r="BG1130" t="e">
        <f t="shared" si="51"/>
        <v>#NAME?</v>
      </c>
    </row>
    <row r="1131" spans="1:72" x14ac:dyDescent="0.2">
      <c r="A1131">
        <v>1129</v>
      </c>
      <c r="B1131" s="244">
        <v>44770.402777777781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5.0000000000000001E-3</v>
      </c>
      <c r="K1131">
        <v>-3.2500000000000001E-2</v>
      </c>
      <c r="L1131">
        <v>2.5000000000000001E-3</v>
      </c>
      <c r="M1131">
        <v>-0.15</v>
      </c>
      <c r="N1131">
        <v>400.2</v>
      </c>
      <c r="O1131">
        <v>35.457894736842</v>
      </c>
      <c r="P1131">
        <v>1.1265000000000001</v>
      </c>
      <c r="Q1131">
        <v>30.4137837837837</v>
      </c>
      <c r="R1131">
        <v>7</v>
      </c>
      <c r="S1131">
        <v>1.9477777777777701</v>
      </c>
      <c r="T1131">
        <v>5</v>
      </c>
      <c r="U1131">
        <v>1.7427199999999901</v>
      </c>
      <c r="V1131">
        <v>3.9559999999999998E-2</v>
      </c>
      <c r="W1131">
        <v>-1E-3</v>
      </c>
      <c r="X1131">
        <v>19.612780000000001</v>
      </c>
      <c r="Y1131">
        <v>69.764139999999998</v>
      </c>
      <c r="Z1131">
        <v>-7.6219999999999996E-2</v>
      </c>
      <c r="AA1131">
        <v>4.1999999999999997E-3</v>
      </c>
      <c r="AB1131">
        <v>4.0000000000000001E-3</v>
      </c>
      <c r="AC1131">
        <v>0</v>
      </c>
      <c r="AD1131">
        <v>0</v>
      </c>
      <c r="AE1131">
        <v>5.0000000000000001E-3</v>
      </c>
      <c r="AF1131">
        <v>0</v>
      </c>
      <c r="AG1131">
        <v>0</v>
      </c>
      <c r="AH1131">
        <v>0</v>
      </c>
      <c r="AI1131">
        <v>5.0000000000000001E-3</v>
      </c>
      <c r="AJ1131" s="245">
        <v>7.1670058571638597E-5</v>
      </c>
      <c r="AK1131">
        <v>1</v>
      </c>
      <c r="AL1131">
        <v>0</v>
      </c>
      <c r="AM1131">
        <v>0</v>
      </c>
      <c r="AN1131">
        <v>0</v>
      </c>
      <c r="AO1131">
        <v>0</v>
      </c>
      <c r="AP1131">
        <v>5.0000000000000001E-3</v>
      </c>
      <c r="AQ1131">
        <v>8.4659809376297499</v>
      </c>
      <c r="AR1131">
        <v>-4.3486453969588399E-4</v>
      </c>
      <c r="AS1131">
        <v>-4.8014907499879397E-2</v>
      </c>
      <c r="AT1131">
        <v>1.2490084447396599E-4</v>
      </c>
      <c r="AU1131">
        <v>91.042420000000007</v>
      </c>
      <c r="AV1131">
        <v>8.4225311655901791</v>
      </c>
      <c r="AW1131">
        <v>-8.4175311655901801</v>
      </c>
      <c r="AX1131">
        <v>4.8014907499879397E-2</v>
      </c>
      <c r="AY1131">
        <v>-8.4659809376297499</v>
      </c>
      <c r="AZ1131">
        <v>4.3486453969588399E-4</v>
      </c>
      <c r="BA1131" t="s">
        <v>281</v>
      </c>
      <c r="BB1131" t="s">
        <v>281</v>
      </c>
      <c r="BC1131" t="e">
        <f t="shared" si="50"/>
        <v>#NAME?</v>
      </c>
      <c r="BD1131">
        <v>-8.4175311655901801</v>
      </c>
      <c r="BE1131">
        <v>0</v>
      </c>
      <c r="BF1131" t="s">
        <v>281</v>
      </c>
      <c r="BG1131" t="e">
        <f t="shared" si="51"/>
        <v>#NAME?</v>
      </c>
      <c r="BH1131" t="s">
        <v>281</v>
      </c>
      <c r="BI1131" t="s">
        <v>281</v>
      </c>
      <c r="BK1131" t="s">
        <v>281</v>
      </c>
      <c r="BP1131" t="s">
        <v>281</v>
      </c>
    </row>
    <row r="1132" spans="1:72" x14ac:dyDescent="0.2">
      <c r="A1132">
        <v>1130</v>
      </c>
      <c r="B1132" s="244">
        <v>44770.416666666664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-0.02</v>
      </c>
      <c r="L1132">
        <v>0</v>
      </c>
      <c r="M1132">
        <v>-0.233333333333333</v>
      </c>
      <c r="N1132">
        <v>399.722222222222</v>
      </c>
      <c r="O1132">
        <v>35.599999999999902</v>
      </c>
      <c r="P1132">
        <v>1.11879999999999</v>
      </c>
      <c r="Q1132">
        <v>30.210357142857099</v>
      </c>
      <c r="R1132">
        <v>6.9980000000000002</v>
      </c>
      <c r="S1132">
        <v>1.6966666666666601</v>
      </c>
      <c r="T1132">
        <v>5</v>
      </c>
      <c r="U1132">
        <v>1.7453799999999999</v>
      </c>
      <c r="V1132">
        <v>3.9100000000000003E-2</v>
      </c>
      <c r="W1132">
        <v>0</v>
      </c>
      <c r="X1132">
        <v>19.571819999999999</v>
      </c>
      <c r="Y1132">
        <v>69.78734</v>
      </c>
      <c r="Z1132">
        <v>0</v>
      </c>
      <c r="AA1132">
        <v>3.3799999999999898E-3</v>
      </c>
      <c r="AB1132">
        <v>2.7599999999999999E-3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P1132">
        <v>0</v>
      </c>
      <c r="AQ1132">
        <v>8.4483002937228093</v>
      </c>
      <c r="AR1132">
        <v>0</v>
      </c>
      <c r="AS1132">
        <v>0</v>
      </c>
      <c r="AT1132">
        <v>0</v>
      </c>
      <c r="AU1132">
        <v>91.10454</v>
      </c>
      <c r="AV1132">
        <v>8.4483002937228093</v>
      </c>
      <c r="AW1132">
        <v>-8.4483002937228093</v>
      </c>
      <c r="AX1132">
        <v>0</v>
      </c>
      <c r="AY1132">
        <v>-8.4483002937228093</v>
      </c>
      <c r="AZ1132">
        <v>0</v>
      </c>
      <c r="BC1132" t="e">
        <f t="shared" si="50"/>
        <v>#NAME?</v>
      </c>
      <c r="BD1132">
        <v>-8.4483002937228093</v>
      </c>
      <c r="BE1132">
        <v>0</v>
      </c>
      <c r="BG1132" t="e">
        <f t="shared" si="51"/>
        <v>#NAME?</v>
      </c>
    </row>
    <row r="1133" spans="1:72" x14ac:dyDescent="0.2">
      <c r="A1133">
        <v>1131</v>
      </c>
      <c r="B1133" s="244">
        <v>44770.430555555555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1.7749999999999998E-2</v>
      </c>
      <c r="L1133">
        <v>-2E-3</v>
      </c>
      <c r="M1133">
        <v>-0.14117647058823499</v>
      </c>
      <c r="N1133">
        <v>400.04545454545399</v>
      </c>
      <c r="O1133">
        <v>35.447826086956503</v>
      </c>
      <c r="P1133">
        <v>1.11375</v>
      </c>
      <c r="Q1133">
        <v>30.068181818181799</v>
      </c>
      <c r="R1133">
        <v>7</v>
      </c>
      <c r="S1133">
        <v>1.57357142857142</v>
      </c>
      <c r="T1133">
        <v>5</v>
      </c>
      <c r="U1133">
        <v>1.77145</v>
      </c>
      <c r="V1133">
        <v>3.2149999999999998E-2</v>
      </c>
      <c r="W1133">
        <v>0</v>
      </c>
      <c r="X1133">
        <v>19.613875</v>
      </c>
      <c r="Y1133">
        <v>69.426449999999903</v>
      </c>
      <c r="Z1133">
        <v>0</v>
      </c>
      <c r="AA1133">
        <v>1.75E-4</v>
      </c>
      <c r="AB1133">
        <v>1.4949999999999899E-2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P1133">
        <v>0</v>
      </c>
      <c r="AQ1133">
        <v>8.4664536013279506</v>
      </c>
      <c r="AR1133">
        <v>0</v>
      </c>
      <c r="AS1133">
        <v>0</v>
      </c>
      <c r="AT1133">
        <v>0</v>
      </c>
      <c r="AU1133">
        <v>90.811774999999898</v>
      </c>
      <c r="AV1133">
        <v>8.4664536013279506</v>
      </c>
      <c r="AW1133">
        <v>-8.4664536013279506</v>
      </c>
      <c r="AX1133">
        <v>0</v>
      </c>
      <c r="AY1133">
        <v>-8.4664536013279506</v>
      </c>
      <c r="AZ1133">
        <v>0</v>
      </c>
      <c r="BC1133" t="e">
        <f t="shared" si="50"/>
        <v>#NAME?</v>
      </c>
      <c r="BD1133">
        <v>-8.4664536013279506</v>
      </c>
      <c r="BE1133">
        <v>0</v>
      </c>
      <c r="BG1133" t="e">
        <f t="shared" si="51"/>
        <v>#NAME?</v>
      </c>
    </row>
    <row r="1134" spans="1:72" x14ac:dyDescent="0.2">
      <c r="A1134">
        <v>1132</v>
      </c>
      <c r="B1134" s="244">
        <v>44770.444444444445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4.4999999999999997E-3</v>
      </c>
      <c r="L1134">
        <v>-0.01</v>
      </c>
      <c r="M1134">
        <v>-0.35714285714285698</v>
      </c>
      <c r="N1134">
        <v>399.722222222222</v>
      </c>
      <c r="O1134">
        <v>36.186363636363602</v>
      </c>
      <c r="P1134">
        <v>1.1088</v>
      </c>
      <c r="Q1134">
        <v>29.949459459459401</v>
      </c>
      <c r="R1134">
        <v>7</v>
      </c>
      <c r="S1134">
        <v>1.5459259259259199</v>
      </c>
      <c r="T1134">
        <v>5</v>
      </c>
      <c r="U1134">
        <v>1.7908200000000001</v>
      </c>
      <c r="V1134">
        <v>3.2840000000000001E-2</v>
      </c>
      <c r="W1134">
        <v>0</v>
      </c>
      <c r="X1134">
        <v>19.574660000000002</v>
      </c>
      <c r="Y1134">
        <v>69.723319999999902</v>
      </c>
      <c r="Z1134">
        <v>0</v>
      </c>
      <c r="AA1134">
        <v>1.068E-2</v>
      </c>
      <c r="AB1134">
        <v>3.6999999999999902E-3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P1134">
        <v>0</v>
      </c>
      <c r="AQ1134">
        <v>8.4495261977436993</v>
      </c>
      <c r="AR1134">
        <v>0</v>
      </c>
      <c r="AS1134">
        <v>0</v>
      </c>
      <c r="AT1134">
        <v>0</v>
      </c>
      <c r="AU1134">
        <v>91.088799999999907</v>
      </c>
      <c r="AV1134">
        <v>8.4495261977436993</v>
      </c>
      <c r="AW1134">
        <v>-8.4495261977436993</v>
      </c>
      <c r="AX1134">
        <v>0</v>
      </c>
      <c r="AY1134">
        <v>-8.4495261977436993</v>
      </c>
      <c r="AZ1134">
        <v>0</v>
      </c>
      <c r="BC1134" t="e">
        <f t="shared" si="50"/>
        <v>#NAME?</v>
      </c>
      <c r="BD1134">
        <v>-8.4495261977436993</v>
      </c>
      <c r="BE1134">
        <v>0</v>
      </c>
      <c r="BG1134" t="e">
        <f t="shared" si="51"/>
        <v>#NAME?</v>
      </c>
    </row>
    <row r="1135" spans="1:72" x14ac:dyDescent="0.2">
      <c r="A1135">
        <v>1133</v>
      </c>
      <c r="B1135" s="244">
        <v>44770.458333333336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1.55E-2</v>
      </c>
      <c r="L1135">
        <v>-8.0000000000000002E-3</v>
      </c>
      <c r="M1135">
        <v>-0.128571428571428</v>
      </c>
      <c r="N1135">
        <v>400.24</v>
      </c>
      <c r="O1135">
        <v>35.933333333333302</v>
      </c>
      <c r="P1135">
        <v>1.10575</v>
      </c>
      <c r="Q1135">
        <v>29.840810810810801</v>
      </c>
      <c r="R1135">
        <v>7</v>
      </c>
      <c r="S1135">
        <v>1.5340909090909001</v>
      </c>
      <c r="T1135">
        <v>5</v>
      </c>
      <c r="U1135">
        <v>1.784125</v>
      </c>
      <c r="V1135">
        <v>4.5925000000000001E-2</v>
      </c>
      <c r="W1135">
        <v>0</v>
      </c>
      <c r="X1135">
        <v>19.554475</v>
      </c>
      <c r="Y1135">
        <v>69.840225000000004</v>
      </c>
      <c r="Z1135">
        <v>0</v>
      </c>
      <c r="AA1135">
        <v>2.9749999999999898E-3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P1135">
        <v>0</v>
      </c>
      <c r="AQ1135">
        <v>8.4408132144121097</v>
      </c>
      <c r="AR1135">
        <v>0</v>
      </c>
      <c r="AS1135">
        <v>0</v>
      </c>
      <c r="AT1135">
        <v>0</v>
      </c>
      <c r="AU1135">
        <v>91.178825000000003</v>
      </c>
      <c r="AV1135">
        <v>8.4408132144121097</v>
      </c>
      <c r="AW1135">
        <v>-8.4408132144121097</v>
      </c>
      <c r="AX1135">
        <v>0</v>
      </c>
      <c r="AY1135">
        <v>-8.4408132144121097</v>
      </c>
      <c r="AZ1135">
        <v>0</v>
      </c>
      <c r="BC1135" t="e">
        <f t="shared" si="50"/>
        <v>#NAME?</v>
      </c>
      <c r="BD1135">
        <v>-8.4408132144121097</v>
      </c>
      <c r="BE1135">
        <v>0</v>
      </c>
      <c r="BG1135" t="e">
        <f t="shared" si="51"/>
        <v>#NAME?</v>
      </c>
    </row>
    <row r="1136" spans="1:72" x14ac:dyDescent="0.2">
      <c r="A1136">
        <v>1134</v>
      </c>
      <c r="B1136" s="244">
        <v>44770.472222222219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6.9999999999999897E-3</v>
      </c>
      <c r="L1136">
        <v>-5.0000000000000001E-3</v>
      </c>
      <c r="M1136">
        <v>-0.20624999999999999</v>
      </c>
      <c r="N1136">
        <v>400.18181818181802</v>
      </c>
      <c r="O1136">
        <v>35.516666666666602</v>
      </c>
      <c r="P1136">
        <v>1.1022000000000001</v>
      </c>
      <c r="Q1136">
        <v>29.7535135135135</v>
      </c>
      <c r="R1136">
        <v>6.9974999999999996</v>
      </c>
      <c r="S1136">
        <v>1.4877777777777701</v>
      </c>
      <c r="T1136">
        <v>5</v>
      </c>
      <c r="U1136">
        <v>1.74996</v>
      </c>
      <c r="V1136">
        <v>2.1059999999999999E-2</v>
      </c>
      <c r="W1136">
        <v>4.7999999999999898E-4</v>
      </c>
      <c r="X1136">
        <v>19.48836</v>
      </c>
      <c r="Y1136">
        <v>69.789680000000004</v>
      </c>
      <c r="Z1136">
        <v>0</v>
      </c>
      <c r="AA1136">
        <v>1.98E-3</v>
      </c>
      <c r="AB1136">
        <v>1.19999999999999E-4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P1136">
        <v>0</v>
      </c>
      <c r="AQ1136">
        <v>8.4122742551370209</v>
      </c>
      <c r="AR1136">
        <v>2.0873497905402399E-4</v>
      </c>
      <c r="AS1136">
        <v>0</v>
      </c>
      <c r="AT1136">
        <v>0</v>
      </c>
      <c r="AU1136">
        <v>91.028480000000002</v>
      </c>
      <c r="AV1136">
        <v>8.4124829901160698</v>
      </c>
      <c r="AW1136">
        <v>-8.4124829901160698</v>
      </c>
      <c r="AX1136">
        <v>0</v>
      </c>
      <c r="AY1136">
        <v>-8.4122742551370209</v>
      </c>
      <c r="AZ1136">
        <v>-2.0873497905402399E-4</v>
      </c>
      <c r="BB1136" t="e">
        <f>-inf</f>
        <v>#NAME?</v>
      </c>
      <c r="BC1136" t="e">
        <f t="shared" si="50"/>
        <v>#NAME?</v>
      </c>
      <c r="BD1136">
        <v>-8.4124829901160698</v>
      </c>
      <c r="BE1136">
        <v>0</v>
      </c>
      <c r="BG1136" t="e">
        <f t="shared" si="51"/>
        <v>#NAME?</v>
      </c>
      <c r="BH1136" t="e">
        <f>-inf</f>
        <v>#NAME?</v>
      </c>
      <c r="BK1136" t="e">
        <f>-inf</f>
        <v>#NAME?</v>
      </c>
    </row>
    <row r="1137" spans="1:70" x14ac:dyDescent="0.2">
      <c r="A1137">
        <v>1135</v>
      </c>
      <c r="B1137" s="244">
        <v>44770.486111111109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2.8974358974358901E-2</v>
      </c>
      <c r="L1137">
        <v>-0.01</v>
      </c>
      <c r="M1137">
        <v>-0.1</v>
      </c>
      <c r="N1137">
        <v>399.875</v>
      </c>
      <c r="O1137">
        <v>35.703703703703702</v>
      </c>
      <c r="P1137">
        <v>1.0985</v>
      </c>
      <c r="Q1137">
        <v>29.661935483870899</v>
      </c>
      <c r="R1137">
        <v>6.99</v>
      </c>
      <c r="S1137">
        <v>1.54571428571428</v>
      </c>
      <c r="T1137">
        <v>5</v>
      </c>
      <c r="U1137">
        <v>1.69815</v>
      </c>
      <c r="V1137">
        <v>7.9000000000000008E-3</v>
      </c>
      <c r="W1137">
        <v>1.4249999999999901E-3</v>
      </c>
      <c r="X1137">
        <v>19.49175</v>
      </c>
      <c r="Y1137">
        <v>69.70505</v>
      </c>
      <c r="Z1137">
        <v>-9.4475000000000003E-2</v>
      </c>
      <c r="AA1137">
        <v>1.5499999999999999E-3</v>
      </c>
      <c r="AB1137" s="245">
        <v>2.5000000000000001E-5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P1137">
        <v>0</v>
      </c>
      <c r="AQ1137">
        <v>8.4137375701478696</v>
      </c>
      <c r="AR1137">
        <v>6.1968196906663495E-4</v>
      </c>
      <c r="AS1137">
        <v>-5.9514673131082503E-2</v>
      </c>
      <c r="AT1137">
        <v>0</v>
      </c>
      <c r="AU1137">
        <v>90.801899999999904</v>
      </c>
      <c r="AV1137">
        <v>8.3548425789858491</v>
      </c>
      <c r="AW1137">
        <v>-8.3548425789858491</v>
      </c>
      <c r="AX1137">
        <v>5.9514673131082503E-2</v>
      </c>
      <c r="AY1137">
        <v>-8.4137375701478696</v>
      </c>
      <c r="AZ1137">
        <v>-6.1968196906663495E-4</v>
      </c>
      <c r="BA1137" t="s">
        <v>281</v>
      </c>
      <c r="BB1137" t="e">
        <f>-inf</f>
        <v>#NAME?</v>
      </c>
      <c r="BC1137" t="e">
        <f t="shared" si="50"/>
        <v>#NAME?</v>
      </c>
      <c r="BD1137">
        <v>-8.3548425789858491</v>
      </c>
      <c r="BE1137">
        <v>0</v>
      </c>
      <c r="BF1137" t="s">
        <v>281</v>
      </c>
      <c r="BG1137" t="e">
        <f t="shared" si="51"/>
        <v>#NAME?</v>
      </c>
      <c r="BH1137" t="e">
        <f>-inf</f>
        <v>#NAME?</v>
      </c>
      <c r="BI1137" t="s">
        <v>281</v>
      </c>
      <c r="BK1137" t="e">
        <f>-inf</f>
        <v>#NAME?</v>
      </c>
      <c r="BP1137" t="s">
        <v>281</v>
      </c>
      <c r="BR1137" t="e">
        <f>-inf</f>
        <v>#NAME?</v>
      </c>
    </row>
    <row r="1138" spans="1:70" x14ac:dyDescent="0.2">
      <c r="A1138">
        <v>1136</v>
      </c>
      <c r="B1138" s="244">
        <v>44770.5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2.8999999999999901E-2</v>
      </c>
      <c r="L1138">
        <v>-0.01</v>
      </c>
      <c r="M1138">
        <v>-0.18</v>
      </c>
      <c r="N1138">
        <v>399.916666666666</v>
      </c>
      <c r="O1138">
        <v>35.945161290322503</v>
      </c>
      <c r="P1138">
        <v>1.0954999999999999</v>
      </c>
      <c r="Q1138">
        <v>29.587631578947299</v>
      </c>
      <c r="R1138">
        <v>6.99</v>
      </c>
      <c r="S1138">
        <v>1.5084615384615301</v>
      </c>
      <c r="T1138">
        <v>5</v>
      </c>
      <c r="U1138">
        <v>1.6999199999999901</v>
      </c>
      <c r="V1138">
        <v>1.8319999999999899E-2</v>
      </c>
      <c r="W1138">
        <v>0</v>
      </c>
      <c r="X1138">
        <v>19.52064</v>
      </c>
      <c r="Y1138">
        <v>69.535439999999994</v>
      </c>
      <c r="Z1138">
        <v>0</v>
      </c>
      <c r="AA1138">
        <v>3.6800000000000001E-3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P1138">
        <v>0</v>
      </c>
      <c r="AQ1138">
        <v>8.4262081219660292</v>
      </c>
      <c r="AR1138">
        <v>0</v>
      </c>
      <c r="AS1138">
        <v>0</v>
      </c>
      <c r="AT1138">
        <v>0</v>
      </c>
      <c r="AU1138">
        <v>90.756</v>
      </c>
      <c r="AV1138">
        <v>8.4262081219660292</v>
      </c>
      <c r="AW1138">
        <v>-8.4262081219660292</v>
      </c>
      <c r="AX1138">
        <v>0</v>
      </c>
      <c r="AY1138">
        <v>-8.4262081219660292</v>
      </c>
      <c r="AZ1138">
        <v>0</v>
      </c>
      <c r="BC1138" t="e">
        <f t="shared" si="50"/>
        <v>#NAME?</v>
      </c>
      <c r="BD1138">
        <v>-8.4262081219660292</v>
      </c>
      <c r="BE1138">
        <v>0</v>
      </c>
      <c r="BG1138" t="e">
        <f t="shared" si="51"/>
        <v>#NAME?</v>
      </c>
    </row>
    <row r="1139" spans="1:70" x14ac:dyDescent="0.2">
      <c r="A1139">
        <v>1137</v>
      </c>
      <c r="B1139" s="244">
        <v>44770.513888888891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1.82051282051282E-2</v>
      </c>
      <c r="L1139">
        <v>-0.01</v>
      </c>
      <c r="M1139">
        <v>-0.22222222222222199</v>
      </c>
      <c r="N1139">
        <v>400.1</v>
      </c>
      <c r="O1139">
        <v>36.108571428571402</v>
      </c>
      <c r="P1139">
        <v>1.0933999999999999</v>
      </c>
      <c r="Q1139">
        <v>29.516388888888802</v>
      </c>
      <c r="R1139">
        <v>6.99</v>
      </c>
      <c r="S1139">
        <v>1.52666666666666</v>
      </c>
      <c r="T1139">
        <v>5</v>
      </c>
      <c r="U1139">
        <v>1.73695</v>
      </c>
      <c r="V1139">
        <v>4.0599999999999997E-2</v>
      </c>
      <c r="W1139">
        <v>0</v>
      </c>
      <c r="X1139">
        <v>19.4788</v>
      </c>
      <c r="Y1139">
        <v>69.527199999999993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P1139">
        <v>0</v>
      </c>
      <c r="AQ1139">
        <v>8.4081476204751393</v>
      </c>
      <c r="AR1139">
        <v>0</v>
      </c>
      <c r="AS1139">
        <v>0</v>
      </c>
      <c r="AT1139">
        <v>0</v>
      </c>
      <c r="AU1139">
        <v>90.742949999999894</v>
      </c>
      <c r="AV1139">
        <v>8.4081476204751393</v>
      </c>
      <c r="AW1139">
        <v>-8.4081476204751393</v>
      </c>
      <c r="AX1139">
        <v>0</v>
      </c>
      <c r="AY1139">
        <v>-8.4081476204751393</v>
      </c>
      <c r="AZ1139">
        <v>0</v>
      </c>
      <c r="BC1139" t="e">
        <f t="shared" si="50"/>
        <v>#NAME?</v>
      </c>
      <c r="BD1139">
        <v>-8.4081476204751393</v>
      </c>
      <c r="BE1139">
        <v>0</v>
      </c>
      <c r="BG1139" t="e">
        <f t="shared" si="51"/>
        <v>#NAME?</v>
      </c>
    </row>
    <row r="1140" spans="1:70" x14ac:dyDescent="0.2">
      <c r="A1140">
        <v>1138</v>
      </c>
      <c r="B1140" s="244">
        <v>44770.527777777781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4.7E-2</v>
      </c>
      <c r="L1140">
        <v>-0.01</v>
      </c>
      <c r="M1140">
        <v>-7.3333333333333306E-2</v>
      </c>
      <c r="N1140">
        <v>399.666666666666</v>
      </c>
      <c r="O1140">
        <v>36.317647058823503</v>
      </c>
      <c r="P1140">
        <v>1.0907499999999899</v>
      </c>
      <c r="Q1140">
        <v>29.444999999999901</v>
      </c>
      <c r="R1140">
        <v>6.9850000000000003</v>
      </c>
      <c r="S1140">
        <v>1.63333333333333</v>
      </c>
      <c r="T1140">
        <v>5</v>
      </c>
      <c r="U1140">
        <v>1.72584</v>
      </c>
      <c r="V1140">
        <v>4.9799999999999997E-2</v>
      </c>
      <c r="W1140">
        <v>6.4409599999999996</v>
      </c>
      <c r="X1140">
        <v>1.01532</v>
      </c>
      <c r="Y1140">
        <v>82.420460000000006</v>
      </c>
      <c r="Z1140">
        <v>0</v>
      </c>
      <c r="AA1140" s="245">
        <v>5.99999999999999E-5</v>
      </c>
      <c r="AB1140">
        <v>2.3999999999999998E-3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P1140">
        <v>0</v>
      </c>
      <c r="AQ1140">
        <v>0.43826932059576601</v>
      </c>
      <c r="AR1140">
        <v>2.8009451055996002</v>
      </c>
      <c r="AS1140">
        <v>0</v>
      </c>
      <c r="AT1140">
        <v>0</v>
      </c>
      <c r="AU1140">
        <v>91.602580000000003</v>
      </c>
      <c r="AV1140">
        <v>3.2392144261953701</v>
      </c>
      <c r="AW1140">
        <v>-3.2392144261953701</v>
      </c>
      <c r="AX1140">
        <v>0</v>
      </c>
      <c r="AY1140">
        <v>-0.43826932059576601</v>
      </c>
      <c r="AZ1140">
        <v>-2.8009451055996002</v>
      </c>
      <c r="BB1140" t="e">
        <f>-inf</f>
        <v>#NAME?</v>
      </c>
      <c r="BC1140" t="e">
        <f t="shared" si="50"/>
        <v>#NAME?</v>
      </c>
      <c r="BD1140">
        <v>-3.2392144261953701</v>
      </c>
      <c r="BE1140">
        <v>0</v>
      </c>
      <c r="BG1140" t="e">
        <f t="shared" si="51"/>
        <v>#NAME?</v>
      </c>
      <c r="BH1140" t="e">
        <f t="shared" ref="BH1140:BH1171" si="52">-inf</f>
        <v>#NAME?</v>
      </c>
      <c r="BK1140" t="e">
        <f t="shared" ref="BK1140:BK1171" si="53">-inf</f>
        <v>#NAME?</v>
      </c>
    </row>
    <row r="1141" spans="1:70" x14ac:dyDescent="0.2">
      <c r="A1141">
        <v>1139</v>
      </c>
      <c r="B1141" s="244">
        <v>44770.541666666664</v>
      </c>
      <c r="C1141">
        <v>0</v>
      </c>
      <c r="D1141">
        <v>0</v>
      </c>
      <c r="E1141">
        <v>0</v>
      </c>
      <c r="F1141">
        <v>0</v>
      </c>
      <c r="G1141">
        <v>1.14545454545454</v>
      </c>
      <c r="H1141">
        <v>0</v>
      </c>
      <c r="I1141">
        <v>0</v>
      </c>
      <c r="J1141">
        <v>0</v>
      </c>
      <c r="K1141">
        <v>7.1794871794871706E-2</v>
      </c>
      <c r="L1141">
        <v>-0.01</v>
      </c>
      <c r="M1141">
        <v>-0.14444444444444399</v>
      </c>
      <c r="N1141">
        <v>400.06060606060601</v>
      </c>
      <c r="O1141">
        <v>36.1</v>
      </c>
      <c r="P1141">
        <v>1.0913999999999999</v>
      </c>
      <c r="Q1141">
        <v>29.449189189189099</v>
      </c>
      <c r="R1141">
        <v>6.98</v>
      </c>
      <c r="S1141">
        <v>1.8667857142857101</v>
      </c>
      <c r="T1141">
        <v>5</v>
      </c>
      <c r="U1141">
        <v>1.684625</v>
      </c>
      <c r="V1141">
        <v>5.8650000000000001E-2</v>
      </c>
      <c r="W1141">
        <v>31.286774999999999</v>
      </c>
      <c r="X1141">
        <v>2.871</v>
      </c>
      <c r="Y1141">
        <v>57.054824999999902</v>
      </c>
      <c r="Z1141">
        <v>0</v>
      </c>
      <c r="AA1141">
        <v>1.4999999999999999E-4</v>
      </c>
      <c r="AB1141">
        <v>6.7500000000000004E-4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1.14545454545454</v>
      </c>
      <c r="AJ1141">
        <v>0</v>
      </c>
      <c r="AK1141">
        <v>0</v>
      </c>
      <c r="AL1141">
        <v>0</v>
      </c>
      <c r="AM1141">
        <v>0</v>
      </c>
      <c r="AN1141">
        <v>1</v>
      </c>
      <c r="AO1141">
        <v>0</v>
      </c>
      <c r="AP1141">
        <v>0</v>
      </c>
      <c r="AQ1141">
        <v>1.23928536759883</v>
      </c>
      <c r="AR1141">
        <v>13.605509008943701</v>
      </c>
      <c r="AS1141">
        <v>0</v>
      </c>
      <c r="AT1141">
        <v>0</v>
      </c>
      <c r="AU1141">
        <v>92.897224999999906</v>
      </c>
      <c r="AV1141">
        <v>14.844794376542501</v>
      </c>
      <c r="AW1141">
        <v>-13.699339831088</v>
      </c>
      <c r="AX1141">
        <v>0</v>
      </c>
      <c r="AY1141">
        <v>-1.23928536759883</v>
      </c>
      <c r="AZ1141">
        <v>-12.460054463489101</v>
      </c>
      <c r="BB1141">
        <v>-10.877825325268301</v>
      </c>
      <c r="BC1141" t="e">
        <f t="shared" si="50"/>
        <v>#NAME?</v>
      </c>
      <c r="BD1141">
        <v>-13.699339831088</v>
      </c>
      <c r="BE1141">
        <v>0</v>
      </c>
      <c r="BG1141" t="e">
        <f t="shared" si="51"/>
        <v>#NAME?</v>
      </c>
      <c r="BH1141" t="e">
        <f t="shared" si="52"/>
        <v>#NAME?</v>
      </c>
      <c r="BK1141" t="e">
        <f t="shared" si="53"/>
        <v>#NAME?</v>
      </c>
    </row>
    <row r="1142" spans="1:70" x14ac:dyDescent="0.2">
      <c r="A1142">
        <v>1140</v>
      </c>
      <c r="B1142" s="244">
        <v>44770.555555555555</v>
      </c>
      <c r="C1142">
        <v>0</v>
      </c>
      <c r="D1142">
        <v>0</v>
      </c>
      <c r="E1142">
        <v>0</v>
      </c>
      <c r="F1142">
        <v>0</v>
      </c>
      <c r="G1142">
        <v>1.47</v>
      </c>
      <c r="H1142">
        <v>0</v>
      </c>
      <c r="I1142">
        <v>0</v>
      </c>
      <c r="J1142">
        <v>0</v>
      </c>
      <c r="K1142">
        <v>9.3333333333333296E-2</v>
      </c>
      <c r="L1142">
        <v>-0.01</v>
      </c>
      <c r="M1142">
        <v>-0.05</v>
      </c>
      <c r="N1142">
        <v>399.82142857142799</v>
      </c>
      <c r="O1142">
        <v>36.267857142857103</v>
      </c>
      <c r="P1142">
        <v>1.0860000000000001</v>
      </c>
      <c r="Q1142">
        <v>29.317567567567501</v>
      </c>
      <c r="R1142">
        <v>6.98</v>
      </c>
      <c r="S1142">
        <v>1.68208333333333</v>
      </c>
      <c r="T1142">
        <v>5</v>
      </c>
      <c r="U1142">
        <v>1.6332599999999999</v>
      </c>
      <c r="V1142">
        <v>6.3140000000000002E-2</v>
      </c>
      <c r="W1142">
        <v>37.714099999999902</v>
      </c>
      <c r="X1142">
        <v>8.0460600000000007</v>
      </c>
      <c r="Y1142">
        <v>45.318280000000001</v>
      </c>
      <c r="Z1142">
        <v>0</v>
      </c>
      <c r="AA1142">
        <v>0</v>
      </c>
      <c r="AB1142">
        <v>1.72E-3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1.47</v>
      </c>
      <c r="AJ1142">
        <v>0</v>
      </c>
      <c r="AK1142">
        <v>0</v>
      </c>
      <c r="AL1142">
        <v>0</v>
      </c>
      <c r="AM1142">
        <v>0</v>
      </c>
      <c r="AN1142">
        <v>1</v>
      </c>
      <c r="AO1142">
        <v>0</v>
      </c>
      <c r="AP1142">
        <v>0</v>
      </c>
      <c r="AQ1142">
        <v>3.4731328543442199</v>
      </c>
      <c r="AR1142">
        <v>16.400524736544501</v>
      </c>
      <c r="AS1142">
        <v>0</v>
      </c>
      <c r="AT1142">
        <v>0</v>
      </c>
      <c r="AU1142">
        <v>92.711699999999993</v>
      </c>
      <c r="AV1142">
        <v>19.873657590888701</v>
      </c>
      <c r="AW1142">
        <v>-18.403657590888699</v>
      </c>
      <c r="AX1142">
        <v>0</v>
      </c>
      <c r="AY1142">
        <v>-3.4731328543442199</v>
      </c>
      <c r="AZ1142">
        <v>-14.9305247365445</v>
      </c>
      <c r="BB1142">
        <v>-10.1568195486697</v>
      </c>
      <c r="BC1142" t="e">
        <f t="shared" si="50"/>
        <v>#NAME?</v>
      </c>
      <c r="BD1142">
        <v>-18.403657590888699</v>
      </c>
      <c r="BE1142">
        <v>0</v>
      </c>
      <c r="BG1142" t="e">
        <f t="shared" si="51"/>
        <v>#NAME?</v>
      </c>
      <c r="BH1142" t="e">
        <f t="shared" si="52"/>
        <v>#NAME?</v>
      </c>
      <c r="BK1142" t="e">
        <f t="shared" si="53"/>
        <v>#NAME?</v>
      </c>
    </row>
    <row r="1143" spans="1:70" x14ac:dyDescent="0.2">
      <c r="A1143">
        <v>1141</v>
      </c>
      <c r="B1143" s="244">
        <v>44770.569444444445</v>
      </c>
      <c r="C1143">
        <v>0</v>
      </c>
      <c r="D1143">
        <v>0</v>
      </c>
      <c r="E1143">
        <v>0</v>
      </c>
      <c r="F1143">
        <v>0</v>
      </c>
      <c r="G1143">
        <v>1.41</v>
      </c>
      <c r="H1143">
        <v>0</v>
      </c>
      <c r="I1143">
        <v>0</v>
      </c>
      <c r="J1143">
        <v>0</v>
      </c>
      <c r="K1143">
        <v>9.75E-3</v>
      </c>
      <c r="L1143">
        <v>-0.01</v>
      </c>
      <c r="M1143">
        <v>-0.27777777777777701</v>
      </c>
      <c r="N1143">
        <v>400.105263157894</v>
      </c>
      <c r="O1143">
        <v>36.211111111111101</v>
      </c>
      <c r="P1143">
        <v>1.0793999999999999</v>
      </c>
      <c r="Q1143">
        <v>29.1533333333333</v>
      </c>
      <c r="R1143">
        <v>6.9874999999999998</v>
      </c>
      <c r="S1143">
        <v>1.28129032258064</v>
      </c>
      <c r="T1143">
        <v>5</v>
      </c>
      <c r="U1143">
        <v>1.5483199999999999</v>
      </c>
      <c r="V1143">
        <v>4.7599999999999899E-2</v>
      </c>
      <c r="W1143">
        <v>27.059139999999999</v>
      </c>
      <c r="X1143">
        <v>13.09768</v>
      </c>
      <c r="Y1143">
        <v>50.259699999999903</v>
      </c>
      <c r="Z1143">
        <v>0</v>
      </c>
      <c r="AA1143">
        <v>0</v>
      </c>
      <c r="AB1143">
        <v>1.3440000000000001E-2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1.41</v>
      </c>
      <c r="AJ1143">
        <v>0</v>
      </c>
      <c r="AK1143">
        <v>0</v>
      </c>
      <c r="AL1143">
        <v>0</v>
      </c>
      <c r="AM1143">
        <v>0</v>
      </c>
      <c r="AN1143">
        <v>1</v>
      </c>
      <c r="AO1143">
        <v>0</v>
      </c>
      <c r="AP1143">
        <v>0</v>
      </c>
      <c r="AQ1143">
        <v>5.65369668181535</v>
      </c>
      <c r="AR1143">
        <v>11.767060460666499</v>
      </c>
      <c r="AS1143">
        <v>0</v>
      </c>
      <c r="AT1143">
        <v>0</v>
      </c>
      <c r="AU1143">
        <v>91.964839999999995</v>
      </c>
      <c r="AV1143">
        <v>17.420757142481801</v>
      </c>
      <c r="AW1143">
        <v>-16.0107571424818</v>
      </c>
      <c r="AX1143">
        <v>0</v>
      </c>
      <c r="AY1143">
        <v>-5.65369668181535</v>
      </c>
      <c r="AZ1143">
        <v>-10.357060460666499</v>
      </c>
      <c r="BB1143">
        <v>-7.3454329508273002</v>
      </c>
      <c r="BC1143" t="e">
        <f t="shared" si="50"/>
        <v>#NAME?</v>
      </c>
      <c r="BD1143">
        <v>-16.0107571424818</v>
      </c>
      <c r="BE1143">
        <v>0</v>
      </c>
      <c r="BG1143" t="e">
        <f t="shared" si="51"/>
        <v>#NAME?</v>
      </c>
      <c r="BH1143" t="e">
        <f t="shared" si="52"/>
        <v>#NAME?</v>
      </c>
      <c r="BK1143" t="e">
        <f t="shared" si="53"/>
        <v>#NAME?</v>
      </c>
    </row>
    <row r="1144" spans="1:70" x14ac:dyDescent="0.2">
      <c r="A1144">
        <v>1142</v>
      </c>
      <c r="B1144" s="244">
        <v>44770.583333333336</v>
      </c>
      <c r="C1144">
        <v>0</v>
      </c>
      <c r="D1144">
        <v>0</v>
      </c>
      <c r="E1144">
        <v>0</v>
      </c>
      <c r="F1144">
        <v>0</v>
      </c>
      <c r="G1144">
        <v>1.4475</v>
      </c>
      <c r="H1144">
        <v>0</v>
      </c>
      <c r="I1144">
        <v>0</v>
      </c>
      <c r="J1144">
        <v>0</v>
      </c>
      <c r="K1144">
        <v>1.3249999999999901E-2</v>
      </c>
      <c r="L1144">
        <v>-0.01</v>
      </c>
      <c r="M1144">
        <v>-9.0909090909090898E-2</v>
      </c>
      <c r="N1144">
        <v>400</v>
      </c>
      <c r="O1144">
        <v>36.591176470588202</v>
      </c>
      <c r="P1144">
        <v>1.0747499999999901</v>
      </c>
      <c r="Q1144">
        <v>29.043421052631501</v>
      </c>
      <c r="R1144">
        <v>6.99</v>
      </c>
      <c r="S1144">
        <v>1.3169999999999999</v>
      </c>
      <c r="T1144">
        <v>5</v>
      </c>
      <c r="U1144">
        <v>1.5443750000000001</v>
      </c>
      <c r="V1144">
        <v>5.2400000000000002E-2</v>
      </c>
      <c r="W1144">
        <v>20.48415</v>
      </c>
      <c r="X1144">
        <v>15.117925</v>
      </c>
      <c r="Y1144">
        <v>54.703924999999998</v>
      </c>
      <c r="Z1144">
        <v>0</v>
      </c>
      <c r="AA1144">
        <v>0</v>
      </c>
      <c r="AB1144">
        <v>2.2349999999999998E-2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1.4475</v>
      </c>
      <c r="AJ1144">
        <v>0</v>
      </c>
      <c r="AK1144">
        <v>0</v>
      </c>
      <c r="AL1144">
        <v>0</v>
      </c>
      <c r="AM1144">
        <v>0</v>
      </c>
      <c r="AN1144">
        <v>1</v>
      </c>
      <c r="AO1144">
        <v>0</v>
      </c>
      <c r="AP1144">
        <v>0</v>
      </c>
      <c r="AQ1144">
        <v>6.5257482552966097</v>
      </c>
      <c r="AR1144">
        <v>8.90783046081145</v>
      </c>
      <c r="AS1144">
        <v>0</v>
      </c>
      <c r="AT1144">
        <v>0</v>
      </c>
      <c r="AU1144">
        <v>91.850375</v>
      </c>
      <c r="AV1144">
        <v>15.433578716108</v>
      </c>
      <c r="AW1144">
        <v>-13.986078716108</v>
      </c>
      <c r="AX1144">
        <v>0</v>
      </c>
      <c r="AY1144">
        <v>-6.5257482552966097</v>
      </c>
      <c r="AZ1144">
        <v>-7.4603304608114502</v>
      </c>
      <c r="BB1144">
        <v>-5.1539415964155104</v>
      </c>
      <c r="BC1144" t="e">
        <f t="shared" si="50"/>
        <v>#NAME?</v>
      </c>
      <c r="BD1144">
        <v>-13.986078716108</v>
      </c>
      <c r="BE1144" s="245">
        <v>1.7763568394002501E-15</v>
      </c>
      <c r="BG1144" t="e">
        <f t="shared" si="51"/>
        <v>#NAME?</v>
      </c>
      <c r="BH1144" t="e">
        <f t="shared" si="52"/>
        <v>#NAME?</v>
      </c>
      <c r="BK1144" t="e">
        <f t="shared" si="53"/>
        <v>#NAME?</v>
      </c>
    </row>
    <row r="1145" spans="1:70" x14ac:dyDescent="0.2">
      <c r="A1145">
        <v>1143</v>
      </c>
      <c r="B1145" s="244">
        <v>44770.597222222219</v>
      </c>
      <c r="C1145">
        <v>0</v>
      </c>
      <c r="D1145">
        <v>0</v>
      </c>
      <c r="E1145">
        <v>0</v>
      </c>
      <c r="F1145">
        <v>0</v>
      </c>
      <c r="G1145">
        <v>1.385</v>
      </c>
      <c r="H1145">
        <v>0</v>
      </c>
      <c r="I1145">
        <v>0</v>
      </c>
      <c r="J1145">
        <v>0</v>
      </c>
      <c r="K1145">
        <v>-1.67499999999999E-2</v>
      </c>
      <c r="L1145">
        <v>-1.2500000000000001E-2</v>
      </c>
      <c r="M1145">
        <v>-0.12727272727272701</v>
      </c>
      <c r="N1145">
        <v>399.90909090909003</v>
      </c>
      <c r="O1145">
        <v>35.868181818181803</v>
      </c>
      <c r="P1145">
        <v>1.0718000000000001</v>
      </c>
      <c r="Q1145">
        <v>28.942941176470502</v>
      </c>
      <c r="R1145">
        <v>6.99</v>
      </c>
      <c r="S1145">
        <v>1.3755555555555501</v>
      </c>
      <c r="T1145">
        <v>5</v>
      </c>
      <c r="U1145">
        <v>1.51579999999999</v>
      </c>
      <c r="V1145">
        <v>4.6920000000000003E-2</v>
      </c>
      <c r="W1145">
        <v>19.238299999999999</v>
      </c>
      <c r="X1145">
        <v>15.498439999999899</v>
      </c>
      <c r="Y1145">
        <v>55.465620000000001</v>
      </c>
      <c r="Z1145">
        <v>0</v>
      </c>
      <c r="AA1145">
        <v>3.0599999999999998E-3</v>
      </c>
      <c r="AB1145">
        <v>7.8799999999999999E-3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1.385</v>
      </c>
      <c r="AJ1145">
        <v>0</v>
      </c>
      <c r="AK1145">
        <v>0</v>
      </c>
      <c r="AL1145">
        <v>0</v>
      </c>
      <c r="AM1145">
        <v>0</v>
      </c>
      <c r="AN1145">
        <v>1</v>
      </c>
      <c r="AO1145">
        <v>0</v>
      </c>
      <c r="AP1145">
        <v>0</v>
      </c>
      <c r="AQ1145">
        <v>6.6899999695605796</v>
      </c>
      <c r="AR1145">
        <v>8.3660544740313405</v>
      </c>
      <c r="AS1145">
        <v>0</v>
      </c>
      <c r="AT1145">
        <v>0</v>
      </c>
      <c r="AU1145">
        <v>91.718159999999997</v>
      </c>
      <c r="AV1145">
        <v>15.056054443591901</v>
      </c>
      <c r="AW1145">
        <v>-13.671054443591901</v>
      </c>
      <c r="AX1145">
        <v>0</v>
      </c>
      <c r="AY1145">
        <v>-6.6899999695605796</v>
      </c>
      <c r="AZ1145">
        <v>-6.9810544740313398</v>
      </c>
      <c r="BB1145">
        <v>-5.0404725444269598</v>
      </c>
      <c r="BC1145" t="e">
        <f t="shared" si="50"/>
        <v>#NAME?</v>
      </c>
      <c r="BD1145">
        <v>-13.671054443591901</v>
      </c>
      <c r="BE1145">
        <v>0</v>
      </c>
      <c r="BG1145" t="e">
        <f t="shared" si="51"/>
        <v>#NAME?</v>
      </c>
      <c r="BH1145" t="e">
        <f t="shared" si="52"/>
        <v>#NAME?</v>
      </c>
      <c r="BK1145" t="e">
        <f t="shared" si="53"/>
        <v>#NAME?</v>
      </c>
    </row>
    <row r="1146" spans="1:70" x14ac:dyDescent="0.2">
      <c r="A1146">
        <v>1144</v>
      </c>
      <c r="B1146" s="244">
        <v>44770.611111111109</v>
      </c>
      <c r="C1146">
        <v>0</v>
      </c>
      <c r="D1146">
        <v>0</v>
      </c>
      <c r="E1146">
        <v>0</v>
      </c>
      <c r="F1146">
        <v>0</v>
      </c>
      <c r="G1146">
        <v>1.4750000000000001</v>
      </c>
      <c r="H1146">
        <v>0</v>
      </c>
      <c r="I1146">
        <v>0</v>
      </c>
      <c r="J1146">
        <v>0</v>
      </c>
      <c r="K1146">
        <v>-2.49999999999998E-4</v>
      </c>
      <c r="L1146">
        <v>-0.01</v>
      </c>
      <c r="M1146">
        <v>-0.129411764705882</v>
      </c>
      <c r="N1146">
        <v>399.76470588235202</v>
      </c>
      <c r="O1146">
        <v>36.412499999999902</v>
      </c>
      <c r="P1146">
        <v>1.06775</v>
      </c>
      <c r="Q1146">
        <v>28.848857142857099</v>
      </c>
      <c r="R1146">
        <v>6.99</v>
      </c>
      <c r="S1146">
        <v>1.44</v>
      </c>
      <c r="T1146">
        <v>5</v>
      </c>
      <c r="U1146">
        <v>1.4662249999999999</v>
      </c>
      <c r="V1146">
        <v>6.225E-2</v>
      </c>
      <c r="W1146">
        <v>19.008624999999999</v>
      </c>
      <c r="X1146">
        <v>15.611775</v>
      </c>
      <c r="Y1146">
        <v>55.593649999999997</v>
      </c>
      <c r="Z1146">
        <v>0</v>
      </c>
      <c r="AA1146">
        <v>0</v>
      </c>
      <c r="AB1146">
        <v>1.7350000000000001E-2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1.4750000000000001</v>
      </c>
      <c r="AJ1146">
        <v>0</v>
      </c>
      <c r="AK1146">
        <v>0</v>
      </c>
      <c r="AL1146">
        <v>0</v>
      </c>
      <c r="AM1146">
        <v>0</v>
      </c>
      <c r="AN1146">
        <v>1</v>
      </c>
      <c r="AO1146">
        <v>0</v>
      </c>
      <c r="AP1146">
        <v>0</v>
      </c>
      <c r="AQ1146">
        <v>6.73892174146473</v>
      </c>
      <c r="AR1146">
        <v>8.2661769608766793</v>
      </c>
      <c r="AS1146">
        <v>0</v>
      </c>
      <c r="AT1146">
        <v>0</v>
      </c>
      <c r="AU1146">
        <v>91.680274999999995</v>
      </c>
      <c r="AV1146">
        <v>15.0050987023414</v>
      </c>
      <c r="AW1146">
        <v>-13.5300987023414</v>
      </c>
      <c r="AX1146">
        <v>0</v>
      </c>
      <c r="AY1146">
        <v>-6.73892174146473</v>
      </c>
      <c r="AZ1146">
        <v>-6.7911769608766797</v>
      </c>
      <c r="BB1146">
        <v>-4.6041877700858898</v>
      </c>
      <c r="BC1146" t="e">
        <f t="shared" si="50"/>
        <v>#NAME?</v>
      </c>
      <c r="BD1146">
        <v>-13.5300987023414</v>
      </c>
      <c r="BE1146" s="245">
        <v>1.7763568394002501E-15</v>
      </c>
      <c r="BG1146" t="e">
        <f t="shared" si="51"/>
        <v>#NAME?</v>
      </c>
      <c r="BH1146" t="e">
        <f t="shared" si="52"/>
        <v>#NAME?</v>
      </c>
      <c r="BK1146" t="e">
        <f t="shared" si="53"/>
        <v>#NAME?</v>
      </c>
    </row>
    <row r="1147" spans="1:70" x14ac:dyDescent="0.2">
      <c r="A1147">
        <v>1145</v>
      </c>
      <c r="B1147" s="244">
        <v>44770.625</v>
      </c>
      <c r="C1147">
        <v>0</v>
      </c>
      <c r="D1147">
        <v>0</v>
      </c>
      <c r="E1147">
        <v>0</v>
      </c>
      <c r="F1147">
        <v>0</v>
      </c>
      <c r="G1147">
        <v>1.55</v>
      </c>
      <c r="H1147">
        <v>0</v>
      </c>
      <c r="I1147">
        <v>0</v>
      </c>
      <c r="J1147">
        <v>0</v>
      </c>
      <c r="K1147">
        <v>-4.4999999999999997E-3</v>
      </c>
      <c r="L1147">
        <v>-1.2E-2</v>
      </c>
      <c r="M1147">
        <v>-0.20833333333333301</v>
      </c>
      <c r="N1147">
        <v>399.642857142857</v>
      </c>
      <c r="O1147">
        <v>36.6148148148148</v>
      </c>
      <c r="P1147">
        <v>1.0654999999999999</v>
      </c>
      <c r="Q1147">
        <v>28.754848484848399</v>
      </c>
      <c r="R1147">
        <v>6.99</v>
      </c>
      <c r="S1147">
        <v>1.51461538461538</v>
      </c>
      <c r="T1147">
        <v>5</v>
      </c>
      <c r="U1147">
        <v>1.4594</v>
      </c>
      <c r="V1147">
        <v>6.4299999999999996E-2</v>
      </c>
      <c r="W1147">
        <v>19.006899999999899</v>
      </c>
      <c r="X1147">
        <v>15.616239999999999</v>
      </c>
      <c r="Y1147">
        <v>55.68094</v>
      </c>
      <c r="Z1147">
        <v>0</v>
      </c>
      <c r="AA1147">
        <v>0</v>
      </c>
      <c r="AB1147">
        <v>2.2179999999999998E-2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1.55</v>
      </c>
      <c r="AJ1147">
        <v>0</v>
      </c>
      <c r="AK1147">
        <v>0</v>
      </c>
      <c r="AL1147">
        <v>0</v>
      </c>
      <c r="AM1147">
        <v>0</v>
      </c>
      <c r="AN1147">
        <v>1</v>
      </c>
      <c r="AO1147">
        <v>0</v>
      </c>
      <c r="AP1147">
        <v>0</v>
      </c>
      <c r="AQ1147">
        <v>6.7408490870468798</v>
      </c>
      <c r="AR1147">
        <v>8.2654268195457092</v>
      </c>
      <c r="AS1147">
        <v>0</v>
      </c>
      <c r="AT1147">
        <v>0</v>
      </c>
      <c r="AU1147">
        <v>91.763480000000001</v>
      </c>
      <c r="AV1147">
        <v>15.006275906592499</v>
      </c>
      <c r="AW1147">
        <v>-13.4562759065925</v>
      </c>
      <c r="AX1147">
        <v>0</v>
      </c>
      <c r="AY1147">
        <v>-6.7408490870468798</v>
      </c>
      <c r="AZ1147">
        <v>-6.7154268195457103</v>
      </c>
      <c r="BB1147">
        <v>-4.3325334319649702</v>
      </c>
      <c r="BC1147" t="e">
        <f t="shared" si="50"/>
        <v>#NAME?</v>
      </c>
      <c r="BD1147">
        <v>-13.4562759065925</v>
      </c>
      <c r="BE1147">
        <v>0</v>
      </c>
      <c r="BG1147" t="e">
        <f t="shared" si="51"/>
        <v>#NAME?</v>
      </c>
      <c r="BH1147" t="e">
        <f t="shared" si="52"/>
        <v>#NAME?</v>
      </c>
      <c r="BK1147" t="e">
        <f t="shared" si="53"/>
        <v>#NAME?</v>
      </c>
    </row>
    <row r="1148" spans="1:70" x14ac:dyDescent="0.2">
      <c r="A1148">
        <v>1146</v>
      </c>
      <c r="B1148" s="244">
        <v>44770.638888888891</v>
      </c>
      <c r="C1148">
        <v>0</v>
      </c>
      <c r="D1148">
        <v>0</v>
      </c>
      <c r="E1148">
        <v>0</v>
      </c>
      <c r="F1148">
        <v>0</v>
      </c>
      <c r="G1148">
        <v>1.43</v>
      </c>
      <c r="H1148">
        <v>0</v>
      </c>
      <c r="I1148">
        <v>0</v>
      </c>
      <c r="J1148">
        <v>0</v>
      </c>
      <c r="K1148">
        <v>1.4999999999999999E-2</v>
      </c>
      <c r="L1148">
        <v>-1.2500000000000001E-2</v>
      </c>
      <c r="M1148">
        <v>-0.21249999999999999</v>
      </c>
      <c r="N1148">
        <v>399.739130434782</v>
      </c>
      <c r="O1148">
        <v>36.286666666666598</v>
      </c>
      <c r="P1148">
        <v>1.0617999999999901</v>
      </c>
      <c r="Q1148">
        <v>28.671351351351301</v>
      </c>
      <c r="R1148">
        <v>6.99</v>
      </c>
      <c r="S1148">
        <v>1.5535294117647001</v>
      </c>
      <c r="T1148">
        <v>5</v>
      </c>
      <c r="U1148">
        <v>1.451675</v>
      </c>
      <c r="V1148">
        <v>5.5974999999999997E-2</v>
      </c>
      <c r="W1148">
        <v>19.064899999999898</v>
      </c>
      <c r="X1148">
        <v>15.617100000000001</v>
      </c>
      <c r="Y1148">
        <v>55.633049999999997</v>
      </c>
      <c r="Z1148">
        <v>0</v>
      </c>
      <c r="AA1148">
        <v>0</v>
      </c>
      <c r="AB1148">
        <v>7.6E-3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1.43</v>
      </c>
      <c r="AJ1148">
        <v>0</v>
      </c>
      <c r="AK1148">
        <v>0</v>
      </c>
      <c r="AL1148">
        <v>0</v>
      </c>
      <c r="AM1148">
        <v>0</v>
      </c>
      <c r="AN1148">
        <v>1</v>
      </c>
      <c r="AO1148">
        <v>0</v>
      </c>
      <c r="AP1148">
        <v>0</v>
      </c>
      <c r="AQ1148">
        <v>6.74122031150391</v>
      </c>
      <c r="AR1148">
        <v>8.2906489628480706</v>
      </c>
      <c r="AS1148">
        <v>0</v>
      </c>
      <c r="AT1148">
        <v>0</v>
      </c>
      <c r="AU1148">
        <v>91.766724999999994</v>
      </c>
      <c r="AV1148">
        <v>15.0318692743519</v>
      </c>
      <c r="AW1148">
        <v>-13.6018692743519</v>
      </c>
      <c r="AX1148">
        <v>0</v>
      </c>
      <c r="AY1148">
        <v>-6.74122031150391</v>
      </c>
      <c r="AZ1148">
        <v>-6.86064896284807</v>
      </c>
      <c r="BB1148">
        <v>-4.79765661737627</v>
      </c>
      <c r="BC1148" t="e">
        <f t="shared" si="50"/>
        <v>#NAME?</v>
      </c>
      <c r="BD1148">
        <v>-13.6018692743519</v>
      </c>
      <c r="BE1148">
        <v>0</v>
      </c>
      <c r="BG1148" t="e">
        <f t="shared" si="51"/>
        <v>#NAME?</v>
      </c>
      <c r="BH1148" t="e">
        <f t="shared" si="52"/>
        <v>#NAME?</v>
      </c>
      <c r="BK1148" t="e">
        <f t="shared" si="53"/>
        <v>#NAME?</v>
      </c>
    </row>
    <row r="1149" spans="1:70" x14ac:dyDescent="0.2">
      <c r="A1149">
        <v>1147</v>
      </c>
      <c r="B1149" s="244">
        <v>44770.652777777781</v>
      </c>
      <c r="C1149">
        <v>0</v>
      </c>
      <c r="D1149">
        <v>0</v>
      </c>
      <c r="E1149">
        <v>0</v>
      </c>
      <c r="F1149">
        <v>0</v>
      </c>
      <c r="G1149">
        <v>1.66923076923076</v>
      </c>
      <c r="H1149">
        <v>0</v>
      </c>
      <c r="I1149">
        <v>0</v>
      </c>
      <c r="J1149">
        <v>0</v>
      </c>
      <c r="K1149">
        <v>-2.1052631578947299E-2</v>
      </c>
      <c r="L1149">
        <v>-0.01</v>
      </c>
      <c r="M1149">
        <v>-0.17692307692307599</v>
      </c>
      <c r="N1149">
        <v>399.86666666666599</v>
      </c>
      <c r="O1149">
        <v>36.478124999999999</v>
      </c>
      <c r="P1149">
        <v>1.0587500000000001</v>
      </c>
      <c r="Q1149">
        <v>28.585135135135101</v>
      </c>
      <c r="R1149">
        <v>6.99</v>
      </c>
      <c r="S1149">
        <v>1.6256249999999901</v>
      </c>
      <c r="T1149">
        <v>5</v>
      </c>
      <c r="U1149">
        <v>1.4366399999999999</v>
      </c>
      <c r="V1149">
        <v>2.88399999999999E-2</v>
      </c>
      <c r="W1149">
        <v>19.037459999999999</v>
      </c>
      <c r="X1149">
        <v>15.677379999999999</v>
      </c>
      <c r="Y1149">
        <v>55.699820000000003</v>
      </c>
      <c r="Z1149">
        <v>0</v>
      </c>
      <c r="AA1149">
        <v>1E-4</v>
      </c>
      <c r="AB1149">
        <v>2.0999999999999999E-3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1.66923076923076</v>
      </c>
      <c r="AJ1149">
        <v>0</v>
      </c>
      <c r="AK1149">
        <v>0</v>
      </c>
      <c r="AL1149">
        <v>0</v>
      </c>
      <c r="AM1149">
        <v>0</v>
      </c>
      <c r="AN1149">
        <v>1</v>
      </c>
      <c r="AO1149">
        <v>0</v>
      </c>
      <c r="AP1149">
        <v>0</v>
      </c>
      <c r="AQ1149">
        <v>6.7672405560036797</v>
      </c>
      <c r="AR1149">
        <v>8.2787162798788199</v>
      </c>
      <c r="AS1149">
        <v>0</v>
      </c>
      <c r="AT1149">
        <v>0</v>
      </c>
      <c r="AU1149">
        <v>91.851299999999995</v>
      </c>
      <c r="AV1149">
        <v>15.0459568358825</v>
      </c>
      <c r="AW1149">
        <v>-13.376726066651701</v>
      </c>
      <c r="AX1149">
        <v>0</v>
      </c>
      <c r="AY1149">
        <v>-6.7672405560036797</v>
      </c>
      <c r="AZ1149">
        <v>-6.6094855106480503</v>
      </c>
      <c r="BB1149">
        <v>-3.9595996146739401</v>
      </c>
      <c r="BC1149" t="e">
        <f t="shared" si="50"/>
        <v>#NAME?</v>
      </c>
      <c r="BD1149">
        <v>-13.376726066651701</v>
      </c>
      <c r="BE1149">
        <v>0</v>
      </c>
      <c r="BG1149" t="e">
        <f t="shared" si="51"/>
        <v>#NAME?</v>
      </c>
      <c r="BH1149" t="e">
        <f t="shared" si="52"/>
        <v>#NAME?</v>
      </c>
      <c r="BK1149" t="e">
        <f t="shared" si="53"/>
        <v>#NAME?</v>
      </c>
    </row>
    <row r="1150" spans="1:70" x14ac:dyDescent="0.2">
      <c r="A1150">
        <v>1148</v>
      </c>
      <c r="B1150" s="244">
        <v>44770.666666666664</v>
      </c>
      <c r="C1150">
        <v>0</v>
      </c>
      <c r="D1150">
        <v>0</v>
      </c>
      <c r="E1150">
        <v>0</v>
      </c>
      <c r="F1150">
        <v>0</v>
      </c>
      <c r="G1150">
        <v>1.46</v>
      </c>
      <c r="H1150">
        <v>0</v>
      </c>
      <c r="I1150">
        <v>0</v>
      </c>
      <c r="J1150">
        <v>0</v>
      </c>
      <c r="K1150">
        <v>2.2499999999999999E-2</v>
      </c>
      <c r="L1150">
        <v>-0.01</v>
      </c>
      <c r="M1150">
        <v>-0.2</v>
      </c>
      <c r="N1150">
        <v>399.941176470588</v>
      </c>
      <c r="O1150">
        <v>36.388235294117599</v>
      </c>
      <c r="P1150">
        <v>1.0555999999999901</v>
      </c>
      <c r="Q1150">
        <v>28.501000000000001</v>
      </c>
      <c r="R1150">
        <v>6.99</v>
      </c>
      <c r="S1150">
        <v>1.5957142857142801</v>
      </c>
      <c r="T1150">
        <v>5</v>
      </c>
      <c r="U1150">
        <v>1.45305</v>
      </c>
      <c r="V1150">
        <v>3.1449999999999999E-2</v>
      </c>
      <c r="W1150">
        <v>19.053849999999901</v>
      </c>
      <c r="X1150">
        <v>15.751975</v>
      </c>
      <c r="Y1150">
        <v>55.691324999999999</v>
      </c>
      <c r="Z1150">
        <v>0</v>
      </c>
      <c r="AA1150">
        <v>1.0250000000000001E-3</v>
      </c>
      <c r="AB1150">
        <v>1.75E-3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1.46</v>
      </c>
      <c r="AJ1150">
        <v>0</v>
      </c>
      <c r="AK1150">
        <v>0</v>
      </c>
      <c r="AL1150">
        <v>0</v>
      </c>
      <c r="AM1150">
        <v>0</v>
      </c>
      <c r="AN1150">
        <v>1</v>
      </c>
      <c r="AO1150">
        <v>0</v>
      </c>
      <c r="AP1150">
        <v>0</v>
      </c>
      <c r="AQ1150">
        <v>6.7994399610876401</v>
      </c>
      <c r="AR1150">
        <v>8.2858437096844302</v>
      </c>
      <c r="AS1150">
        <v>0</v>
      </c>
      <c r="AT1150">
        <v>0</v>
      </c>
      <c r="AU1150">
        <v>91.950199999999995</v>
      </c>
      <c r="AV1150">
        <v>15.085283670772</v>
      </c>
      <c r="AW1150">
        <v>-13.625283670771999</v>
      </c>
      <c r="AX1150">
        <v>0</v>
      </c>
      <c r="AY1150">
        <v>-6.7994399610876401</v>
      </c>
      <c r="AZ1150">
        <v>-6.8258437096844302</v>
      </c>
      <c r="BB1150">
        <v>-4.6752354175920701</v>
      </c>
      <c r="BC1150" t="e">
        <f t="shared" si="50"/>
        <v>#NAME?</v>
      </c>
      <c r="BD1150">
        <v>-13.625283670771999</v>
      </c>
      <c r="BE1150">
        <v>0</v>
      </c>
      <c r="BG1150" t="e">
        <f t="shared" si="51"/>
        <v>#NAME?</v>
      </c>
      <c r="BH1150" t="e">
        <f t="shared" si="52"/>
        <v>#NAME?</v>
      </c>
      <c r="BK1150" t="e">
        <f t="shared" si="53"/>
        <v>#NAME?</v>
      </c>
    </row>
    <row r="1151" spans="1:70" x14ac:dyDescent="0.2">
      <c r="A1151">
        <v>1149</v>
      </c>
      <c r="B1151" s="244">
        <v>44770.680555555555</v>
      </c>
      <c r="C1151">
        <v>0</v>
      </c>
      <c r="D1151">
        <v>0</v>
      </c>
      <c r="E1151">
        <v>0</v>
      </c>
      <c r="F1151">
        <v>0</v>
      </c>
      <c r="G1151">
        <v>1.5825</v>
      </c>
      <c r="H1151">
        <v>0</v>
      </c>
      <c r="I1151">
        <v>0</v>
      </c>
      <c r="J1151">
        <v>0</v>
      </c>
      <c r="K1151">
        <v>7.4999999999999997E-3</v>
      </c>
      <c r="L1151">
        <v>-0.01</v>
      </c>
      <c r="M1151">
        <v>-8.8235294117646995E-2</v>
      </c>
      <c r="N1151">
        <v>399.8125</v>
      </c>
      <c r="O1151">
        <v>36.555999999999898</v>
      </c>
      <c r="P1151">
        <v>1.052</v>
      </c>
      <c r="Q1151">
        <v>28.417777777777701</v>
      </c>
      <c r="R1151">
        <v>6.99</v>
      </c>
      <c r="S1151">
        <v>1.64230769230769</v>
      </c>
      <c r="T1151">
        <v>5</v>
      </c>
      <c r="U1151">
        <v>1.4966999999999999</v>
      </c>
      <c r="V1151">
        <v>4.1979999999999899E-2</v>
      </c>
      <c r="W1151">
        <v>19.03464</v>
      </c>
      <c r="X1151">
        <v>15.72636</v>
      </c>
      <c r="Y1151">
        <v>55.615959999999902</v>
      </c>
      <c r="Z1151">
        <v>0</v>
      </c>
      <c r="AA1151">
        <v>2.5599999999999898E-3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1.5825</v>
      </c>
      <c r="AJ1151">
        <v>0</v>
      </c>
      <c r="AK1151">
        <v>0</v>
      </c>
      <c r="AL1151">
        <v>0</v>
      </c>
      <c r="AM1151">
        <v>0</v>
      </c>
      <c r="AN1151">
        <v>1</v>
      </c>
      <c r="AO1151">
        <v>0</v>
      </c>
      <c r="AP1151">
        <v>0</v>
      </c>
      <c r="AQ1151">
        <v>6.7883830838006096</v>
      </c>
      <c r="AR1151">
        <v>8.2774899618768707</v>
      </c>
      <c r="AS1151">
        <v>0</v>
      </c>
      <c r="AT1151">
        <v>0</v>
      </c>
      <c r="AU1151">
        <v>91.873659999999902</v>
      </c>
      <c r="AV1151">
        <v>15.065873045677399</v>
      </c>
      <c r="AW1151">
        <v>-13.4833730456774</v>
      </c>
      <c r="AX1151">
        <v>0</v>
      </c>
      <c r="AY1151">
        <v>-6.7883830838006096</v>
      </c>
      <c r="AZ1151">
        <v>-6.6949899618768702</v>
      </c>
      <c r="BB1151">
        <v>-4.23064136611492</v>
      </c>
      <c r="BC1151" t="e">
        <f t="shared" si="50"/>
        <v>#NAME?</v>
      </c>
      <c r="BD1151">
        <v>-13.4833730456774</v>
      </c>
      <c r="BE1151">
        <v>0</v>
      </c>
      <c r="BG1151" t="e">
        <f t="shared" si="51"/>
        <v>#NAME?</v>
      </c>
      <c r="BH1151" t="e">
        <f t="shared" si="52"/>
        <v>#NAME?</v>
      </c>
      <c r="BK1151" t="e">
        <f t="shared" si="53"/>
        <v>#NAME?</v>
      </c>
    </row>
    <row r="1152" spans="1:70" x14ac:dyDescent="0.2">
      <c r="A1152">
        <v>1150</v>
      </c>
      <c r="B1152" s="244">
        <v>44770.694444444445</v>
      </c>
      <c r="C1152">
        <v>0</v>
      </c>
      <c r="D1152">
        <v>0</v>
      </c>
      <c r="E1152">
        <v>0</v>
      </c>
      <c r="F1152">
        <v>0</v>
      </c>
      <c r="G1152">
        <v>1.5125</v>
      </c>
      <c r="H1152">
        <v>0</v>
      </c>
      <c r="I1152">
        <v>0</v>
      </c>
      <c r="J1152">
        <v>0</v>
      </c>
      <c r="K1152">
        <v>7.0000000000000001E-3</v>
      </c>
      <c r="L1152">
        <v>-1.2500000000000001E-2</v>
      </c>
      <c r="M1152">
        <v>-0.32500000000000001</v>
      </c>
      <c r="N1152">
        <v>400</v>
      </c>
      <c r="O1152">
        <v>36.668750000000003</v>
      </c>
      <c r="P1152">
        <v>1.0488</v>
      </c>
      <c r="Q1152">
        <v>28.3331578947368</v>
      </c>
      <c r="R1152">
        <v>6.99</v>
      </c>
      <c r="S1152">
        <v>1.6487499999999999</v>
      </c>
      <c r="T1152">
        <v>5</v>
      </c>
      <c r="U1152">
        <v>1.45729999999999</v>
      </c>
      <c r="V1152">
        <v>4.36E-2</v>
      </c>
      <c r="W1152">
        <v>19.01765</v>
      </c>
      <c r="X1152">
        <v>15.7348</v>
      </c>
      <c r="Y1152">
        <v>55.821525000000001</v>
      </c>
      <c r="Z1152">
        <v>0</v>
      </c>
      <c r="AA1152">
        <v>2.5999999999999999E-3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1.5125</v>
      </c>
      <c r="AJ1152">
        <v>0</v>
      </c>
      <c r="AK1152">
        <v>0</v>
      </c>
      <c r="AL1152">
        <v>0</v>
      </c>
      <c r="AM1152">
        <v>0</v>
      </c>
      <c r="AN1152">
        <v>1</v>
      </c>
      <c r="AO1152">
        <v>0</v>
      </c>
      <c r="AP1152">
        <v>0</v>
      </c>
      <c r="AQ1152">
        <v>6.7920262633556598</v>
      </c>
      <c r="AR1152">
        <v>8.2701016133474408</v>
      </c>
      <c r="AS1152">
        <v>0</v>
      </c>
      <c r="AT1152">
        <v>0</v>
      </c>
      <c r="AU1152">
        <v>92.031274999999994</v>
      </c>
      <c r="AV1152">
        <v>15.0621278767031</v>
      </c>
      <c r="AW1152">
        <v>-13.5496278767031</v>
      </c>
      <c r="AX1152">
        <v>0</v>
      </c>
      <c r="AY1152">
        <v>-6.7920262633556598</v>
      </c>
      <c r="AZ1152">
        <v>-6.7576016133474397</v>
      </c>
      <c r="BB1152">
        <v>-4.4678357774197899</v>
      </c>
      <c r="BC1152" t="e">
        <f t="shared" si="50"/>
        <v>#NAME?</v>
      </c>
      <c r="BD1152">
        <v>-13.5496278767031</v>
      </c>
      <c r="BE1152">
        <v>0</v>
      </c>
      <c r="BG1152" t="e">
        <f t="shared" si="51"/>
        <v>#NAME?</v>
      </c>
      <c r="BH1152" t="e">
        <f t="shared" si="52"/>
        <v>#NAME?</v>
      </c>
      <c r="BK1152" t="e">
        <f t="shared" si="53"/>
        <v>#NAME?</v>
      </c>
    </row>
    <row r="1153" spans="1:63" x14ac:dyDescent="0.2">
      <c r="A1153">
        <v>1151</v>
      </c>
      <c r="B1153" s="244">
        <v>44770.708333333336</v>
      </c>
      <c r="C1153">
        <v>0</v>
      </c>
      <c r="D1153">
        <v>0</v>
      </c>
      <c r="E1153">
        <v>0</v>
      </c>
      <c r="F1153">
        <v>0</v>
      </c>
      <c r="G1153">
        <v>1.49</v>
      </c>
      <c r="H1153">
        <v>0</v>
      </c>
      <c r="I1153">
        <v>0</v>
      </c>
      <c r="J1153">
        <v>0</v>
      </c>
      <c r="K1153">
        <v>5.0000000000000196E-4</v>
      </c>
      <c r="L1153">
        <v>-1.2E-2</v>
      </c>
      <c r="M1153">
        <v>-0.24285714285714199</v>
      </c>
      <c r="N1153">
        <v>400.07142857142799</v>
      </c>
      <c r="O1153">
        <v>36.351724137931001</v>
      </c>
      <c r="P1153">
        <v>1.046</v>
      </c>
      <c r="Q1153">
        <v>28.243823529411699</v>
      </c>
      <c r="R1153">
        <v>6.99</v>
      </c>
      <c r="S1153">
        <v>1.7003999999999999</v>
      </c>
      <c r="T1153">
        <v>5</v>
      </c>
      <c r="U1153">
        <v>1.5192600000000001</v>
      </c>
      <c r="V1153">
        <v>4.0320000000000002E-2</v>
      </c>
      <c r="W1153">
        <v>18.961319999999901</v>
      </c>
      <c r="X1153">
        <v>15.804040000000001</v>
      </c>
      <c r="Y1153">
        <v>55.755179999999903</v>
      </c>
      <c r="Z1153">
        <v>0</v>
      </c>
      <c r="AA1153">
        <v>3.3599999999999902E-3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1.49</v>
      </c>
      <c r="AJ1153">
        <v>0</v>
      </c>
      <c r="AK1153">
        <v>0</v>
      </c>
      <c r="AL1153">
        <v>0</v>
      </c>
      <c r="AM1153">
        <v>0</v>
      </c>
      <c r="AN1153">
        <v>1</v>
      </c>
      <c r="AO1153">
        <v>0</v>
      </c>
      <c r="AP1153">
        <v>0</v>
      </c>
      <c r="AQ1153">
        <v>6.8219141487100803</v>
      </c>
      <c r="AR1153">
        <v>8.24560569382637</v>
      </c>
      <c r="AS1153">
        <v>0</v>
      </c>
      <c r="AT1153">
        <v>0</v>
      </c>
      <c r="AU1153">
        <v>92.0398</v>
      </c>
      <c r="AV1153">
        <v>15.067519842536401</v>
      </c>
      <c r="AW1153">
        <v>-13.5775198425364</v>
      </c>
      <c r="AX1153">
        <v>0</v>
      </c>
      <c r="AY1153">
        <v>-6.8219141487100803</v>
      </c>
      <c r="AZ1153">
        <v>-6.7556056938263698</v>
      </c>
      <c r="BB1153">
        <v>-4.5339635529036002</v>
      </c>
      <c r="BC1153" t="e">
        <f t="shared" si="50"/>
        <v>#NAME?</v>
      </c>
      <c r="BD1153">
        <v>-13.5775198425364</v>
      </c>
      <c r="BE1153">
        <v>0</v>
      </c>
      <c r="BG1153" t="e">
        <f t="shared" si="51"/>
        <v>#NAME?</v>
      </c>
      <c r="BH1153" t="e">
        <f t="shared" si="52"/>
        <v>#NAME?</v>
      </c>
      <c r="BK1153" t="e">
        <f t="shared" si="53"/>
        <v>#NAME?</v>
      </c>
    </row>
    <row r="1154" spans="1:63" x14ac:dyDescent="0.2">
      <c r="A1154">
        <v>1152</v>
      </c>
      <c r="B1154" s="244">
        <v>44770.722222222219</v>
      </c>
      <c r="C1154">
        <v>0</v>
      </c>
      <c r="D1154">
        <v>0</v>
      </c>
      <c r="E1154">
        <v>0</v>
      </c>
      <c r="F1154">
        <v>0</v>
      </c>
      <c r="G1154">
        <v>1.5149999999999999</v>
      </c>
      <c r="H1154">
        <v>0</v>
      </c>
      <c r="I1154">
        <v>0</v>
      </c>
      <c r="J1154">
        <v>0</v>
      </c>
      <c r="K1154">
        <v>-2.5250000000000002E-2</v>
      </c>
      <c r="L1154">
        <v>-1.2500000000000001E-2</v>
      </c>
      <c r="M1154">
        <v>-0.116666666666666</v>
      </c>
      <c r="N1154">
        <v>400.09090909090901</v>
      </c>
      <c r="O1154">
        <v>36.272972972972902</v>
      </c>
      <c r="P1154">
        <v>1.0427499999999901</v>
      </c>
      <c r="Q1154">
        <v>28.1718181818181</v>
      </c>
      <c r="R1154">
        <v>6.99</v>
      </c>
      <c r="S1154">
        <v>1.6866666666666601</v>
      </c>
      <c r="T1154">
        <v>5</v>
      </c>
      <c r="U1154">
        <v>1.5247199999999901</v>
      </c>
      <c r="V1154">
        <v>4.514E-2</v>
      </c>
      <c r="W1154">
        <v>18.921099999999999</v>
      </c>
      <c r="X1154">
        <v>15.827159999999999</v>
      </c>
      <c r="Y1154">
        <v>55.710140000000003</v>
      </c>
      <c r="Z1154">
        <v>0</v>
      </c>
      <c r="AA1154">
        <v>2.32E-3</v>
      </c>
      <c r="AB1154">
        <v>3.8199999999999901E-3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1.5149999999999999</v>
      </c>
      <c r="AJ1154">
        <v>0</v>
      </c>
      <c r="AK1154">
        <v>0</v>
      </c>
      <c r="AL1154">
        <v>0</v>
      </c>
      <c r="AM1154">
        <v>0</v>
      </c>
      <c r="AN1154">
        <v>1</v>
      </c>
      <c r="AO1154">
        <v>0</v>
      </c>
      <c r="AP1154">
        <v>0</v>
      </c>
      <c r="AQ1154">
        <v>6.8318940434153701</v>
      </c>
      <c r="AR1154">
        <v>8.2281154420397993</v>
      </c>
      <c r="AS1154">
        <v>0</v>
      </c>
      <c r="AT1154">
        <v>0</v>
      </c>
      <c r="AU1154">
        <v>91.98312</v>
      </c>
      <c r="AV1154">
        <v>15.060009485455099</v>
      </c>
      <c r="AW1154">
        <v>-13.5450094854551</v>
      </c>
      <c r="AX1154">
        <v>0</v>
      </c>
      <c r="AY1154">
        <v>-6.8318940434153701</v>
      </c>
      <c r="AZ1154">
        <v>-6.7131154420397996</v>
      </c>
      <c r="BB1154">
        <v>-4.4310993016764302</v>
      </c>
      <c r="BC1154" t="e">
        <f t="shared" si="50"/>
        <v>#NAME?</v>
      </c>
      <c r="BD1154">
        <v>-13.5450094854551</v>
      </c>
      <c r="BE1154">
        <v>0</v>
      </c>
      <c r="BG1154" t="e">
        <f t="shared" si="51"/>
        <v>#NAME?</v>
      </c>
      <c r="BH1154" t="e">
        <f t="shared" si="52"/>
        <v>#NAME?</v>
      </c>
      <c r="BK1154" t="e">
        <f t="shared" si="53"/>
        <v>#NAME?</v>
      </c>
    </row>
    <row r="1155" spans="1:63" x14ac:dyDescent="0.2">
      <c r="A1155">
        <v>1153</v>
      </c>
      <c r="B1155" s="244">
        <v>44770.736111111109</v>
      </c>
      <c r="C1155">
        <v>0</v>
      </c>
      <c r="D1155">
        <v>0</v>
      </c>
      <c r="E1155">
        <v>0</v>
      </c>
      <c r="F1155">
        <v>0</v>
      </c>
      <c r="G1155">
        <v>1.44</v>
      </c>
      <c r="H1155">
        <v>0</v>
      </c>
      <c r="I1155">
        <v>0</v>
      </c>
      <c r="J1155">
        <v>0</v>
      </c>
      <c r="K1155">
        <v>1.0749999999999999E-2</v>
      </c>
      <c r="L1155">
        <v>-0.01</v>
      </c>
      <c r="M1155">
        <v>-0.18666666666666601</v>
      </c>
      <c r="N1155">
        <v>400.15384615384602</v>
      </c>
      <c r="O1155">
        <v>35.996551724137902</v>
      </c>
      <c r="P1155">
        <v>1.0407999999999999</v>
      </c>
      <c r="Q1155">
        <v>28.088709677419299</v>
      </c>
      <c r="R1155">
        <v>6.99</v>
      </c>
      <c r="S1155">
        <v>1.6977777777777701</v>
      </c>
      <c r="T1155">
        <v>5</v>
      </c>
      <c r="U1155">
        <v>1.5349250000000001</v>
      </c>
      <c r="V1155">
        <v>4.41E-2</v>
      </c>
      <c r="W1155">
        <v>18.895600000000002</v>
      </c>
      <c r="X1155">
        <v>15.767524999999999</v>
      </c>
      <c r="Y1155">
        <v>55.581049999999998</v>
      </c>
      <c r="Z1155">
        <v>0</v>
      </c>
      <c r="AA1155">
        <v>1.8E-3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1.44</v>
      </c>
      <c r="AJ1155">
        <v>0</v>
      </c>
      <c r="AK1155">
        <v>0</v>
      </c>
      <c r="AL1155">
        <v>0</v>
      </c>
      <c r="AM1155">
        <v>0</v>
      </c>
      <c r="AN1155">
        <v>1</v>
      </c>
      <c r="AO1155">
        <v>0</v>
      </c>
      <c r="AP1155">
        <v>0</v>
      </c>
      <c r="AQ1155">
        <v>6.8061522172583704</v>
      </c>
      <c r="AR1155">
        <v>8.2170263962775607</v>
      </c>
      <c r="AS1155">
        <v>0</v>
      </c>
      <c r="AT1155">
        <v>0</v>
      </c>
      <c r="AU1155">
        <v>91.7791</v>
      </c>
      <c r="AV1155">
        <v>15.023178613535899</v>
      </c>
      <c r="AW1155">
        <v>-13.5831786135359</v>
      </c>
      <c r="AX1155">
        <v>0</v>
      </c>
      <c r="AY1155">
        <v>-6.8061522172583704</v>
      </c>
      <c r="AZ1155">
        <v>-6.7770263962775603</v>
      </c>
      <c r="BB1155">
        <v>-4.7062683307483004</v>
      </c>
      <c r="BC1155" t="e">
        <f t="shared" si="50"/>
        <v>#NAME?</v>
      </c>
      <c r="BD1155">
        <v>-13.5831786135359</v>
      </c>
      <c r="BE1155">
        <v>0</v>
      </c>
      <c r="BG1155" t="e">
        <f t="shared" si="51"/>
        <v>#NAME?</v>
      </c>
      <c r="BH1155" t="e">
        <f t="shared" si="52"/>
        <v>#NAME?</v>
      </c>
      <c r="BK1155" t="e">
        <f t="shared" si="53"/>
        <v>#NAME?</v>
      </c>
    </row>
    <row r="1156" spans="1:63" x14ac:dyDescent="0.2">
      <c r="A1156">
        <v>1154</v>
      </c>
      <c r="B1156" s="244">
        <v>44770.75</v>
      </c>
      <c r="C1156">
        <v>0</v>
      </c>
      <c r="D1156">
        <v>0</v>
      </c>
      <c r="E1156">
        <v>0</v>
      </c>
      <c r="F1156">
        <v>0</v>
      </c>
      <c r="G1156">
        <v>1.53076923076923</v>
      </c>
      <c r="H1156">
        <v>0</v>
      </c>
      <c r="I1156">
        <v>0</v>
      </c>
      <c r="J1156">
        <v>0</v>
      </c>
      <c r="K1156">
        <v>-2.07499999999999E-2</v>
      </c>
      <c r="L1156">
        <v>-0.01</v>
      </c>
      <c r="M1156">
        <v>-0.15454545454545399</v>
      </c>
      <c r="N1156">
        <v>400</v>
      </c>
      <c r="O1156">
        <v>36.536363636363603</v>
      </c>
      <c r="P1156">
        <v>1.03775</v>
      </c>
      <c r="Q1156">
        <v>28.0026923076923</v>
      </c>
      <c r="R1156">
        <v>6.99</v>
      </c>
      <c r="S1156">
        <v>1.7795454545454501</v>
      </c>
      <c r="T1156">
        <v>5</v>
      </c>
      <c r="U1156">
        <v>1.59992</v>
      </c>
      <c r="V1156">
        <v>5.2739999999999898E-2</v>
      </c>
      <c r="W1156">
        <v>18.958539999999999</v>
      </c>
      <c r="X1156">
        <v>15.7493</v>
      </c>
      <c r="Y1156">
        <v>55.659500000000001</v>
      </c>
      <c r="Z1156">
        <v>0</v>
      </c>
      <c r="AA1156">
        <v>2.7000000000000001E-3</v>
      </c>
      <c r="AB1156">
        <v>6.7999999999999896E-4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1.53076923076923</v>
      </c>
      <c r="AJ1156">
        <v>0</v>
      </c>
      <c r="AK1156">
        <v>0</v>
      </c>
      <c r="AL1156">
        <v>0</v>
      </c>
      <c r="AM1156">
        <v>0</v>
      </c>
      <c r="AN1156">
        <v>1</v>
      </c>
      <c r="AO1156">
        <v>0</v>
      </c>
      <c r="AP1156">
        <v>0</v>
      </c>
      <c r="AQ1156">
        <v>6.7982852803637304</v>
      </c>
      <c r="AR1156">
        <v>8.2443967704060093</v>
      </c>
      <c r="AS1156">
        <v>0</v>
      </c>
      <c r="AT1156">
        <v>0</v>
      </c>
      <c r="AU1156">
        <v>91.967259999999996</v>
      </c>
      <c r="AV1156">
        <v>15.042682050769701</v>
      </c>
      <c r="AW1156">
        <v>-13.5119128200005</v>
      </c>
      <c r="AX1156">
        <v>0</v>
      </c>
      <c r="AY1156">
        <v>-6.7982852803637304</v>
      </c>
      <c r="AZ1156">
        <v>-6.7136275396367804</v>
      </c>
      <c r="BB1156">
        <v>-4.3857868349386004</v>
      </c>
      <c r="BC1156" t="e">
        <f t="shared" si="50"/>
        <v>#NAME?</v>
      </c>
      <c r="BD1156">
        <v>-13.5119128200005</v>
      </c>
      <c r="BE1156">
        <v>0</v>
      </c>
      <c r="BG1156" t="e">
        <f t="shared" si="51"/>
        <v>#NAME?</v>
      </c>
      <c r="BH1156" t="e">
        <f t="shared" si="52"/>
        <v>#NAME?</v>
      </c>
      <c r="BK1156" t="e">
        <f t="shared" si="53"/>
        <v>#NAME?</v>
      </c>
    </row>
    <row r="1157" spans="1:63" x14ac:dyDescent="0.2">
      <c r="A1157">
        <v>1155</v>
      </c>
      <c r="B1157" s="244">
        <v>44770.763888888891</v>
      </c>
      <c r="C1157">
        <v>0</v>
      </c>
      <c r="D1157">
        <v>0</v>
      </c>
      <c r="E1157">
        <v>0</v>
      </c>
      <c r="F1157">
        <v>0</v>
      </c>
      <c r="G1157">
        <v>1.5</v>
      </c>
      <c r="H1157">
        <v>0</v>
      </c>
      <c r="I1157">
        <v>0</v>
      </c>
      <c r="J1157">
        <v>0</v>
      </c>
      <c r="K1157">
        <v>2.9749999999999902E-2</v>
      </c>
      <c r="L1157">
        <v>-0.01</v>
      </c>
      <c r="M1157">
        <v>-0.32</v>
      </c>
      <c r="N1157">
        <v>400.08695652173901</v>
      </c>
      <c r="O1157">
        <v>36.477142857142802</v>
      </c>
      <c r="P1157">
        <v>1.0344</v>
      </c>
      <c r="Q1157">
        <v>27.9308571428571</v>
      </c>
      <c r="R1157">
        <v>6.99</v>
      </c>
      <c r="S1157">
        <v>1.79470588235294</v>
      </c>
      <c r="T1157">
        <v>5</v>
      </c>
      <c r="U1157">
        <v>1.5554999999999899</v>
      </c>
      <c r="V1157">
        <v>6.7574999999999996E-2</v>
      </c>
      <c r="W1157">
        <v>18.901949999999999</v>
      </c>
      <c r="X1157">
        <v>15.690774999999901</v>
      </c>
      <c r="Y1157">
        <v>55.591524999999997</v>
      </c>
      <c r="Z1157">
        <v>0</v>
      </c>
      <c r="AA1157">
        <v>5.2499999999999899E-3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1.5</v>
      </c>
      <c r="AJ1157">
        <v>0</v>
      </c>
      <c r="AK1157">
        <v>0</v>
      </c>
      <c r="AL1157">
        <v>0</v>
      </c>
      <c r="AM1157">
        <v>0</v>
      </c>
      <c r="AN1157">
        <v>1</v>
      </c>
      <c r="AO1157">
        <v>0</v>
      </c>
      <c r="AP1157">
        <v>0</v>
      </c>
      <c r="AQ1157">
        <v>6.7730225927501104</v>
      </c>
      <c r="AR1157">
        <v>8.2197877861046198</v>
      </c>
      <c r="AS1157">
        <v>0</v>
      </c>
      <c r="AT1157">
        <v>0</v>
      </c>
      <c r="AU1157">
        <v>91.739750000000001</v>
      </c>
      <c r="AV1157">
        <v>14.992810378854699</v>
      </c>
      <c r="AW1157">
        <v>-13.492810378854699</v>
      </c>
      <c r="AX1157">
        <v>0</v>
      </c>
      <c r="AY1157">
        <v>-6.7730225927501104</v>
      </c>
      <c r="AZ1157">
        <v>-6.7197877861046198</v>
      </c>
      <c r="BB1157">
        <v>-4.4798585240697504</v>
      </c>
      <c r="BC1157" t="e">
        <f t="shared" si="50"/>
        <v>#NAME?</v>
      </c>
      <c r="BD1157">
        <v>-13.492810378854699</v>
      </c>
      <c r="BE1157">
        <v>0</v>
      </c>
      <c r="BG1157" t="e">
        <f t="shared" si="51"/>
        <v>#NAME?</v>
      </c>
      <c r="BH1157" t="e">
        <f t="shared" si="52"/>
        <v>#NAME?</v>
      </c>
      <c r="BK1157" t="e">
        <f t="shared" si="53"/>
        <v>#NAME?</v>
      </c>
    </row>
    <row r="1158" spans="1:63" x14ac:dyDescent="0.2">
      <c r="A1158">
        <v>1156</v>
      </c>
      <c r="B1158" s="244">
        <v>44770.777777777781</v>
      </c>
      <c r="C1158">
        <v>0</v>
      </c>
      <c r="D1158">
        <v>0</v>
      </c>
      <c r="E1158">
        <v>0</v>
      </c>
      <c r="F1158">
        <v>0</v>
      </c>
      <c r="G1158">
        <v>1.64</v>
      </c>
      <c r="H1158">
        <v>0</v>
      </c>
      <c r="I1158">
        <v>0</v>
      </c>
      <c r="J1158">
        <v>0</v>
      </c>
      <c r="K1158">
        <v>3.2499999999999899E-3</v>
      </c>
      <c r="L1158">
        <v>-1.2E-2</v>
      </c>
      <c r="M1158">
        <v>-8.2352941176470504E-2</v>
      </c>
      <c r="N1158">
        <v>399.95238095238</v>
      </c>
      <c r="O1158">
        <v>36.415624999999999</v>
      </c>
      <c r="P1158">
        <v>1.0317499999999999</v>
      </c>
      <c r="Q1158">
        <v>27.853714285714201</v>
      </c>
      <c r="R1158">
        <v>6.99</v>
      </c>
      <c r="S1158">
        <v>1.77666666666666</v>
      </c>
      <c r="T1158">
        <v>5</v>
      </c>
      <c r="U1158">
        <v>1.6352799999999901</v>
      </c>
      <c r="V1158">
        <v>6.4879999999999993E-2</v>
      </c>
      <c r="W1158">
        <v>18.957039999999999</v>
      </c>
      <c r="X1158">
        <v>15.71744</v>
      </c>
      <c r="Y1158">
        <v>55.66122</v>
      </c>
      <c r="Z1158">
        <v>0</v>
      </c>
      <c r="AA1158">
        <v>7.1799999999999998E-3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1.64</v>
      </c>
      <c r="AJ1158">
        <v>0</v>
      </c>
      <c r="AK1158">
        <v>0</v>
      </c>
      <c r="AL1158">
        <v>0</v>
      </c>
      <c r="AM1158">
        <v>0</v>
      </c>
      <c r="AN1158">
        <v>1</v>
      </c>
      <c r="AO1158">
        <v>0</v>
      </c>
      <c r="AP1158">
        <v>0</v>
      </c>
      <c r="AQ1158">
        <v>6.78453270919979</v>
      </c>
      <c r="AR1158">
        <v>8.24374447359647</v>
      </c>
      <c r="AS1158">
        <v>0</v>
      </c>
      <c r="AT1158">
        <v>0</v>
      </c>
      <c r="AU1158">
        <v>91.970979999999997</v>
      </c>
      <c r="AV1158">
        <v>15.028277182796201</v>
      </c>
      <c r="AW1158">
        <v>-13.3882771827962</v>
      </c>
      <c r="AX1158">
        <v>0</v>
      </c>
      <c r="AY1158">
        <v>-6.78453270919979</v>
      </c>
      <c r="AZ1158">
        <v>-6.6037444735964703</v>
      </c>
      <c r="BB1158">
        <v>-4.0266734595100404</v>
      </c>
      <c r="BC1158" t="e">
        <f t="shared" si="50"/>
        <v>#NAME?</v>
      </c>
      <c r="BD1158">
        <v>-13.3882771827962</v>
      </c>
      <c r="BE1158">
        <v>0</v>
      </c>
      <c r="BG1158" t="e">
        <f t="shared" si="51"/>
        <v>#NAME?</v>
      </c>
      <c r="BH1158" t="e">
        <f t="shared" si="52"/>
        <v>#NAME?</v>
      </c>
      <c r="BK1158" t="e">
        <f t="shared" si="53"/>
        <v>#NAME?</v>
      </c>
    </row>
    <row r="1159" spans="1:63" x14ac:dyDescent="0.2">
      <c r="A1159">
        <v>1157</v>
      </c>
      <c r="B1159" s="244">
        <v>44770.791666666664</v>
      </c>
      <c r="C1159">
        <v>0</v>
      </c>
      <c r="D1159">
        <v>0</v>
      </c>
      <c r="E1159">
        <v>0</v>
      </c>
      <c r="F1159">
        <v>0</v>
      </c>
      <c r="G1159">
        <v>1.28</v>
      </c>
      <c r="H1159">
        <v>0</v>
      </c>
      <c r="I1159">
        <v>0</v>
      </c>
      <c r="J1159">
        <v>0</v>
      </c>
      <c r="K1159">
        <v>7.2500000000000004E-3</v>
      </c>
      <c r="L1159">
        <v>-0.01</v>
      </c>
      <c r="M1159">
        <v>-0.27142857142857102</v>
      </c>
      <c r="N1159">
        <v>399.916666666666</v>
      </c>
      <c r="O1159">
        <v>36.735714285714202</v>
      </c>
      <c r="P1159">
        <v>1.0284</v>
      </c>
      <c r="Q1159">
        <v>27.781714285714202</v>
      </c>
      <c r="R1159">
        <v>6.99</v>
      </c>
      <c r="S1159">
        <v>1.835</v>
      </c>
      <c r="T1159">
        <v>5</v>
      </c>
      <c r="U1159">
        <v>1.6337250000000001</v>
      </c>
      <c r="V1159">
        <v>5.5050000000000002E-2</v>
      </c>
      <c r="W1159">
        <v>18.983499999999999</v>
      </c>
      <c r="X1159">
        <v>15.722424999999999</v>
      </c>
      <c r="Y1159">
        <v>55.771900000000002</v>
      </c>
      <c r="Z1159">
        <v>0</v>
      </c>
      <c r="AA1159">
        <v>2.0999999999999999E-3</v>
      </c>
      <c r="AB1159">
        <v>3.7500000000000001E-4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1.28</v>
      </c>
      <c r="AJ1159">
        <v>0</v>
      </c>
      <c r="AK1159">
        <v>0</v>
      </c>
      <c r="AL1159">
        <v>0</v>
      </c>
      <c r="AM1159">
        <v>0</v>
      </c>
      <c r="AN1159">
        <v>1</v>
      </c>
      <c r="AO1159">
        <v>0</v>
      </c>
      <c r="AP1159">
        <v>0</v>
      </c>
      <c r="AQ1159">
        <v>6.7866845160815297</v>
      </c>
      <c r="AR1159">
        <v>8.2552509893168207</v>
      </c>
      <c r="AS1159">
        <v>0</v>
      </c>
      <c r="AT1159">
        <v>0</v>
      </c>
      <c r="AU1159">
        <v>92.111549999999994</v>
      </c>
      <c r="AV1159">
        <v>15.0419355053983</v>
      </c>
      <c r="AW1159">
        <v>-13.7619355053983</v>
      </c>
      <c r="AX1159">
        <v>0</v>
      </c>
      <c r="AY1159">
        <v>-6.7866845160815297</v>
      </c>
      <c r="AZ1159">
        <v>-6.9752509893168204</v>
      </c>
      <c r="BB1159">
        <v>-5.4494148354037701</v>
      </c>
      <c r="BC1159" t="e">
        <f t="shared" si="50"/>
        <v>#NAME?</v>
      </c>
      <c r="BD1159">
        <v>-13.7619355053983</v>
      </c>
      <c r="BE1159">
        <v>0</v>
      </c>
      <c r="BG1159" t="e">
        <f t="shared" si="51"/>
        <v>#NAME?</v>
      </c>
      <c r="BH1159" t="e">
        <f t="shared" si="52"/>
        <v>#NAME?</v>
      </c>
      <c r="BK1159" t="e">
        <f t="shared" si="53"/>
        <v>#NAME?</v>
      </c>
    </row>
    <row r="1160" spans="1:63" x14ac:dyDescent="0.2">
      <c r="A1160">
        <v>1158</v>
      </c>
      <c r="B1160" s="244">
        <v>44770.805555555555</v>
      </c>
      <c r="C1160">
        <v>0</v>
      </c>
      <c r="D1160">
        <v>0</v>
      </c>
      <c r="E1160">
        <v>0</v>
      </c>
      <c r="F1160">
        <v>0</v>
      </c>
      <c r="G1160">
        <v>1.57368421052631</v>
      </c>
      <c r="H1160">
        <v>0</v>
      </c>
      <c r="I1160">
        <v>0</v>
      </c>
      <c r="J1160">
        <v>0</v>
      </c>
      <c r="K1160">
        <v>1.8749999999999899E-2</v>
      </c>
      <c r="L1160">
        <v>-0.01</v>
      </c>
      <c r="M1160">
        <v>-0.21666666666666601</v>
      </c>
      <c r="N1160">
        <v>399.83870967741899</v>
      </c>
      <c r="O1160">
        <v>36.565517241379297</v>
      </c>
      <c r="P1160">
        <v>1.0255000000000001</v>
      </c>
      <c r="Q1160">
        <v>27.7068421052631</v>
      </c>
      <c r="R1160">
        <v>6.99</v>
      </c>
      <c r="S1160">
        <v>1.78181818181818</v>
      </c>
      <c r="T1160">
        <v>5</v>
      </c>
      <c r="U1160">
        <v>1.58656</v>
      </c>
      <c r="V1160">
        <v>4.7399999999999998E-2</v>
      </c>
      <c r="W1160">
        <v>18.941199999999998</v>
      </c>
      <c r="X1160">
        <v>15.713620000000001</v>
      </c>
      <c r="Y1160">
        <v>55.823799999999899</v>
      </c>
      <c r="Z1160">
        <v>0</v>
      </c>
      <c r="AA1160">
        <v>2.8799999999999902E-3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1.57368421052631</v>
      </c>
      <c r="AJ1160">
        <v>0</v>
      </c>
      <c r="AK1160">
        <v>0</v>
      </c>
      <c r="AL1160">
        <v>0</v>
      </c>
      <c r="AM1160">
        <v>0</v>
      </c>
      <c r="AN1160">
        <v>1</v>
      </c>
      <c r="AO1160">
        <v>0</v>
      </c>
      <c r="AP1160">
        <v>0</v>
      </c>
      <c r="AQ1160">
        <v>6.78288378196042</v>
      </c>
      <c r="AR1160">
        <v>8.2368562192876897</v>
      </c>
      <c r="AS1160">
        <v>0</v>
      </c>
      <c r="AT1160">
        <v>0</v>
      </c>
      <c r="AU1160">
        <v>92.065179999999998</v>
      </c>
      <c r="AV1160">
        <v>15.019740001248101</v>
      </c>
      <c r="AW1160">
        <v>-13.446055790721701</v>
      </c>
      <c r="AX1160">
        <v>0</v>
      </c>
      <c r="AY1160">
        <v>-6.78288378196042</v>
      </c>
      <c r="AZ1160">
        <v>-6.6631720087613697</v>
      </c>
      <c r="BB1160">
        <v>-4.2341226811527104</v>
      </c>
      <c r="BC1160" t="e">
        <f t="shared" si="50"/>
        <v>#NAME?</v>
      </c>
      <c r="BD1160">
        <v>-13.446055790721701</v>
      </c>
      <c r="BE1160">
        <v>0</v>
      </c>
      <c r="BG1160" t="e">
        <f t="shared" si="51"/>
        <v>#NAME?</v>
      </c>
      <c r="BH1160" t="e">
        <f t="shared" si="52"/>
        <v>#NAME?</v>
      </c>
      <c r="BK1160" t="e">
        <f t="shared" si="53"/>
        <v>#NAME?</v>
      </c>
    </row>
    <row r="1161" spans="1:63" x14ac:dyDescent="0.2">
      <c r="A1161">
        <v>1159</v>
      </c>
      <c r="B1161" s="244">
        <v>44770.819444444445</v>
      </c>
      <c r="C1161">
        <v>0</v>
      </c>
      <c r="D1161">
        <v>0</v>
      </c>
      <c r="E1161">
        <v>0</v>
      </c>
      <c r="F1161">
        <v>0</v>
      </c>
      <c r="G1161">
        <v>1.4850000000000001</v>
      </c>
      <c r="H1161">
        <v>0</v>
      </c>
      <c r="I1161">
        <v>0</v>
      </c>
      <c r="J1161">
        <v>0</v>
      </c>
      <c r="K1161">
        <v>1.6250000000000001E-2</v>
      </c>
      <c r="L1161">
        <v>-1.4999999999999999E-2</v>
      </c>
      <c r="M1161">
        <v>-0.26250000000000001</v>
      </c>
      <c r="N1161">
        <v>400.125</v>
      </c>
      <c r="O1161">
        <v>36.735999999999997</v>
      </c>
      <c r="P1161">
        <v>1.0231999999999899</v>
      </c>
      <c r="Q1161">
        <v>27.638124999999999</v>
      </c>
      <c r="R1161">
        <v>6.99</v>
      </c>
      <c r="S1161">
        <v>1.83</v>
      </c>
      <c r="T1161">
        <v>5</v>
      </c>
      <c r="U1161">
        <v>1.6055999999999999</v>
      </c>
      <c r="V1161">
        <v>6.1749999999999999E-2</v>
      </c>
      <c r="W1161">
        <v>18.924049999999902</v>
      </c>
      <c r="X1161">
        <v>15.72865</v>
      </c>
      <c r="Y1161">
        <v>55.741699999999902</v>
      </c>
      <c r="Z1161">
        <v>0</v>
      </c>
      <c r="AA1161">
        <v>3.2749999999999902E-3</v>
      </c>
      <c r="AB1161">
        <v>3.5500000000000002E-3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1.4850000000000001</v>
      </c>
      <c r="AJ1161">
        <v>0</v>
      </c>
      <c r="AK1161">
        <v>0</v>
      </c>
      <c r="AL1161">
        <v>0</v>
      </c>
      <c r="AM1161">
        <v>0</v>
      </c>
      <c r="AN1161">
        <v>1</v>
      </c>
      <c r="AO1161">
        <v>0</v>
      </c>
      <c r="AP1161">
        <v>0</v>
      </c>
      <c r="AQ1161">
        <v>6.7893715768315497</v>
      </c>
      <c r="AR1161">
        <v>8.2293982924319007</v>
      </c>
      <c r="AS1161">
        <v>0</v>
      </c>
      <c r="AT1161">
        <v>0</v>
      </c>
      <c r="AU1161">
        <v>91.999999999999901</v>
      </c>
      <c r="AV1161">
        <v>15.0187698692634</v>
      </c>
      <c r="AW1161">
        <v>-13.5337698692634</v>
      </c>
      <c r="AX1161">
        <v>0</v>
      </c>
      <c r="AY1161">
        <v>-6.7893715768315497</v>
      </c>
      <c r="AZ1161">
        <v>-6.7443982924319004</v>
      </c>
      <c r="BB1161">
        <v>-4.5416823518059903</v>
      </c>
      <c r="BC1161" t="e">
        <f t="shared" ref="BC1161:BC1192" si="54">-inf</f>
        <v>#NAME?</v>
      </c>
      <c r="BD1161">
        <v>-13.5337698692634</v>
      </c>
      <c r="BE1161">
        <v>0</v>
      </c>
      <c r="BG1161" t="e">
        <f t="shared" ref="BG1161:BG1192" si="55">-inf</f>
        <v>#NAME?</v>
      </c>
      <c r="BH1161" t="e">
        <f t="shared" si="52"/>
        <v>#NAME?</v>
      </c>
      <c r="BK1161" t="e">
        <f t="shared" si="53"/>
        <v>#NAME?</v>
      </c>
    </row>
    <row r="1162" spans="1:63" x14ac:dyDescent="0.2">
      <c r="A1162">
        <v>1160</v>
      </c>
      <c r="B1162" s="244">
        <v>44770.833333333336</v>
      </c>
      <c r="C1162">
        <v>0</v>
      </c>
      <c r="D1162">
        <v>0</v>
      </c>
      <c r="E1162">
        <v>0</v>
      </c>
      <c r="F1162">
        <v>0</v>
      </c>
      <c r="G1162">
        <v>1.4450000000000001</v>
      </c>
      <c r="H1162">
        <v>0</v>
      </c>
      <c r="I1162">
        <v>0</v>
      </c>
      <c r="J1162">
        <v>0</v>
      </c>
      <c r="K1162">
        <v>-4.0000000000000001E-3</v>
      </c>
      <c r="L1162">
        <v>-1.2500000000000001E-2</v>
      </c>
      <c r="M1162">
        <v>-0.08</v>
      </c>
      <c r="N1162">
        <v>400.19354838709597</v>
      </c>
      <c r="O1162">
        <v>36.346874999999997</v>
      </c>
      <c r="P1162">
        <v>1.02075</v>
      </c>
      <c r="Q1162">
        <v>27.5681578947368</v>
      </c>
      <c r="R1162">
        <v>6.9879999999999898</v>
      </c>
      <c r="S1162">
        <v>1.80555555555555</v>
      </c>
      <c r="T1162">
        <v>5</v>
      </c>
      <c r="U1162">
        <v>1.55674</v>
      </c>
      <c r="V1162">
        <v>7.0000000000000007E-2</v>
      </c>
      <c r="W1162">
        <v>18.92632</v>
      </c>
      <c r="X1162">
        <v>15.805260000000001</v>
      </c>
      <c r="Y1162">
        <v>55.785039999999903</v>
      </c>
      <c r="Z1162">
        <v>0</v>
      </c>
      <c r="AA1162">
        <v>1.1199999999999999E-3</v>
      </c>
      <c r="AB1162">
        <v>1.804E-2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1.4450000000000001</v>
      </c>
      <c r="AJ1162">
        <v>0</v>
      </c>
      <c r="AK1162">
        <v>0</v>
      </c>
      <c r="AL1162">
        <v>0</v>
      </c>
      <c r="AM1162">
        <v>0</v>
      </c>
      <c r="AN1162">
        <v>1</v>
      </c>
      <c r="AO1162">
        <v>0</v>
      </c>
      <c r="AP1162">
        <v>0</v>
      </c>
      <c r="AQ1162">
        <v>6.8224407694514504</v>
      </c>
      <c r="AR1162">
        <v>8.2303854349370091</v>
      </c>
      <c r="AS1162">
        <v>0</v>
      </c>
      <c r="AT1162">
        <v>0</v>
      </c>
      <c r="AU1162">
        <v>92.073359999999994</v>
      </c>
      <c r="AV1162">
        <v>15.052826204388399</v>
      </c>
      <c r="AW1162">
        <v>-13.607826204388401</v>
      </c>
      <c r="AX1162">
        <v>0</v>
      </c>
      <c r="AY1162">
        <v>-6.8224407694514504</v>
      </c>
      <c r="AZ1162">
        <v>-6.7853854349370097</v>
      </c>
      <c r="BB1162">
        <v>-4.6957684670844397</v>
      </c>
      <c r="BC1162" t="e">
        <f t="shared" si="54"/>
        <v>#NAME?</v>
      </c>
      <c r="BD1162">
        <v>-13.607826204388401</v>
      </c>
      <c r="BE1162">
        <v>0</v>
      </c>
      <c r="BG1162" t="e">
        <f t="shared" si="55"/>
        <v>#NAME?</v>
      </c>
      <c r="BH1162" t="e">
        <f t="shared" si="52"/>
        <v>#NAME?</v>
      </c>
      <c r="BK1162" t="e">
        <f t="shared" si="53"/>
        <v>#NAME?</v>
      </c>
    </row>
    <row r="1163" spans="1:63" x14ac:dyDescent="0.2">
      <c r="A1163">
        <v>1161</v>
      </c>
      <c r="B1163" s="244">
        <v>44770.847222222219</v>
      </c>
      <c r="C1163">
        <v>0</v>
      </c>
      <c r="D1163">
        <v>0</v>
      </c>
      <c r="E1163">
        <v>0</v>
      </c>
      <c r="F1163">
        <v>0</v>
      </c>
      <c r="G1163">
        <v>1.4875</v>
      </c>
      <c r="H1163">
        <v>0</v>
      </c>
      <c r="I1163">
        <v>0</v>
      </c>
      <c r="J1163">
        <v>0</v>
      </c>
      <c r="K1163">
        <v>-2.1000000000000001E-2</v>
      </c>
      <c r="L1163">
        <v>-1.2E-2</v>
      </c>
      <c r="M1163">
        <v>-0.41666666666666602</v>
      </c>
      <c r="N1163">
        <v>399.96</v>
      </c>
      <c r="O1163">
        <v>36.164516129032201</v>
      </c>
      <c r="P1163">
        <v>1.01875</v>
      </c>
      <c r="Q1163">
        <v>27.503225806451599</v>
      </c>
      <c r="R1163">
        <v>6.98</v>
      </c>
      <c r="S1163">
        <v>1.8057142857142801</v>
      </c>
      <c r="T1163">
        <v>5</v>
      </c>
      <c r="U1163">
        <v>1.4985499999999901</v>
      </c>
      <c r="V1163">
        <v>6.7599999999999993E-2</v>
      </c>
      <c r="W1163">
        <v>18.890499999999999</v>
      </c>
      <c r="X1163">
        <v>15.86115</v>
      </c>
      <c r="Y1163">
        <v>55.989374999999903</v>
      </c>
      <c r="Z1163">
        <v>0</v>
      </c>
      <c r="AA1163">
        <v>0</v>
      </c>
      <c r="AB1163">
        <v>1.8974999999999999E-2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1.4875</v>
      </c>
      <c r="AJ1163">
        <v>0</v>
      </c>
      <c r="AK1163">
        <v>0</v>
      </c>
      <c r="AL1163">
        <v>0</v>
      </c>
      <c r="AM1163">
        <v>0</v>
      </c>
      <c r="AN1163">
        <v>1</v>
      </c>
      <c r="AO1163">
        <v>0</v>
      </c>
      <c r="AP1163">
        <v>0</v>
      </c>
      <c r="AQ1163">
        <v>6.8465660425949899</v>
      </c>
      <c r="AR1163">
        <v>8.2148085871251109</v>
      </c>
      <c r="AS1163">
        <v>0</v>
      </c>
      <c r="AT1163">
        <v>0</v>
      </c>
      <c r="AU1163">
        <v>92.239575000000002</v>
      </c>
      <c r="AV1163">
        <v>15.061374629720101</v>
      </c>
      <c r="AW1163">
        <v>-13.5738746297201</v>
      </c>
      <c r="AX1163">
        <v>0</v>
      </c>
      <c r="AY1163">
        <v>-6.8465660425949899</v>
      </c>
      <c r="AZ1163">
        <v>-6.7273085871251102</v>
      </c>
      <c r="BB1163">
        <v>-4.5225603947059501</v>
      </c>
      <c r="BC1163" t="e">
        <f t="shared" si="54"/>
        <v>#NAME?</v>
      </c>
      <c r="BD1163">
        <v>-13.5738746297201</v>
      </c>
      <c r="BE1163">
        <v>0</v>
      </c>
      <c r="BG1163" t="e">
        <f t="shared" si="55"/>
        <v>#NAME?</v>
      </c>
      <c r="BH1163" t="e">
        <f t="shared" si="52"/>
        <v>#NAME?</v>
      </c>
      <c r="BK1163" t="e">
        <f t="shared" si="53"/>
        <v>#NAME?</v>
      </c>
    </row>
    <row r="1164" spans="1:63" x14ac:dyDescent="0.2">
      <c r="A1164">
        <v>1162</v>
      </c>
      <c r="B1164" s="244">
        <v>44770.861111111109</v>
      </c>
      <c r="C1164">
        <v>0</v>
      </c>
      <c r="D1164">
        <v>0</v>
      </c>
      <c r="E1164">
        <v>0</v>
      </c>
      <c r="F1164">
        <v>0</v>
      </c>
      <c r="G1164">
        <v>1.55</v>
      </c>
      <c r="H1164">
        <v>0</v>
      </c>
      <c r="I1164">
        <v>0</v>
      </c>
      <c r="J1164">
        <v>0</v>
      </c>
      <c r="K1164">
        <v>1.175E-2</v>
      </c>
      <c r="L1164">
        <v>-0.01</v>
      </c>
      <c r="M1164">
        <v>-0.119999999999999</v>
      </c>
      <c r="N1164">
        <v>400.21739130434702</v>
      </c>
      <c r="O1164">
        <v>36.5571428571428</v>
      </c>
      <c r="P1164">
        <v>1.0164</v>
      </c>
      <c r="Q1164">
        <v>27.432702702702599</v>
      </c>
      <c r="R1164">
        <v>6.984</v>
      </c>
      <c r="S1164">
        <v>1.7825</v>
      </c>
      <c r="T1164">
        <v>5</v>
      </c>
      <c r="U1164">
        <v>1.4728600000000001</v>
      </c>
      <c r="V1164">
        <v>6.1179999999999901E-2</v>
      </c>
      <c r="W1164">
        <v>18.79</v>
      </c>
      <c r="X1164">
        <v>15.849159999999999</v>
      </c>
      <c r="Y1164">
        <v>55.914439999999999</v>
      </c>
      <c r="Z1164">
        <v>0</v>
      </c>
      <c r="AA1164">
        <v>5.8199999999999997E-3</v>
      </c>
      <c r="AB1164">
        <v>9.1599999999999997E-3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1.55</v>
      </c>
      <c r="AJ1164">
        <v>0</v>
      </c>
      <c r="AK1164">
        <v>0</v>
      </c>
      <c r="AL1164">
        <v>0</v>
      </c>
      <c r="AM1164">
        <v>0</v>
      </c>
      <c r="AN1164">
        <v>1</v>
      </c>
      <c r="AO1164">
        <v>0</v>
      </c>
      <c r="AP1164">
        <v>0</v>
      </c>
      <c r="AQ1164">
        <v>6.8413904830138303</v>
      </c>
      <c r="AR1164">
        <v>8.1711047008856692</v>
      </c>
      <c r="AS1164">
        <v>0</v>
      </c>
      <c r="AT1164">
        <v>0</v>
      </c>
      <c r="AU1164">
        <v>92.026459999999901</v>
      </c>
      <c r="AV1164">
        <v>15.0124951838995</v>
      </c>
      <c r="AW1164">
        <v>-13.462495183899501</v>
      </c>
      <c r="AX1164">
        <v>0</v>
      </c>
      <c r="AY1164">
        <v>-6.8413904830138303</v>
      </c>
      <c r="AZ1164">
        <v>-6.6211047008856703</v>
      </c>
      <c r="BB1164">
        <v>-4.2716804521842997</v>
      </c>
      <c r="BC1164" t="e">
        <f t="shared" si="54"/>
        <v>#NAME?</v>
      </c>
      <c r="BD1164">
        <v>-13.462495183899501</v>
      </c>
      <c r="BE1164">
        <v>0</v>
      </c>
      <c r="BG1164" t="e">
        <f t="shared" si="55"/>
        <v>#NAME?</v>
      </c>
      <c r="BH1164" t="e">
        <f t="shared" si="52"/>
        <v>#NAME?</v>
      </c>
      <c r="BK1164" t="e">
        <f t="shared" si="53"/>
        <v>#NAME?</v>
      </c>
    </row>
    <row r="1165" spans="1:63" x14ac:dyDescent="0.2">
      <c r="A1165">
        <v>1163</v>
      </c>
      <c r="B1165" s="244">
        <v>44770.875</v>
      </c>
      <c r="C1165">
        <v>0</v>
      </c>
      <c r="D1165">
        <v>0</v>
      </c>
      <c r="E1165">
        <v>0</v>
      </c>
      <c r="F1165">
        <v>0</v>
      </c>
      <c r="G1165">
        <v>1.46</v>
      </c>
      <c r="H1165">
        <v>0</v>
      </c>
      <c r="I1165">
        <v>0</v>
      </c>
      <c r="J1165">
        <v>0</v>
      </c>
      <c r="K1165">
        <v>-1.5499999999999899E-2</v>
      </c>
      <c r="L1165">
        <v>-1.2E-2</v>
      </c>
      <c r="M1165">
        <v>-6.25E-2</v>
      </c>
      <c r="N1165">
        <v>400.23529411764702</v>
      </c>
      <c r="O1165">
        <v>36.583870967741902</v>
      </c>
      <c r="P1165">
        <v>1.0137499999999999</v>
      </c>
      <c r="Q1165">
        <v>27.3680555555555</v>
      </c>
      <c r="R1165">
        <v>6.98</v>
      </c>
      <c r="S1165">
        <v>1.81</v>
      </c>
      <c r="T1165">
        <v>5</v>
      </c>
      <c r="U1165">
        <v>1.47414</v>
      </c>
      <c r="V1165">
        <v>6.2579999999999997E-2</v>
      </c>
      <c r="W1165">
        <v>18.821280000000002</v>
      </c>
      <c r="X1165">
        <v>15.812639999999901</v>
      </c>
      <c r="Y1165">
        <v>55.999859999999998</v>
      </c>
      <c r="Z1165">
        <v>0</v>
      </c>
      <c r="AA1165">
        <v>3.0799999999999998E-3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1.46</v>
      </c>
      <c r="AJ1165">
        <v>0</v>
      </c>
      <c r="AK1165">
        <v>0</v>
      </c>
      <c r="AL1165">
        <v>0</v>
      </c>
      <c r="AM1165">
        <v>0</v>
      </c>
      <c r="AN1165">
        <v>1</v>
      </c>
      <c r="AO1165">
        <v>0</v>
      </c>
      <c r="AP1165">
        <v>0</v>
      </c>
      <c r="AQ1165">
        <v>6.8256263932803902</v>
      </c>
      <c r="AR1165">
        <v>8.1847072636873595</v>
      </c>
      <c r="AS1165">
        <v>0</v>
      </c>
      <c r="AT1165">
        <v>0</v>
      </c>
      <c r="AU1165">
        <v>92.107919999999993</v>
      </c>
      <c r="AV1165">
        <v>15.010333656967701</v>
      </c>
      <c r="AW1165">
        <v>-13.5503336569677</v>
      </c>
      <c r="AX1165">
        <v>0</v>
      </c>
      <c r="AY1165">
        <v>-6.8256263932803902</v>
      </c>
      <c r="AZ1165">
        <v>-6.7247072636873604</v>
      </c>
      <c r="BB1165">
        <v>-4.6059638792379101</v>
      </c>
      <c r="BC1165" t="e">
        <f t="shared" si="54"/>
        <v>#NAME?</v>
      </c>
      <c r="BD1165">
        <v>-13.5503336569677</v>
      </c>
      <c r="BE1165">
        <v>0</v>
      </c>
      <c r="BG1165" t="e">
        <f t="shared" si="55"/>
        <v>#NAME?</v>
      </c>
      <c r="BH1165" t="e">
        <f t="shared" si="52"/>
        <v>#NAME?</v>
      </c>
      <c r="BK1165" t="e">
        <f t="shared" si="53"/>
        <v>#NAME?</v>
      </c>
    </row>
    <row r="1166" spans="1:63" x14ac:dyDescent="0.2">
      <c r="A1166">
        <v>1164</v>
      </c>
      <c r="B1166" s="244">
        <v>44770.888888888891</v>
      </c>
      <c r="C1166">
        <v>0</v>
      </c>
      <c r="D1166">
        <v>0</v>
      </c>
      <c r="E1166">
        <v>0</v>
      </c>
      <c r="F1166">
        <v>0</v>
      </c>
      <c r="G1166">
        <v>1.5</v>
      </c>
      <c r="H1166">
        <v>0</v>
      </c>
      <c r="I1166">
        <v>0</v>
      </c>
      <c r="J1166">
        <v>0</v>
      </c>
      <c r="K1166">
        <v>-2.07499999999999E-2</v>
      </c>
      <c r="L1166">
        <v>-1.4999999999999999E-2</v>
      </c>
      <c r="M1166">
        <v>-4.1666666666666602E-2</v>
      </c>
      <c r="N1166">
        <v>399.95454545454498</v>
      </c>
      <c r="O1166">
        <v>36.618181818181803</v>
      </c>
      <c r="P1166">
        <v>1.0113999999999901</v>
      </c>
      <c r="Q1166">
        <v>27.3062162162162</v>
      </c>
      <c r="R1166">
        <v>6.9775</v>
      </c>
      <c r="S1166">
        <v>1.84666666666666</v>
      </c>
      <c r="T1166">
        <v>5</v>
      </c>
      <c r="U1166">
        <v>1.4514499999999999</v>
      </c>
      <c r="V1166">
        <v>7.0099999999999996E-2</v>
      </c>
      <c r="W1166">
        <v>18.805800000000001</v>
      </c>
      <c r="X1166">
        <v>15.8532999999999</v>
      </c>
      <c r="Y1166">
        <v>56.018725000000003</v>
      </c>
      <c r="Z1166">
        <v>0</v>
      </c>
      <c r="AA1166">
        <v>4.2499999999999998E-4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1.5</v>
      </c>
      <c r="AJ1166">
        <v>0</v>
      </c>
      <c r="AK1166">
        <v>0</v>
      </c>
      <c r="AL1166">
        <v>0</v>
      </c>
      <c r="AM1166">
        <v>0</v>
      </c>
      <c r="AN1166">
        <v>1</v>
      </c>
      <c r="AO1166">
        <v>0</v>
      </c>
      <c r="AP1166">
        <v>0</v>
      </c>
      <c r="AQ1166">
        <v>6.8431775402837198</v>
      </c>
      <c r="AR1166">
        <v>8.1779755606128699</v>
      </c>
      <c r="AS1166">
        <v>0</v>
      </c>
      <c r="AT1166">
        <v>0</v>
      </c>
      <c r="AU1166">
        <v>92.129275000000007</v>
      </c>
      <c r="AV1166">
        <v>15.0211531008965</v>
      </c>
      <c r="AW1166">
        <v>-13.5211531008965</v>
      </c>
      <c r="AX1166">
        <v>0</v>
      </c>
      <c r="AY1166">
        <v>-6.8431775402837198</v>
      </c>
      <c r="AZ1166">
        <v>-6.6779755606128699</v>
      </c>
      <c r="BB1166">
        <v>-4.4519837070752404</v>
      </c>
      <c r="BC1166" t="e">
        <f t="shared" si="54"/>
        <v>#NAME?</v>
      </c>
      <c r="BD1166">
        <v>-13.5211531008965</v>
      </c>
      <c r="BE1166">
        <v>0</v>
      </c>
      <c r="BG1166" t="e">
        <f t="shared" si="55"/>
        <v>#NAME?</v>
      </c>
      <c r="BH1166" t="e">
        <f t="shared" si="52"/>
        <v>#NAME?</v>
      </c>
      <c r="BK1166" t="e">
        <f t="shared" si="53"/>
        <v>#NAME?</v>
      </c>
    </row>
    <row r="1167" spans="1:63" x14ac:dyDescent="0.2">
      <c r="A1167">
        <v>1165</v>
      </c>
      <c r="B1167" s="244">
        <v>44770.902777777781</v>
      </c>
      <c r="C1167">
        <v>0</v>
      </c>
      <c r="D1167">
        <v>0</v>
      </c>
      <c r="E1167">
        <v>0</v>
      </c>
      <c r="F1167">
        <v>0</v>
      </c>
      <c r="G1167">
        <v>1.5525</v>
      </c>
      <c r="H1167">
        <v>0</v>
      </c>
      <c r="I1167">
        <v>0</v>
      </c>
      <c r="J1167">
        <v>0</v>
      </c>
      <c r="K1167">
        <v>7.7499999999999904E-3</v>
      </c>
      <c r="L1167">
        <v>-1.2E-2</v>
      </c>
      <c r="M1167">
        <v>-0.27142857142857102</v>
      </c>
      <c r="N1167">
        <v>399.84210526315701</v>
      </c>
      <c r="O1167">
        <v>36.553333333333299</v>
      </c>
      <c r="P1167">
        <v>1.0089999999999999</v>
      </c>
      <c r="Q1167">
        <v>27.235675675675601</v>
      </c>
      <c r="R1167">
        <v>6.9679999999999902</v>
      </c>
      <c r="S1167">
        <v>1.8316666666666599</v>
      </c>
      <c r="T1167">
        <v>5</v>
      </c>
      <c r="U1167">
        <v>1.5068999999999999</v>
      </c>
      <c r="V1167">
        <v>5.7259999999999998E-2</v>
      </c>
      <c r="W1167">
        <v>18.851579999999998</v>
      </c>
      <c r="X1167">
        <v>15.8451199999999</v>
      </c>
      <c r="Y1167">
        <v>56.016300000000001</v>
      </c>
      <c r="Z1167">
        <v>0</v>
      </c>
      <c r="AA1167">
        <v>6.8199999999999997E-3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1.5525</v>
      </c>
      <c r="AJ1167">
        <v>0</v>
      </c>
      <c r="AK1167">
        <v>0</v>
      </c>
      <c r="AL1167">
        <v>0</v>
      </c>
      <c r="AM1167">
        <v>0</v>
      </c>
      <c r="AN1167">
        <v>1</v>
      </c>
      <c r="AO1167">
        <v>0</v>
      </c>
      <c r="AP1167">
        <v>0</v>
      </c>
      <c r="AQ1167">
        <v>6.8396465913784699</v>
      </c>
      <c r="AR1167">
        <v>8.1978836592401407</v>
      </c>
      <c r="AS1167">
        <v>0</v>
      </c>
      <c r="AT1167">
        <v>0</v>
      </c>
      <c r="AU1167">
        <v>92.219899999999996</v>
      </c>
      <c r="AV1167">
        <v>15.0375302506186</v>
      </c>
      <c r="AW1167">
        <v>-13.4850302506186</v>
      </c>
      <c r="AX1167">
        <v>0</v>
      </c>
      <c r="AY1167">
        <v>-6.8396465913784699</v>
      </c>
      <c r="AZ1167">
        <v>-6.6453836592401396</v>
      </c>
      <c r="BB1167">
        <v>-4.2804403602190897</v>
      </c>
      <c r="BC1167" t="e">
        <f t="shared" si="54"/>
        <v>#NAME?</v>
      </c>
      <c r="BD1167">
        <v>-13.4850302506186</v>
      </c>
      <c r="BE1167">
        <v>0</v>
      </c>
      <c r="BG1167" t="e">
        <f t="shared" si="55"/>
        <v>#NAME?</v>
      </c>
      <c r="BH1167" t="e">
        <f t="shared" si="52"/>
        <v>#NAME?</v>
      </c>
      <c r="BK1167" t="e">
        <f t="shared" si="53"/>
        <v>#NAME?</v>
      </c>
    </row>
    <row r="1168" spans="1:63" x14ac:dyDescent="0.2">
      <c r="A1168">
        <v>1166</v>
      </c>
      <c r="B1168" s="244">
        <v>44770.916666666664</v>
      </c>
      <c r="C1168">
        <v>0</v>
      </c>
      <c r="D1168">
        <v>0</v>
      </c>
      <c r="E1168">
        <v>0</v>
      </c>
      <c r="F1168">
        <v>0</v>
      </c>
      <c r="G1168">
        <v>1.55</v>
      </c>
      <c r="H1168">
        <v>0</v>
      </c>
      <c r="I1168">
        <v>0</v>
      </c>
      <c r="J1168">
        <v>0</v>
      </c>
      <c r="K1168">
        <v>-2E-3</v>
      </c>
      <c r="L1168">
        <v>-1.2500000000000001E-2</v>
      </c>
      <c r="M1168">
        <v>-0.2</v>
      </c>
      <c r="N1168">
        <v>399.88235294117601</v>
      </c>
      <c r="O1168">
        <v>36.885714285714201</v>
      </c>
      <c r="P1168">
        <v>1.0064</v>
      </c>
      <c r="Q1168">
        <v>27.1778571428571</v>
      </c>
      <c r="R1168">
        <v>6.96</v>
      </c>
      <c r="S1168">
        <v>1.8360000000000001</v>
      </c>
      <c r="T1168">
        <v>5</v>
      </c>
      <c r="U1168">
        <v>1.4926999999999999</v>
      </c>
      <c r="V1168">
        <v>6.5974999999999895E-2</v>
      </c>
      <c r="W1168">
        <v>18.897400000000001</v>
      </c>
      <c r="X1168">
        <v>15.823774999999999</v>
      </c>
      <c r="Y1168">
        <v>56.063025000000003</v>
      </c>
      <c r="Z1168">
        <v>0</v>
      </c>
      <c r="AA1168">
        <v>4.1749999999999999E-3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1.55</v>
      </c>
      <c r="AJ1168">
        <v>0</v>
      </c>
      <c r="AK1168">
        <v>0</v>
      </c>
      <c r="AL1168">
        <v>0</v>
      </c>
      <c r="AM1168">
        <v>0</v>
      </c>
      <c r="AN1168">
        <v>1</v>
      </c>
      <c r="AO1168">
        <v>0</v>
      </c>
      <c r="AP1168">
        <v>0</v>
      </c>
      <c r="AQ1168">
        <v>6.83043288668624</v>
      </c>
      <c r="AR1168">
        <v>8.2178091524490107</v>
      </c>
      <c r="AS1168">
        <v>0</v>
      </c>
      <c r="AT1168">
        <v>0</v>
      </c>
      <c r="AU1168">
        <v>92.276899999999998</v>
      </c>
      <c r="AV1168">
        <v>15.0482420391352</v>
      </c>
      <c r="AW1168">
        <v>-13.498242039135199</v>
      </c>
      <c r="AX1168">
        <v>0</v>
      </c>
      <c r="AY1168">
        <v>-6.83043288668624</v>
      </c>
      <c r="AZ1168">
        <v>-6.66780915244901</v>
      </c>
      <c r="BB1168">
        <v>-4.3018123564187096</v>
      </c>
      <c r="BC1168" t="e">
        <f t="shared" si="54"/>
        <v>#NAME?</v>
      </c>
      <c r="BD1168">
        <v>-13.498242039135199</v>
      </c>
      <c r="BE1168">
        <v>0</v>
      </c>
      <c r="BG1168" t="e">
        <f t="shared" si="55"/>
        <v>#NAME?</v>
      </c>
      <c r="BH1168" t="e">
        <f t="shared" si="52"/>
        <v>#NAME?</v>
      </c>
      <c r="BK1168" t="e">
        <f t="shared" si="53"/>
        <v>#NAME?</v>
      </c>
    </row>
    <row r="1169" spans="1:63" x14ac:dyDescent="0.2">
      <c r="A1169">
        <v>1167</v>
      </c>
      <c r="B1169" s="244">
        <v>44770.930555555555</v>
      </c>
      <c r="C1169">
        <v>0</v>
      </c>
      <c r="D1169">
        <v>0</v>
      </c>
      <c r="E1169">
        <v>0</v>
      </c>
      <c r="F1169">
        <v>0</v>
      </c>
      <c r="G1169">
        <v>1.3075000000000001</v>
      </c>
      <c r="H1169">
        <v>0</v>
      </c>
      <c r="I1169">
        <v>0</v>
      </c>
      <c r="J1169">
        <v>0</v>
      </c>
      <c r="K1169">
        <v>5.0000000000000001E-3</v>
      </c>
      <c r="L1169">
        <v>-1.2E-2</v>
      </c>
      <c r="M1169">
        <v>-0.1125</v>
      </c>
      <c r="N1169">
        <v>400.40740740740699</v>
      </c>
      <c r="O1169">
        <v>36.514285714285698</v>
      </c>
      <c r="P1169">
        <v>1.004</v>
      </c>
      <c r="Q1169">
        <v>27.111176470588202</v>
      </c>
      <c r="R1169">
        <v>6.9459999999999997</v>
      </c>
      <c r="S1169">
        <v>1.86666666666666</v>
      </c>
      <c r="T1169">
        <v>5</v>
      </c>
      <c r="U1169">
        <v>1.5008999999999999</v>
      </c>
      <c r="V1169">
        <v>5.7019999999999897E-2</v>
      </c>
      <c r="W1169">
        <v>18.8292</v>
      </c>
      <c r="X1169">
        <v>15.8231199999999</v>
      </c>
      <c r="Y1169">
        <v>56.256880000000002</v>
      </c>
      <c r="Z1169">
        <v>0</v>
      </c>
      <c r="AA1169">
        <v>4.64E-3</v>
      </c>
      <c r="AB1169">
        <v>2.8400000000000001E-3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1.3075000000000001</v>
      </c>
      <c r="AJ1169">
        <v>0</v>
      </c>
      <c r="AK1169">
        <v>0</v>
      </c>
      <c r="AL1169">
        <v>0</v>
      </c>
      <c r="AM1169">
        <v>0</v>
      </c>
      <c r="AN1169">
        <v>1</v>
      </c>
      <c r="AO1169">
        <v>0</v>
      </c>
      <c r="AP1169">
        <v>0</v>
      </c>
      <c r="AQ1169">
        <v>6.8301501517800203</v>
      </c>
      <c r="AR1169">
        <v>8.1881513908417496</v>
      </c>
      <c r="AS1169">
        <v>0</v>
      </c>
      <c r="AT1169">
        <v>0</v>
      </c>
      <c r="AU1169">
        <v>92.4101</v>
      </c>
      <c r="AV1169">
        <v>15.0183015426217</v>
      </c>
      <c r="AW1169">
        <v>-13.7108015426217</v>
      </c>
      <c r="AX1169">
        <v>0</v>
      </c>
      <c r="AY1169">
        <v>-6.8301501517800203</v>
      </c>
      <c r="AZ1169">
        <v>-6.8806513908417504</v>
      </c>
      <c r="BB1169">
        <v>-5.2624484824793498</v>
      </c>
      <c r="BC1169" t="e">
        <f t="shared" si="54"/>
        <v>#NAME?</v>
      </c>
      <c r="BD1169">
        <v>-13.7108015426217</v>
      </c>
      <c r="BE1169" s="245">
        <v>-1.7763568394002501E-15</v>
      </c>
      <c r="BG1169" t="e">
        <f t="shared" si="55"/>
        <v>#NAME?</v>
      </c>
      <c r="BH1169" t="e">
        <f t="shared" si="52"/>
        <v>#NAME?</v>
      </c>
      <c r="BK1169" t="e">
        <f t="shared" si="53"/>
        <v>#NAME?</v>
      </c>
    </row>
    <row r="1170" spans="1:63" x14ac:dyDescent="0.2">
      <c r="A1170">
        <v>1168</v>
      </c>
      <c r="B1170" s="244">
        <v>44770.944444444445</v>
      </c>
      <c r="C1170">
        <v>0</v>
      </c>
      <c r="D1170">
        <v>0</v>
      </c>
      <c r="E1170">
        <v>0</v>
      </c>
      <c r="F1170">
        <v>0</v>
      </c>
      <c r="G1170">
        <v>1.4350000000000001</v>
      </c>
      <c r="H1170">
        <v>0</v>
      </c>
      <c r="I1170">
        <v>0</v>
      </c>
      <c r="J1170">
        <v>0</v>
      </c>
      <c r="K1170">
        <v>-1E-3</v>
      </c>
      <c r="L1170">
        <v>-0.01</v>
      </c>
      <c r="M1170">
        <v>-0.29230769230769199</v>
      </c>
      <c r="N1170">
        <v>400.11538461538402</v>
      </c>
      <c r="O1170">
        <v>36.272222222222197</v>
      </c>
      <c r="P1170">
        <v>1.00219999999999</v>
      </c>
      <c r="Q1170">
        <v>27.053055555555499</v>
      </c>
      <c r="R1170">
        <v>6.94</v>
      </c>
      <c r="S1170">
        <v>1.88</v>
      </c>
      <c r="T1170">
        <v>5</v>
      </c>
      <c r="U1170">
        <v>1.538</v>
      </c>
      <c r="V1170">
        <v>5.2850000000000001E-2</v>
      </c>
      <c r="W1170">
        <v>18.8581</v>
      </c>
      <c r="X1170">
        <v>15.791449999999999</v>
      </c>
      <c r="Y1170">
        <v>56.243749999999999</v>
      </c>
      <c r="Z1170">
        <v>0</v>
      </c>
      <c r="AA1170">
        <v>9.1500000000000001E-3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1.4350000000000001</v>
      </c>
      <c r="AJ1170">
        <v>0</v>
      </c>
      <c r="AK1170">
        <v>0</v>
      </c>
      <c r="AL1170">
        <v>0</v>
      </c>
      <c r="AM1170">
        <v>0</v>
      </c>
      <c r="AN1170">
        <v>1</v>
      </c>
      <c r="AO1170">
        <v>0</v>
      </c>
      <c r="AP1170">
        <v>0</v>
      </c>
      <c r="AQ1170">
        <v>6.8164795953216899</v>
      </c>
      <c r="AR1170">
        <v>8.2007189760389601</v>
      </c>
      <c r="AS1170">
        <v>0</v>
      </c>
      <c r="AT1170">
        <v>0</v>
      </c>
      <c r="AU1170">
        <v>92.431299999999993</v>
      </c>
      <c r="AV1170">
        <v>15.0171985713606</v>
      </c>
      <c r="AW1170">
        <v>-13.5821985713606</v>
      </c>
      <c r="AX1170">
        <v>0</v>
      </c>
      <c r="AY1170">
        <v>-6.8164795953216899</v>
      </c>
      <c r="AZ1170">
        <v>-6.7657189760389604</v>
      </c>
      <c r="BB1170">
        <v>-4.7147867428842902</v>
      </c>
      <c r="BC1170" t="e">
        <f t="shared" si="54"/>
        <v>#NAME?</v>
      </c>
      <c r="BD1170">
        <v>-13.5821985713606</v>
      </c>
      <c r="BE1170">
        <v>0</v>
      </c>
      <c r="BG1170" t="e">
        <f t="shared" si="55"/>
        <v>#NAME?</v>
      </c>
      <c r="BH1170" t="e">
        <f t="shared" si="52"/>
        <v>#NAME?</v>
      </c>
      <c r="BK1170" t="e">
        <f t="shared" si="53"/>
        <v>#NAME?</v>
      </c>
    </row>
    <row r="1171" spans="1:63" x14ac:dyDescent="0.2">
      <c r="A1171">
        <v>1169</v>
      </c>
      <c r="B1171" s="244">
        <v>44770.958333333336</v>
      </c>
      <c r="C1171">
        <v>0</v>
      </c>
      <c r="D1171">
        <v>0</v>
      </c>
      <c r="E1171">
        <v>0</v>
      </c>
      <c r="F1171">
        <v>0</v>
      </c>
      <c r="G1171">
        <v>1.67</v>
      </c>
      <c r="H1171">
        <v>0</v>
      </c>
      <c r="I1171">
        <v>0</v>
      </c>
      <c r="J1171">
        <v>0</v>
      </c>
      <c r="K1171">
        <v>-6.2499999999999899E-3</v>
      </c>
      <c r="L1171">
        <v>-0.01</v>
      </c>
      <c r="M1171">
        <v>-0.23749999999999999</v>
      </c>
      <c r="N1171">
        <v>400</v>
      </c>
      <c r="O1171">
        <v>36.591999999999999</v>
      </c>
      <c r="P1171">
        <v>0.99950000000000006</v>
      </c>
      <c r="Q1171">
        <v>26.988529411764699</v>
      </c>
      <c r="R1171">
        <v>6.9340000000000002</v>
      </c>
      <c r="S1171">
        <v>1.88090909090909</v>
      </c>
      <c r="T1171">
        <v>5</v>
      </c>
      <c r="U1171">
        <v>1.51772</v>
      </c>
      <c r="V1171">
        <v>4.0500000000000001E-2</v>
      </c>
      <c r="W1171">
        <v>18.808039999999998</v>
      </c>
      <c r="X1171">
        <v>15.8072</v>
      </c>
      <c r="Y1171">
        <v>56.357079999999897</v>
      </c>
      <c r="Z1171">
        <v>0</v>
      </c>
      <c r="AA1171">
        <v>3.96E-3</v>
      </c>
      <c r="AB1171">
        <v>4.7800000000000004E-3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1.67</v>
      </c>
      <c r="AJ1171">
        <v>0</v>
      </c>
      <c r="AK1171">
        <v>0</v>
      </c>
      <c r="AL1171">
        <v>0</v>
      </c>
      <c r="AM1171">
        <v>0</v>
      </c>
      <c r="AN1171">
        <v>1</v>
      </c>
      <c r="AO1171">
        <v>0</v>
      </c>
      <c r="AP1171">
        <v>0</v>
      </c>
      <c r="AQ1171">
        <v>6.8232781827615003</v>
      </c>
      <c r="AR1171">
        <v>8.1789496571817804</v>
      </c>
      <c r="AS1171">
        <v>0</v>
      </c>
      <c r="AT1171">
        <v>0</v>
      </c>
      <c r="AU1171">
        <v>92.490039999999993</v>
      </c>
      <c r="AV1171">
        <v>15.002227839943201</v>
      </c>
      <c r="AW1171">
        <v>-13.332227839943201</v>
      </c>
      <c r="AX1171">
        <v>0</v>
      </c>
      <c r="AY1171">
        <v>-6.8232781827615003</v>
      </c>
      <c r="AZ1171">
        <v>-6.5089496571817804</v>
      </c>
      <c r="BB1171">
        <v>-3.8975746450190298</v>
      </c>
      <c r="BC1171" t="e">
        <f t="shared" si="54"/>
        <v>#NAME?</v>
      </c>
      <c r="BD1171">
        <v>-13.332227839943201</v>
      </c>
      <c r="BE1171">
        <v>0</v>
      </c>
      <c r="BG1171" t="e">
        <f t="shared" si="55"/>
        <v>#NAME?</v>
      </c>
      <c r="BH1171" t="e">
        <f t="shared" si="52"/>
        <v>#NAME?</v>
      </c>
      <c r="BK1171" t="e">
        <f t="shared" si="53"/>
        <v>#NAME?</v>
      </c>
    </row>
    <row r="1172" spans="1:63" x14ac:dyDescent="0.2">
      <c r="A1172">
        <v>1170</v>
      </c>
      <c r="B1172" s="244">
        <v>44770.972222222219</v>
      </c>
      <c r="C1172">
        <v>0</v>
      </c>
      <c r="D1172">
        <v>0</v>
      </c>
      <c r="E1172">
        <v>0</v>
      </c>
      <c r="F1172">
        <v>0</v>
      </c>
      <c r="G1172">
        <v>1.46</v>
      </c>
      <c r="H1172">
        <v>0</v>
      </c>
      <c r="I1172">
        <v>0</v>
      </c>
      <c r="J1172">
        <v>0</v>
      </c>
      <c r="K1172">
        <v>1.02499999999999E-2</v>
      </c>
      <c r="L1172">
        <v>-0.01</v>
      </c>
      <c r="M1172">
        <v>-0.115384615384615</v>
      </c>
      <c r="N1172">
        <v>400.291666666666</v>
      </c>
      <c r="O1172">
        <v>36.635999999999903</v>
      </c>
      <c r="P1172">
        <v>0.99724999999999997</v>
      </c>
      <c r="Q1172">
        <v>26.926176470588199</v>
      </c>
      <c r="R1172">
        <v>6.9249999999999998</v>
      </c>
      <c r="S1172">
        <v>1.8671428571428501</v>
      </c>
      <c r="T1172">
        <v>5</v>
      </c>
      <c r="U1172">
        <v>1.5028999999999999</v>
      </c>
      <c r="V1172">
        <v>2.215E-2</v>
      </c>
      <c r="W1172">
        <v>18.854675</v>
      </c>
      <c r="X1172">
        <v>15.833449999999999</v>
      </c>
      <c r="Y1172">
        <v>56.302325000000003</v>
      </c>
      <c r="Z1172">
        <v>0</v>
      </c>
      <c r="AA1172">
        <v>1.825E-3</v>
      </c>
      <c r="AB1172">
        <v>1.3075E-2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1.46</v>
      </c>
      <c r="AJ1172">
        <v>0</v>
      </c>
      <c r="AK1172">
        <v>0</v>
      </c>
      <c r="AL1172">
        <v>0</v>
      </c>
      <c r="AM1172">
        <v>0</v>
      </c>
      <c r="AN1172">
        <v>1</v>
      </c>
      <c r="AO1172">
        <v>0</v>
      </c>
      <c r="AP1172">
        <v>0</v>
      </c>
      <c r="AQ1172">
        <v>6.8346091618278404</v>
      </c>
      <c r="AR1172">
        <v>8.1992295649904996</v>
      </c>
      <c r="AS1172">
        <v>0</v>
      </c>
      <c r="AT1172">
        <v>0</v>
      </c>
      <c r="AU1172">
        <v>92.493350000000007</v>
      </c>
      <c r="AV1172">
        <v>15.033838726818299</v>
      </c>
      <c r="AW1172">
        <v>-13.5738387268183</v>
      </c>
      <c r="AX1172">
        <v>0</v>
      </c>
      <c r="AY1172">
        <v>-6.8346091618278404</v>
      </c>
      <c r="AZ1172">
        <v>-6.7392295649904996</v>
      </c>
      <c r="BB1172">
        <v>-4.6159106609523901</v>
      </c>
      <c r="BC1172" t="e">
        <f t="shared" si="54"/>
        <v>#NAME?</v>
      </c>
      <c r="BD1172">
        <v>-13.5738387268183</v>
      </c>
      <c r="BE1172">
        <v>0</v>
      </c>
      <c r="BG1172" t="e">
        <f t="shared" si="55"/>
        <v>#NAME?</v>
      </c>
      <c r="BH1172" t="e">
        <f t="shared" ref="BH1172:BH1203" si="56">-inf</f>
        <v>#NAME?</v>
      </c>
      <c r="BK1172" t="e">
        <f t="shared" ref="BK1172:BK1203" si="57">-inf</f>
        <v>#NAME?</v>
      </c>
    </row>
    <row r="1173" spans="1:63" x14ac:dyDescent="0.2">
      <c r="A1173">
        <v>1171</v>
      </c>
      <c r="B1173" s="244">
        <v>44770.986111111109</v>
      </c>
      <c r="C1173">
        <v>0</v>
      </c>
      <c r="D1173">
        <v>0</v>
      </c>
      <c r="E1173">
        <v>0</v>
      </c>
      <c r="F1173">
        <v>0</v>
      </c>
      <c r="G1173">
        <v>1.4950000000000001</v>
      </c>
      <c r="H1173">
        <v>0</v>
      </c>
      <c r="I1173">
        <v>0</v>
      </c>
      <c r="J1173">
        <v>0</v>
      </c>
      <c r="K1173">
        <v>-6.7499999999999999E-3</v>
      </c>
      <c r="L1173">
        <v>-0.01</v>
      </c>
      <c r="M1173">
        <v>-0.4</v>
      </c>
      <c r="N1173">
        <v>399.83333333333297</v>
      </c>
      <c r="O1173">
        <v>36.324999999999903</v>
      </c>
      <c r="P1173">
        <v>0.99519999999999997</v>
      </c>
      <c r="Q1173">
        <v>26.865405405405401</v>
      </c>
      <c r="R1173">
        <v>6.9159999999999897</v>
      </c>
      <c r="S1173">
        <v>1.8919999999999999</v>
      </c>
      <c r="T1173">
        <v>5</v>
      </c>
      <c r="U1173">
        <v>1.48803999999999</v>
      </c>
      <c r="V1173">
        <v>2.6759999999999999E-2</v>
      </c>
      <c r="W1173">
        <v>18.831900000000001</v>
      </c>
      <c r="X1173">
        <v>15.91194</v>
      </c>
      <c r="Y1173">
        <v>56.185379999999903</v>
      </c>
      <c r="Z1173">
        <v>0</v>
      </c>
      <c r="AA1173">
        <v>4.8199999999999996E-3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1.4950000000000001</v>
      </c>
      <c r="AJ1173">
        <v>0</v>
      </c>
      <c r="AK1173">
        <v>0</v>
      </c>
      <c r="AL1173">
        <v>0</v>
      </c>
      <c r="AM1173">
        <v>0</v>
      </c>
      <c r="AN1173">
        <v>1</v>
      </c>
      <c r="AO1173">
        <v>0</v>
      </c>
      <c r="AP1173">
        <v>0</v>
      </c>
      <c r="AQ1173">
        <v>6.8684898683770701</v>
      </c>
      <c r="AR1173">
        <v>8.1893255250989299</v>
      </c>
      <c r="AS1173">
        <v>0</v>
      </c>
      <c r="AT1173">
        <v>0</v>
      </c>
      <c r="AU1173">
        <v>92.417259999999999</v>
      </c>
      <c r="AV1173">
        <v>15.057815393476</v>
      </c>
      <c r="AW1173">
        <v>-13.562815393476001</v>
      </c>
      <c r="AX1173">
        <v>0</v>
      </c>
      <c r="AY1173">
        <v>-6.8684898683770701</v>
      </c>
      <c r="AZ1173">
        <v>-6.6943255250989298</v>
      </c>
      <c r="BB1173">
        <v>-4.4778097157852299</v>
      </c>
      <c r="BC1173" t="e">
        <f t="shared" si="54"/>
        <v>#NAME?</v>
      </c>
      <c r="BD1173">
        <v>-13.562815393476001</v>
      </c>
      <c r="BE1173" s="245">
        <v>-1.7763568394002501E-15</v>
      </c>
      <c r="BG1173" t="e">
        <f t="shared" si="55"/>
        <v>#NAME?</v>
      </c>
      <c r="BH1173" t="e">
        <f t="shared" si="56"/>
        <v>#NAME?</v>
      </c>
      <c r="BK1173" t="e">
        <f t="shared" si="57"/>
        <v>#NAME?</v>
      </c>
    </row>
    <row r="1174" spans="1:63" x14ac:dyDescent="0.2">
      <c r="A1174">
        <v>1172</v>
      </c>
      <c r="B1174" s="244">
        <v>44771</v>
      </c>
      <c r="C1174">
        <v>0</v>
      </c>
      <c r="D1174">
        <v>0</v>
      </c>
      <c r="E1174">
        <v>0</v>
      </c>
      <c r="F1174">
        <v>0</v>
      </c>
      <c r="G1174">
        <v>1.6074999999999999</v>
      </c>
      <c r="H1174">
        <v>0</v>
      </c>
      <c r="I1174">
        <v>0</v>
      </c>
      <c r="J1174">
        <v>0</v>
      </c>
      <c r="K1174">
        <v>-1.0749999999999999E-2</v>
      </c>
      <c r="L1174">
        <v>-0.01</v>
      </c>
      <c r="M1174">
        <v>-0.18235294117647</v>
      </c>
      <c r="N1174">
        <v>400.21739130434702</v>
      </c>
      <c r="O1174">
        <v>36.6041666666666</v>
      </c>
      <c r="P1174">
        <v>0.99249999999999905</v>
      </c>
      <c r="Q1174">
        <v>26.794999999999899</v>
      </c>
      <c r="R1174">
        <v>6.9049999999999896</v>
      </c>
      <c r="S1174">
        <v>1.96562499999999</v>
      </c>
      <c r="T1174">
        <v>5</v>
      </c>
      <c r="U1174">
        <v>1.48803999999999</v>
      </c>
      <c r="V1174">
        <v>2.6759999999999999E-2</v>
      </c>
      <c r="W1174">
        <v>18.831900000000001</v>
      </c>
      <c r="X1174">
        <v>15.91194</v>
      </c>
      <c r="Y1174">
        <v>56.185379999999903</v>
      </c>
      <c r="Z1174">
        <v>0</v>
      </c>
      <c r="AA1174">
        <v>4.8199999999999996E-3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1.6074999999999999</v>
      </c>
      <c r="AJ1174">
        <v>0</v>
      </c>
      <c r="AK1174">
        <v>0</v>
      </c>
      <c r="AL1174">
        <v>0</v>
      </c>
      <c r="AM1174">
        <v>0</v>
      </c>
      <c r="AN1174">
        <v>1</v>
      </c>
      <c r="AO1174">
        <v>0</v>
      </c>
      <c r="AP1174">
        <v>0</v>
      </c>
      <c r="AQ1174">
        <v>6.8684898683770701</v>
      </c>
      <c r="AR1174">
        <v>8.1893255250989299</v>
      </c>
      <c r="AS1174">
        <v>0</v>
      </c>
      <c r="AT1174">
        <v>0</v>
      </c>
      <c r="AU1174">
        <v>92.417259999999999</v>
      </c>
      <c r="AV1174">
        <v>15.057815393476</v>
      </c>
      <c r="AW1174">
        <v>-13.450315393476</v>
      </c>
      <c r="AX1174">
        <v>0</v>
      </c>
      <c r="AY1174">
        <v>-6.8684898683770701</v>
      </c>
      <c r="AZ1174">
        <v>-6.5818255250989299</v>
      </c>
      <c r="BB1174">
        <v>-4.0944482271221903</v>
      </c>
      <c r="BC1174" t="e">
        <f t="shared" si="54"/>
        <v>#NAME?</v>
      </c>
      <c r="BD1174">
        <v>-13.450315393476</v>
      </c>
      <c r="BE1174" s="245">
        <v>-1.7763568394002501E-15</v>
      </c>
      <c r="BG1174" t="e">
        <f t="shared" si="55"/>
        <v>#NAME?</v>
      </c>
      <c r="BH1174" t="e">
        <f t="shared" si="56"/>
        <v>#NAME?</v>
      </c>
      <c r="BK1174" t="e">
        <f t="shared" si="57"/>
        <v>#NAME?</v>
      </c>
    </row>
    <row r="1175" spans="1:63" x14ac:dyDescent="0.2">
      <c r="A1175">
        <v>1173</v>
      </c>
      <c r="B1175" s="244">
        <v>44771.013888888891</v>
      </c>
      <c r="C1175">
        <v>0</v>
      </c>
      <c r="D1175">
        <v>0</v>
      </c>
      <c r="E1175">
        <v>0</v>
      </c>
      <c r="F1175">
        <v>0</v>
      </c>
      <c r="G1175">
        <v>1.3825000000000001</v>
      </c>
      <c r="H1175">
        <v>0</v>
      </c>
      <c r="I1175">
        <v>0</v>
      </c>
      <c r="J1175">
        <v>0</v>
      </c>
      <c r="K1175">
        <v>5.4999999999999997E-3</v>
      </c>
      <c r="L1175">
        <v>-0.01</v>
      </c>
      <c r="M1175">
        <v>-0.28749999999999998</v>
      </c>
      <c r="N1175">
        <v>400.041666666666</v>
      </c>
      <c r="O1175">
        <v>36.4444444444444</v>
      </c>
      <c r="P1175">
        <v>0.99060000000000004</v>
      </c>
      <c r="Q1175">
        <v>26.739333333333299</v>
      </c>
      <c r="R1175">
        <v>6.9</v>
      </c>
      <c r="S1175">
        <v>1.94</v>
      </c>
      <c r="T1175">
        <v>5</v>
      </c>
      <c r="U1175">
        <v>1.48803999999999</v>
      </c>
      <c r="V1175">
        <v>2.6759999999999999E-2</v>
      </c>
      <c r="W1175">
        <v>18.831900000000001</v>
      </c>
      <c r="X1175">
        <v>15.91194</v>
      </c>
      <c r="Y1175">
        <v>56.185379999999903</v>
      </c>
      <c r="Z1175">
        <v>0</v>
      </c>
      <c r="AA1175">
        <v>4.8199999999999996E-3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1.3825000000000001</v>
      </c>
      <c r="AJ1175">
        <v>0</v>
      </c>
      <c r="AK1175">
        <v>0</v>
      </c>
      <c r="AL1175">
        <v>0</v>
      </c>
      <c r="AM1175">
        <v>0</v>
      </c>
      <c r="AN1175">
        <v>1</v>
      </c>
      <c r="AO1175">
        <v>0</v>
      </c>
      <c r="AP1175">
        <v>0</v>
      </c>
      <c r="AQ1175">
        <v>6.8684898683770701</v>
      </c>
      <c r="AR1175">
        <v>8.1893255250989299</v>
      </c>
      <c r="AS1175">
        <v>0</v>
      </c>
      <c r="AT1175">
        <v>0</v>
      </c>
      <c r="AU1175">
        <v>92.417259999999999</v>
      </c>
      <c r="AV1175">
        <v>15.057815393476</v>
      </c>
      <c r="AW1175">
        <v>-13.675315393476</v>
      </c>
      <c r="AX1175">
        <v>0</v>
      </c>
      <c r="AY1175">
        <v>-6.8684898683770701</v>
      </c>
      <c r="AZ1175">
        <v>-6.8068255250989296</v>
      </c>
      <c r="BB1175">
        <v>-4.9235627667984998</v>
      </c>
      <c r="BC1175" t="e">
        <f t="shared" si="54"/>
        <v>#NAME?</v>
      </c>
      <c r="BD1175">
        <v>-13.675315393476</v>
      </c>
      <c r="BE1175">
        <v>0</v>
      </c>
      <c r="BG1175" t="e">
        <f t="shared" si="55"/>
        <v>#NAME?</v>
      </c>
      <c r="BH1175" t="e">
        <f t="shared" si="56"/>
        <v>#NAME?</v>
      </c>
      <c r="BK1175" t="e">
        <f t="shared" si="57"/>
        <v>#NAME?</v>
      </c>
    </row>
    <row r="1176" spans="1:63" x14ac:dyDescent="0.2">
      <c r="A1176">
        <v>1174</v>
      </c>
      <c r="B1176" s="244">
        <v>44771.027777777781</v>
      </c>
      <c r="C1176">
        <v>0</v>
      </c>
      <c r="D1176">
        <v>0</v>
      </c>
      <c r="E1176">
        <v>0</v>
      </c>
      <c r="F1176">
        <v>0</v>
      </c>
      <c r="G1176">
        <v>1.425</v>
      </c>
      <c r="H1176">
        <v>0</v>
      </c>
      <c r="I1176">
        <v>0</v>
      </c>
      <c r="J1176">
        <v>0</v>
      </c>
      <c r="K1176">
        <v>-1.67499999999999E-2</v>
      </c>
      <c r="L1176">
        <v>-1.2E-2</v>
      </c>
      <c r="M1176">
        <v>-0.16153846153846099</v>
      </c>
      <c r="N1176">
        <v>399.86956521739103</v>
      </c>
      <c r="O1176">
        <v>36.463999999999999</v>
      </c>
      <c r="P1176">
        <v>0.98850000000000005</v>
      </c>
      <c r="Q1176">
        <v>26.685161290322501</v>
      </c>
      <c r="R1176">
        <v>6.8899999999999899</v>
      </c>
      <c r="S1176">
        <v>1.9655555555555499</v>
      </c>
      <c r="T1176">
        <v>5</v>
      </c>
      <c r="U1176">
        <v>1.48803999999999</v>
      </c>
      <c r="V1176">
        <v>2.6759999999999999E-2</v>
      </c>
      <c r="W1176">
        <v>18.831900000000001</v>
      </c>
      <c r="X1176">
        <v>15.91194</v>
      </c>
      <c r="Y1176">
        <v>56.185379999999903</v>
      </c>
      <c r="Z1176">
        <v>0</v>
      </c>
      <c r="AA1176">
        <v>4.8199999999999996E-3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1.425</v>
      </c>
      <c r="AJ1176">
        <v>0</v>
      </c>
      <c r="AK1176">
        <v>0</v>
      </c>
      <c r="AL1176">
        <v>0</v>
      </c>
      <c r="AM1176">
        <v>0</v>
      </c>
      <c r="AN1176">
        <v>1</v>
      </c>
      <c r="AO1176">
        <v>0</v>
      </c>
      <c r="AP1176">
        <v>0</v>
      </c>
      <c r="AQ1176">
        <v>6.8684898683770701</v>
      </c>
      <c r="AR1176">
        <v>8.1893255250989299</v>
      </c>
      <c r="AS1176">
        <v>0</v>
      </c>
      <c r="AT1176">
        <v>0</v>
      </c>
      <c r="AU1176">
        <v>92.417259999999999</v>
      </c>
      <c r="AV1176">
        <v>15.057815393476</v>
      </c>
      <c r="AW1176">
        <v>-13.632815393475999</v>
      </c>
      <c r="AX1176">
        <v>0</v>
      </c>
      <c r="AY1176">
        <v>-6.8684898683770701</v>
      </c>
      <c r="AZ1176">
        <v>-6.76432552509893</v>
      </c>
      <c r="BB1176">
        <v>-4.7468951053325803</v>
      </c>
      <c r="BC1176" t="e">
        <f t="shared" si="54"/>
        <v>#NAME?</v>
      </c>
      <c r="BD1176">
        <v>-13.632815393475999</v>
      </c>
      <c r="BE1176">
        <v>0</v>
      </c>
      <c r="BG1176" t="e">
        <f t="shared" si="55"/>
        <v>#NAME?</v>
      </c>
      <c r="BH1176" t="e">
        <f t="shared" si="56"/>
        <v>#NAME?</v>
      </c>
      <c r="BK1176" t="e">
        <f t="shared" si="57"/>
        <v>#NAME?</v>
      </c>
    </row>
    <row r="1177" spans="1:63" x14ac:dyDescent="0.2">
      <c r="A1177">
        <v>1175</v>
      </c>
      <c r="B1177" s="244">
        <v>44771.041666666664</v>
      </c>
      <c r="C1177">
        <v>0</v>
      </c>
      <c r="D1177">
        <v>0</v>
      </c>
      <c r="E1177">
        <v>0</v>
      </c>
      <c r="F1177">
        <v>0</v>
      </c>
      <c r="G1177">
        <v>1.5049999999999999</v>
      </c>
      <c r="H1177">
        <v>0</v>
      </c>
      <c r="I1177">
        <v>0</v>
      </c>
      <c r="J1177">
        <v>0</v>
      </c>
      <c r="K1177">
        <v>2.4500000000000001E-2</v>
      </c>
      <c r="L1177">
        <v>-0.01</v>
      </c>
      <c r="M1177">
        <v>-0.19090909090909</v>
      </c>
      <c r="N1177">
        <v>400.07142857142799</v>
      </c>
      <c r="O1177">
        <v>37.744444444444397</v>
      </c>
      <c r="P1177">
        <v>0.98599999999999999</v>
      </c>
      <c r="Q1177">
        <v>26.625454545454499</v>
      </c>
      <c r="R1177">
        <v>6.89</v>
      </c>
      <c r="S1177">
        <v>1.925</v>
      </c>
      <c r="T1177">
        <v>5</v>
      </c>
      <c r="U1177">
        <v>1.48803999999999</v>
      </c>
      <c r="V1177">
        <v>2.6759999999999999E-2</v>
      </c>
      <c r="W1177">
        <v>18.831900000000001</v>
      </c>
      <c r="X1177">
        <v>15.91194</v>
      </c>
      <c r="Y1177">
        <v>56.185379999999903</v>
      </c>
      <c r="Z1177">
        <v>0</v>
      </c>
      <c r="AA1177">
        <v>4.8199999999999996E-3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1.5049999999999999</v>
      </c>
      <c r="AJ1177">
        <v>0</v>
      </c>
      <c r="AK1177">
        <v>0</v>
      </c>
      <c r="AL1177">
        <v>0</v>
      </c>
      <c r="AM1177">
        <v>0</v>
      </c>
      <c r="AN1177">
        <v>1</v>
      </c>
      <c r="AO1177">
        <v>0</v>
      </c>
      <c r="AP1177">
        <v>0</v>
      </c>
      <c r="AQ1177">
        <v>6.8684898683770701</v>
      </c>
      <c r="AR1177">
        <v>8.1893255250989299</v>
      </c>
      <c r="AS1177">
        <v>0</v>
      </c>
      <c r="AT1177">
        <v>0</v>
      </c>
      <c r="AU1177">
        <v>92.417259999999999</v>
      </c>
      <c r="AV1177">
        <v>15.057815393476</v>
      </c>
      <c r="AW1177">
        <v>-13.552815393475999</v>
      </c>
      <c r="AX1177">
        <v>0</v>
      </c>
      <c r="AY1177">
        <v>-6.8684898683770701</v>
      </c>
      <c r="AZ1177">
        <v>-6.68432552509893</v>
      </c>
      <c r="BB1177">
        <v>-4.4414123090358304</v>
      </c>
      <c r="BC1177" t="e">
        <f t="shared" si="54"/>
        <v>#NAME?</v>
      </c>
      <c r="BD1177">
        <v>-13.552815393475999</v>
      </c>
      <c r="BE1177" s="245">
        <v>-1.7763568394002501E-15</v>
      </c>
      <c r="BG1177" t="e">
        <f t="shared" si="55"/>
        <v>#NAME?</v>
      </c>
      <c r="BH1177" t="e">
        <f t="shared" si="56"/>
        <v>#NAME?</v>
      </c>
      <c r="BK1177" t="e">
        <f t="shared" si="57"/>
        <v>#NAME?</v>
      </c>
    </row>
    <row r="1178" spans="1:63" x14ac:dyDescent="0.2">
      <c r="A1178">
        <v>1176</v>
      </c>
      <c r="B1178" s="244">
        <v>44771.055555555555</v>
      </c>
      <c r="C1178">
        <v>0</v>
      </c>
      <c r="D1178">
        <v>0</v>
      </c>
      <c r="E1178">
        <v>0</v>
      </c>
      <c r="F1178">
        <v>0</v>
      </c>
      <c r="G1178">
        <v>1.5525</v>
      </c>
      <c r="H1178">
        <v>0</v>
      </c>
      <c r="I1178">
        <v>0</v>
      </c>
      <c r="J1178">
        <v>0</v>
      </c>
      <c r="K1178">
        <v>2.2499999999999899E-3</v>
      </c>
      <c r="L1178">
        <v>-0.01</v>
      </c>
      <c r="M1178">
        <v>-0.236363636363636</v>
      </c>
      <c r="N1178">
        <v>399.90909090909003</v>
      </c>
      <c r="O1178">
        <v>37.239999999999903</v>
      </c>
      <c r="P1178">
        <v>0.98350000000000004</v>
      </c>
      <c r="Q1178">
        <v>26.553437499999902</v>
      </c>
      <c r="R1178">
        <v>6.8899999999999899</v>
      </c>
      <c r="S1178">
        <v>2.01277777777777</v>
      </c>
      <c r="T1178">
        <v>5</v>
      </c>
      <c r="U1178">
        <v>1.48803999999999</v>
      </c>
      <c r="V1178">
        <v>2.6759999999999999E-2</v>
      </c>
      <c r="W1178">
        <v>18.831900000000001</v>
      </c>
      <c r="X1178">
        <v>15.91194</v>
      </c>
      <c r="Y1178">
        <v>56.185379999999903</v>
      </c>
      <c r="Z1178">
        <v>0</v>
      </c>
      <c r="AA1178">
        <v>4.8199999999999996E-3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1.5525</v>
      </c>
      <c r="AJ1178">
        <v>0</v>
      </c>
      <c r="AK1178">
        <v>0</v>
      </c>
      <c r="AL1178">
        <v>0</v>
      </c>
      <c r="AM1178">
        <v>0</v>
      </c>
      <c r="AN1178">
        <v>1</v>
      </c>
      <c r="AO1178">
        <v>0</v>
      </c>
      <c r="AP1178">
        <v>0</v>
      </c>
      <c r="AQ1178">
        <v>6.8684898683770701</v>
      </c>
      <c r="AR1178">
        <v>8.1893255250989299</v>
      </c>
      <c r="AS1178">
        <v>0</v>
      </c>
      <c r="AT1178">
        <v>0</v>
      </c>
      <c r="AU1178">
        <v>92.417259999999999</v>
      </c>
      <c r="AV1178">
        <v>15.057815393476</v>
      </c>
      <c r="AW1178">
        <v>-13.505315393476</v>
      </c>
      <c r="AX1178">
        <v>0</v>
      </c>
      <c r="AY1178">
        <v>-6.8684898683770701</v>
      </c>
      <c r="AZ1178">
        <v>-6.6368255250989296</v>
      </c>
      <c r="BB1178">
        <v>-4.2749278744598502</v>
      </c>
      <c r="BC1178" t="e">
        <f t="shared" si="54"/>
        <v>#NAME?</v>
      </c>
      <c r="BD1178">
        <v>-13.505315393476</v>
      </c>
      <c r="BE1178" s="245">
        <v>-1.7763568394002501E-15</v>
      </c>
      <c r="BG1178" t="e">
        <f t="shared" si="55"/>
        <v>#NAME?</v>
      </c>
      <c r="BH1178" t="e">
        <f t="shared" si="56"/>
        <v>#NAME?</v>
      </c>
      <c r="BK1178" t="e">
        <f t="shared" si="57"/>
        <v>#NAME?</v>
      </c>
    </row>
    <row r="1179" spans="1:63" x14ac:dyDescent="0.2">
      <c r="A1179">
        <v>1177</v>
      </c>
      <c r="B1179" s="244">
        <v>44771.069444444445</v>
      </c>
      <c r="C1179">
        <v>0</v>
      </c>
      <c r="D1179">
        <v>0</v>
      </c>
      <c r="E1179">
        <v>0</v>
      </c>
      <c r="F1179">
        <v>0</v>
      </c>
      <c r="G1179">
        <v>1.7421052631578899</v>
      </c>
      <c r="H1179">
        <v>0</v>
      </c>
      <c r="I1179">
        <v>0</v>
      </c>
      <c r="J1179">
        <v>0</v>
      </c>
      <c r="K1179">
        <v>1.48717948717948E-2</v>
      </c>
      <c r="L1179">
        <v>-1.4999999999999999E-2</v>
      </c>
      <c r="M1179">
        <v>-0.39999999999999902</v>
      </c>
      <c r="N1179">
        <v>400</v>
      </c>
      <c r="O1179">
        <v>37.025806451612901</v>
      </c>
      <c r="P1179">
        <v>0.98124999999999996</v>
      </c>
      <c r="Q1179">
        <v>26.5006666666666</v>
      </c>
      <c r="R1179">
        <v>6.88</v>
      </c>
      <c r="S1179">
        <v>2.0038461538461498</v>
      </c>
      <c r="T1179">
        <v>5</v>
      </c>
      <c r="U1179">
        <v>1.48803999999999</v>
      </c>
      <c r="V1179">
        <v>2.6759999999999999E-2</v>
      </c>
      <c r="W1179">
        <v>18.831900000000001</v>
      </c>
      <c r="X1179">
        <v>15.91194</v>
      </c>
      <c r="Y1179">
        <v>56.185379999999903</v>
      </c>
      <c r="Z1179">
        <v>0</v>
      </c>
      <c r="AA1179">
        <v>4.8199999999999996E-3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1.7421052631578899</v>
      </c>
      <c r="AJ1179">
        <v>0</v>
      </c>
      <c r="AK1179">
        <v>0</v>
      </c>
      <c r="AL1179">
        <v>0</v>
      </c>
      <c r="AM1179">
        <v>0</v>
      </c>
      <c r="AN1179">
        <v>1</v>
      </c>
      <c r="AO1179">
        <v>0</v>
      </c>
      <c r="AP1179">
        <v>0</v>
      </c>
      <c r="AQ1179">
        <v>6.8684898683770701</v>
      </c>
      <c r="AR1179">
        <v>8.1893255250989299</v>
      </c>
      <c r="AS1179">
        <v>0</v>
      </c>
      <c r="AT1179">
        <v>0</v>
      </c>
      <c r="AU1179">
        <v>92.417259999999999</v>
      </c>
      <c r="AV1179">
        <v>15.057815393476</v>
      </c>
      <c r="AW1179">
        <v>-13.3157101303181</v>
      </c>
      <c r="AX1179">
        <v>0</v>
      </c>
      <c r="AY1179">
        <v>-6.8684898683770701</v>
      </c>
      <c r="AZ1179">
        <v>-6.4472202619410304</v>
      </c>
      <c r="BB1179">
        <v>-3.7008212983951498</v>
      </c>
      <c r="BC1179" t="e">
        <f t="shared" si="54"/>
        <v>#NAME?</v>
      </c>
      <c r="BD1179">
        <v>-13.3157101303181</v>
      </c>
      <c r="BE1179" s="245">
        <v>-1.7763568394002501E-15</v>
      </c>
      <c r="BG1179" t="e">
        <f t="shared" si="55"/>
        <v>#NAME?</v>
      </c>
      <c r="BH1179" t="e">
        <f t="shared" si="56"/>
        <v>#NAME?</v>
      </c>
      <c r="BK1179" t="e">
        <f t="shared" si="57"/>
        <v>#NAME?</v>
      </c>
    </row>
    <row r="1180" spans="1:63" x14ac:dyDescent="0.2">
      <c r="A1180">
        <v>1178</v>
      </c>
      <c r="B1180" s="244">
        <v>44771.083333333336</v>
      </c>
      <c r="C1180">
        <v>0</v>
      </c>
      <c r="D1180">
        <v>0</v>
      </c>
      <c r="E1180">
        <v>0</v>
      </c>
      <c r="F1180">
        <v>0</v>
      </c>
      <c r="G1180">
        <v>1.69</v>
      </c>
      <c r="H1180">
        <v>0</v>
      </c>
      <c r="I1180">
        <v>0</v>
      </c>
      <c r="J1180">
        <v>0</v>
      </c>
      <c r="K1180" s="245">
        <v>-6.9388939039072201E-19</v>
      </c>
      <c r="L1180">
        <v>-0.01</v>
      </c>
      <c r="M1180">
        <v>-0.22</v>
      </c>
      <c r="N1180">
        <v>400</v>
      </c>
      <c r="O1180">
        <v>37.096551724137903</v>
      </c>
      <c r="P1180">
        <v>0.97940000000000005</v>
      </c>
      <c r="Q1180">
        <v>26.436571428571401</v>
      </c>
      <c r="R1180">
        <v>6.88</v>
      </c>
      <c r="S1180">
        <v>2.0074999999999998</v>
      </c>
      <c r="T1180">
        <v>5</v>
      </c>
      <c r="U1180">
        <v>1.48803999999999</v>
      </c>
      <c r="V1180">
        <v>2.6759999999999999E-2</v>
      </c>
      <c r="W1180">
        <v>18.831900000000001</v>
      </c>
      <c r="X1180">
        <v>15.91194</v>
      </c>
      <c r="Y1180">
        <v>56.185379999999903</v>
      </c>
      <c r="Z1180">
        <v>0</v>
      </c>
      <c r="AA1180">
        <v>4.8199999999999996E-3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1.69</v>
      </c>
      <c r="AJ1180">
        <v>0</v>
      </c>
      <c r="AK1180">
        <v>0</v>
      </c>
      <c r="AL1180">
        <v>0</v>
      </c>
      <c r="AM1180">
        <v>0</v>
      </c>
      <c r="AN1180">
        <v>1</v>
      </c>
      <c r="AO1180">
        <v>0</v>
      </c>
      <c r="AP1180">
        <v>0</v>
      </c>
      <c r="AQ1180">
        <v>6.8684898683770701</v>
      </c>
      <c r="AR1180">
        <v>8.1893255250989299</v>
      </c>
      <c r="AS1180">
        <v>0</v>
      </c>
      <c r="AT1180">
        <v>0</v>
      </c>
      <c r="AU1180">
        <v>92.417259999999999</v>
      </c>
      <c r="AV1180">
        <v>15.057815393476</v>
      </c>
      <c r="AW1180">
        <v>-13.367815393476</v>
      </c>
      <c r="AX1180">
        <v>0</v>
      </c>
      <c r="AY1180">
        <v>-6.8684898683770701</v>
      </c>
      <c r="AZ1180">
        <v>-6.4993255250989304</v>
      </c>
      <c r="BB1180">
        <v>-3.8457547485792398</v>
      </c>
      <c r="BC1180" t="e">
        <f t="shared" si="54"/>
        <v>#NAME?</v>
      </c>
      <c r="BD1180">
        <v>-13.367815393476</v>
      </c>
      <c r="BE1180" s="245">
        <v>-1.7763568394002501E-15</v>
      </c>
      <c r="BG1180" t="e">
        <f t="shared" si="55"/>
        <v>#NAME?</v>
      </c>
      <c r="BH1180" t="e">
        <f t="shared" si="56"/>
        <v>#NAME?</v>
      </c>
      <c r="BK1180" t="e">
        <f t="shared" si="57"/>
        <v>#NAME?</v>
      </c>
    </row>
    <row r="1181" spans="1:63" x14ac:dyDescent="0.2">
      <c r="A1181">
        <v>1179</v>
      </c>
      <c r="B1181" s="244">
        <v>44771.097222222219</v>
      </c>
      <c r="C1181">
        <v>0</v>
      </c>
      <c r="D1181">
        <v>0</v>
      </c>
      <c r="E1181">
        <v>0</v>
      </c>
      <c r="F1181">
        <v>0</v>
      </c>
      <c r="G1181">
        <v>1.625</v>
      </c>
      <c r="H1181">
        <v>0</v>
      </c>
      <c r="I1181">
        <v>0</v>
      </c>
      <c r="J1181">
        <v>0</v>
      </c>
      <c r="K1181">
        <v>-2.04999999999999E-2</v>
      </c>
      <c r="L1181">
        <v>-0.01</v>
      </c>
      <c r="M1181">
        <v>-0.1</v>
      </c>
      <c r="N1181">
        <v>399.86363636363598</v>
      </c>
      <c r="O1181">
        <v>36.917857142857102</v>
      </c>
      <c r="P1181">
        <v>0.97699999999999998</v>
      </c>
      <c r="Q1181">
        <v>26.3823333333333</v>
      </c>
      <c r="R1181">
        <v>6.87</v>
      </c>
      <c r="S1181">
        <v>2.0333333333333301</v>
      </c>
      <c r="T1181">
        <v>5</v>
      </c>
      <c r="U1181">
        <v>1.48803999999999</v>
      </c>
      <c r="V1181">
        <v>2.6759999999999999E-2</v>
      </c>
      <c r="W1181">
        <v>18.831900000000001</v>
      </c>
      <c r="X1181">
        <v>15.91194</v>
      </c>
      <c r="Y1181">
        <v>56.185379999999903</v>
      </c>
      <c r="Z1181">
        <v>0</v>
      </c>
      <c r="AA1181">
        <v>4.8199999999999996E-3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1.625</v>
      </c>
      <c r="AJ1181">
        <v>0</v>
      </c>
      <c r="AK1181">
        <v>0</v>
      </c>
      <c r="AL1181">
        <v>0</v>
      </c>
      <c r="AM1181">
        <v>0</v>
      </c>
      <c r="AN1181">
        <v>1</v>
      </c>
      <c r="AO1181">
        <v>0</v>
      </c>
      <c r="AP1181">
        <v>0</v>
      </c>
      <c r="AQ1181">
        <v>6.8684898683770701</v>
      </c>
      <c r="AR1181">
        <v>8.1893255250989299</v>
      </c>
      <c r="AS1181">
        <v>0</v>
      </c>
      <c r="AT1181">
        <v>0</v>
      </c>
      <c r="AU1181">
        <v>92.417259999999999</v>
      </c>
      <c r="AV1181">
        <v>15.057815393476</v>
      </c>
      <c r="AW1181">
        <v>-13.432815393476</v>
      </c>
      <c r="AX1181">
        <v>0</v>
      </c>
      <c r="AY1181">
        <v>-6.8684898683770701</v>
      </c>
      <c r="AZ1181">
        <v>-6.5643255250989299</v>
      </c>
      <c r="BB1181">
        <v>-4.0395849385224096</v>
      </c>
      <c r="BC1181" t="e">
        <f t="shared" si="54"/>
        <v>#NAME?</v>
      </c>
      <c r="BD1181">
        <v>-13.432815393476</v>
      </c>
      <c r="BE1181">
        <v>0</v>
      </c>
      <c r="BG1181" t="e">
        <f t="shared" si="55"/>
        <v>#NAME?</v>
      </c>
      <c r="BH1181" t="e">
        <f t="shared" si="56"/>
        <v>#NAME?</v>
      </c>
      <c r="BK1181" t="e">
        <f t="shared" si="57"/>
        <v>#NAME?</v>
      </c>
    </row>
    <row r="1182" spans="1:63" x14ac:dyDescent="0.2">
      <c r="A1182">
        <v>1180</v>
      </c>
      <c r="B1182" s="244">
        <v>44771.111111111109</v>
      </c>
      <c r="C1182">
        <v>0</v>
      </c>
      <c r="D1182">
        <v>0</v>
      </c>
      <c r="E1182">
        <v>0</v>
      </c>
      <c r="F1182">
        <v>0</v>
      </c>
      <c r="G1182">
        <v>1.46</v>
      </c>
      <c r="H1182">
        <v>0</v>
      </c>
      <c r="I1182">
        <v>0</v>
      </c>
      <c r="J1182">
        <v>0</v>
      </c>
      <c r="K1182">
        <v>-1.8499999999999898E-2</v>
      </c>
      <c r="L1182">
        <v>-0.01</v>
      </c>
      <c r="M1182">
        <v>-0.32499999999999901</v>
      </c>
      <c r="N1182">
        <v>400.04545454545399</v>
      </c>
      <c r="O1182">
        <v>37.048275862068898</v>
      </c>
      <c r="P1182">
        <v>0.97440000000000004</v>
      </c>
      <c r="Q1182">
        <v>26.33</v>
      </c>
      <c r="R1182">
        <v>6.87</v>
      </c>
      <c r="S1182">
        <v>2.028</v>
      </c>
      <c r="T1182">
        <v>5</v>
      </c>
      <c r="U1182">
        <v>1.48803999999999</v>
      </c>
      <c r="V1182">
        <v>2.6759999999999999E-2</v>
      </c>
      <c r="W1182">
        <v>18.831900000000001</v>
      </c>
      <c r="X1182">
        <v>15.91194</v>
      </c>
      <c r="Y1182">
        <v>56.185379999999903</v>
      </c>
      <c r="Z1182">
        <v>0</v>
      </c>
      <c r="AA1182">
        <v>4.8199999999999996E-3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1.46</v>
      </c>
      <c r="AJ1182">
        <v>0</v>
      </c>
      <c r="AK1182">
        <v>0</v>
      </c>
      <c r="AL1182">
        <v>0</v>
      </c>
      <c r="AM1182">
        <v>0</v>
      </c>
      <c r="AN1182">
        <v>1</v>
      </c>
      <c r="AO1182">
        <v>0</v>
      </c>
      <c r="AP1182">
        <v>0</v>
      </c>
      <c r="AQ1182">
        <v>6.8684898683770701</v>
      </c>
      <c r="AR1182">
        <v>8.1893255250989299</v>
      </c>
      <c r="AS1182">
        <v>0</v>
      </c>
      <c r="AT1182">
        <v>0</v>
      </c>
      <c r="AU1182">
        <v>92.417259999999999</v>
      </c>
      <c r="AV1182">
        <v>15.057815393476</v>
      </c>
      <c r="AW1182">
        <v>-13.597815393476001</v>
      </c>
      <c r="AX1182">
        <v>0</v>
      </c>
      <c r="AY1182">
        <v>-6.8684898683770701</v>
      </c>
      <c r="AZ1182">
        <v>-6.7293255250989299</v>
      </c>
      <c r="BB1182">
        <v>-4.6091270719855597</v>
      </c>
      <c r="BC1182" t="e">
        <f t="shared" si="54"/>
        <v>#NAME?</v>
      </c>
      <c r="BD1182">
        <v>-13.597815393476001</v>
      </c>
      <c r="BE1182" s="245">
        <v>-1.7763568394002501E-15</v>
      </c>
      <c r="BG1182" t="e">
        <f t="shared" si="55"/>
        <v>#NAME?</v>
      </c>
      <c r="BH1182" t="e">
        <f t="shared" si="56"/>
        <v>#NAME?</v>
      </c>
      <c r="BK1182" t="e">
        <f t="shared" si="57"/>
        <v>#NAME?</v>
      </c>
    </row>
    <row r="1183" spans="1:63" x14ac:dyDescent="0.2">
      <c r="A1183">
        <v>1181</v>
      </c>
      <c r="B1183" s="244">
        <v>44771.125</v>
      </c>
      <c r="C1183">
        <v>0</v>
      </c>
      <c r="D1183">
        <v>0</v>
      </c>
      <c r="E1183">
        <v>0</v>
      </c>
      <c r="F1183">
        <v>0</v>
      </c>
      <c r="G1183">
        <v>1.4950000000000001</v>
      </c>
      <c r="H1183">
        <v>0</v>
      </c>
      <c r="I1183">
        <v>0</v>
      </c>
      <c r="J1183">
        <v>0</v>
      </c>
      <c r="K1183">
        <v>-2.7499999999999998E-3</v>
      </c>
      <c r="L1183">
        <v>-1.2E-2</v>
      </c>
      <c r="M1183">
        <v>-0.18</v>
      </c>
      <c r="N1183">
        <v>399.88</v>
      </c>
      <c r="O1183">
        <v>37.045454545454497</v>
      </c>
      <c r="P1183">
        <v>0.97299999999999998</v>
      </c>
      <c r="Q1183">
        <v>26.268787878787801</v>
      </c>
      <c r="R1183">
        <v>6.8620000000000001</v>
      </c>
      <c r="S1183">
        <v>2.0826666666666598</v>
      </c>
      <c r="T1183">
        <v>5</v>
      </c>
      <c r="U1183">
        <v>1.48803999999999</v>
      </c>
      <c r="V1183">
        <v>2.6759999999999999E-2</v>
      </c>
      <c r="W1183">
        <v>18.831900000000001</v>
      </c>
      <c r="X1183">
        <v>15.91194</v>
      </c>
      <c r="Y1183">
        <v>56.185379999999903</v>
      </c>
      <c r="Z1183">
        <v>0</v>
      </c>
      <c r="AA1183">
        <v>4.8199999999999996E-3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1.4950000000000001</v>
      </c>
      <c r="AJ1183">
        <v>0</v>
      </c>
      <c r="AK1183">
        <v>0</v>
      </c>
      <c r="AL1183">
        <v>0</v>
      </c>
      <c r="AM1183">
        <v>0</v>
      </c>
      <c r="AN1183">
        <v>1</v>
      </c>
      <c r="AO1183">
        <v>0</v>
      </c>
      <c r="AP1183">
        <v>0</v>
      </c>
      <c r="AQ1183">
        <v>6.8684898683770701</v>
      </c>
      <c r="AR1183">
        <v>8.1893255250989299</v>
      </c>
      <c r="AS1183">
        <v>0</v>
      </c>
      <c r="AT1183">
        <v>0</v>
      </c>
      <c r="AU1183">
        <v>92.417259999999999</v>
      </c>
      <c r="AV1183">
        <v>15.057815393476</v>
      </c>
      <c r="AW1183">
        <v>-13.562815393476001</v>
      </c>
      <c r="AX1183">
        <v>0</v>
      </c>
      <c r="AY1183">
        <v>-6.8684898683770701</v>
      </c>
      <c r="AZ1183">
        <v>-6.6943255250989298</v>
      </c>
      <c r="BB1183">
        <v>-4.4778097157852299</v>
      </c>
      <c r="BC1183" t="e">
        <f t="shared" si="54"/>
        <v>#NAME?</v>
      </c>
      <c r="BD1183">
        <v>-13.562815393476001</v>
      </c>
      <c r="BE1183">
        <v>0</v>
      </c>
      <c r="BG1183" t="e">
        <f t="shared" si="55"/>
        <v>#NAME?</v>
      </c>
      <c r="BH1183" t="e">
        <f t="shared" si="56"/>
        <v>#NAME?</v>
      </c>
      <c r="BK1183" t="e">
        <f t="shared" si="57"/>
        <v>#NAME?</v>
      </c>
    </row>
    <row r="1184" spans="1:63" x14ac:dyDescent="0.2">
      <c r="A1184">
        <v>1182</v>
      </c>
      <c r="B1184" s="244">
        <v>44771.138888888891</v>
      </c>
      <c r="C1184">
        <v>0</v>
      </c>
      <c r="D1184">
        <v>0</v>
      </c>
      <c r="E1184">
        <v>0</v>
      </c>
      <c r="F1184">
        <v>0</v>
      </c>
      <c r="G1184">
        <v>1.6125</v>
      </c>
      <c r="H1184">
        <v>0</v>
      </c>
      <c r="I1184">
        <v>0</v>
      </c>
      <c r="J1184">
        <v>0</v>
      </c>
      <c r="K1184">
        <v>-2.1000000000000001E-2</v>
      </c>
      <c r="L1184">
        <v>-0.01</v>
      </c>
      <c r="M1184">
        <v>-0.3</v>
      </c>
      <c r="N1184">
        <v>399.95238095238</v>
      </c>
      <c r="O1184">
        <v>37.053124999999902</v>
      </c>
      <c r="P1184">
        <v>0.97059999999999902</v>
      </c>
      <c r="Q1184">
        <v>26.207837837837801</v>
      </c>
      <c r="R1184">
        <v>6.86</v>
      </c>
      <c r="S1184">
        <v>2.0399999999999898</v>
      </c>
      <c r="T1184">
        <v>5</v>
      </c>
      <c r="U1184">
        <v>1.48803999999999</v>
      </c>
      <c r="V1184">
        <v>2.6759999999999999E-2</v>
      </c>
      <c r="W1184">
        <v>18.831900000000001</v>
      </c>
      <c r="X1184">
        <v>15.91194</v>
      </c>
      <c r="Y1184">
        <v>56.185379999999903</v>
      </c>
      <c r="Z1184">
        <v>0</v>
      </c>
      <c r="AA1184">
        <v>4.8199999999999996E-3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1.6125</v>
      </c>
      <c r="AJ1184">
        <v>0</v>
      </c>
      <c r="AK1184">
        <v>0</v>
      </c>
      <c r="AL1184">
        <v>0</v>
      </c>
      <c r="AM1184">
        <v>0</v>
      </c>
      <c r="AN1184">
        <v>1</v>
      </c>
      <c r="AO1184">
        <v>0</v>
      </c>
      <c r="AP1184">
        <v>0</v>
      </c>
      <c r="AQ1184">
        <v>6.8684898683770701</v>
      </c>
      <c r="AR1184">
        <v>8.1893255250989299</v>
      </c>
      <c r="AS1184">
        <v>0</v>
      </c>
      <c r="AT1184">
        <v>0</v>
      </c>
      <c r="AU1184">
        <v>92.417259999999999</v>
      </c>
      <c r="AV1184">
        <v>15.057815393476</v>
      </c>
      <c r="AW1184">
        <v>-13.445315393475999</v>
      </c>
      <c r="AX1184">
        <v>0</v>
      </c>
      <c r="AY1184">
        <v>-6.8684898683770701</v>
      </c>
      <c r="AZ1184">
        <v>-6.57682552509893</v>
      </c>
      <c r="BB1184">
        <v>-4.0786514884334402</v>
      </c>
      <c r="BC1184" t="e">
        <f t="shared" si="54"/>
        <v>#NAME?</v>
      </c>
      <c r="BD1184">
        <v>-13.445315393475999</v>
      </c>
      <c r="BE1184">
        <v>0</v>
      </c>
      <c r="BG1184" t="e">
        <f t="shared" si="55"/>
        <v>#NAME?</v>
      </c>
      <c r="BH1184" t="e">
        <f t="shared" si="56"/>
        <v>#NAME?</v>
      </c>
      <c r="BK1184" t="e">
        <f t="shared" si="57"/>
        <v>#NAME?</v>
      </c>
    </row>
    <row r="1185" spans="1:63" x14ac:dyDescent="0.2">
      <c r="A1185">
        <v>1183</v>
      </c>
      <c r="B1185" s="244">
        <v>44771.152777777781</v>
      </c>
      <c r="C1185">
        <v>0</v>
      </c>
      <c r="D1185">
        <v>0</v>
      </c>
      <c r="E1185">
        <v>0</v>
      </c>
      <c r="F1185">
        <v>0</v>
      </c>
      <c r="G1185">
        <v>1.6675</v>
      </c>
      <c r="H1185">
        <v>0</v>
      </c>
      <c r="I1185">
        <v>0</v>
      </c>
      <c r="J1185">
        <v>0</v>
      </c>
      <c r="K1185">
        <v>4.2499999999999899E-3</v>
      </c>
      <c r="L1185">
        <v>-0.01</v>
      </c>
      <c r="M1185">
        <v>-0.16666666666666599</v>
      </c>
      <c r="N1185">
        <v>400.15384615384602</v>
      </c>
      <c r="O1185">
        <v>37.448275862068897</v>
      </c>
      <c r="P1185">
        <v>0.96799999999999997</v>
      </c>
      <c r="Q1185">
        <v>26.146874999999898</v>
      </c>
      <c r="R1185">
        <v>6.8620000000000001</v>
      </c>
      <c r="S1185">
        <v>2.07099999999999</v>
      </c>
      <c r="T1185">
        <v>5</v>
      </c>
      <c r="U1185">
        <v>1.48803999999999</v>
      </c>
      <c r="V1185">
        <v>2.6759999999999999E-2</v>
      </c>
      <c r="W1185">
        <v>18.831900000000001</v>
      </c>
      <c r="X1185">
        <v>15.91194</v>
      </c>
      <c r="Y1185">
        <v>56.185379999999903</v>
      </c>
      <c r="Z1185">
        <v>0</v>
      </c>
      <c r="AA1185">
        <v>4.8199999999999996E-3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1.6675</v>
      </c>
      <c r="AJ1185">
        <v>0</v>
      </c>
      <c r="AK1185">
        <v>0</v>
      </c>
      <c r="AL1185">
        <v>0</v>
      </c>
      <c r="AM1185">
        <v>0</v>
      </c>
      <c r="AN1185">
        <v>1</v>
      </c>
      <c r="AO1185">
        <v>0</v>
      </c>
      <c r="AP1185">
        <v>0</v>
      </c>
      <c r="AQ1185">
        <v>6.8684898683770701</v>
      </c>
      <c r="AR1185">
        <v>8.1893255250989299</v>
      </c>
      <c r="AS1185">
        <v>0</v>
      </c>
      <c r="AT1185">
        <v>0</v>
      </c>
      <c r="AU1185">
        <v>92.417259999999999</v>
      </c>
      <c r="AV1185">
        <v>15.057815393476</v>
      </c>
      <c r="AW1185">
        <v>-13.390315393476</v>
      </c>
      <c r="AX1185">
        <v>0</v>
      </c>
      <c r="AY1185">
        <v>-6.8684898683770701</v>
      </c>
      <c r="AZ1185">
        <v>-6.5218255250989303</v>
      </c>
      <c r="BB1185">
        <v>-3.9111397451867602</v>
      </c>
      <c r="BC1185" t="e">
        <f t="shared" si="54"/>
        <v>#NAME?</v>
      </c>
      <c r="BD1185">
        <v>-13.390315393476</v>
      </c>
      <c r="BE1185">
        <v>0</v>
      </c>
      <c r="BG1185" t="e">
        <f t="shared" si="55"/>
        <v>#NAME?</v>
      </c>
      <c r="BH1185" t="e">
        <f t="shared" si="56"/>
        <v>#NAME?</v>
      </c>
      <c r="BK1185" t="e">
        <f t="shared" si="57"/>
        <v>#NAME?</v>
      </c>
    </row>
    <row r="1186" spans="1:63" x14ac:dyDescent="0.2">
      <c r="A1186">
        <v>1184</v>
      </c>
      <c r="B1186" s="244">
        <v>44771.166666666664</v>
      </c>
      <c r="C1186">
        <v>0</v>
      </c>
      <c r="D1186">
        <v>0</v>
      </c>
      <c r="E1186">
        <v>0</v>
      </c>
      <c r="F1186">
        <v>0</v>
      </c>
      <c r="G1186">
        <v>1.4</v>
      </c>
      <c r="H1186">
        <v>0</v>
      </c>
      <c r="I1186">
        <v>0</v>
      </c>
      <c r="J1186">
        <v>0</v>
      </c>
      <c r="K1186">
        <v>2.3E-2</v>
      </c>
      <c r="L1186">
        <v>-1.2E-2</v>
      </c>
      <c r="M1186">
        <v>-0.28749999999999998</v>
      </c>
      <c r="N1186">
        <v>400.11538461538402</v>
      </c>
      <c r="O1186">
        <v>37.119230769230697</v>
      </c>
      <c r="P1186">
        <v>0.96650000000000003</v>
      </c>
      <c r="Q1186">
        <v>26.092903225806399</v>
      </c>
      <c r="R1186">
        <v>6.86</v>
      </c>
      <c r="S1186">
        <v>2.0499999999999901</v>
      </c>
      <c r="T1186">
        <v>5</v>
      </c>
      <c r="U1186">
        <v>1.48803999999999</v>
      </c>
      <c r="V1186">
        <v>2.6759999999999999E-2</v>
      </c>
      <c r="W1186">
        <v>18.831900000000001</v>
      </c>
      <c r="X1186">
        <v>15.91194</v>
      </c>
      <c r="Y1186">
        <v>56.185379999999903</v>
      </c>
      <c r="Z1186">
        <v>0</v>
      </c>
      <c r="AA1186">
        <v>4.8199999999999996E-3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1.4</v>
      </c>
      <c r="AJ1186">
        <v>0</v>
      </c>
      <c r="AK1186">
        <v>0</v>
      </c>
      <c r="AL1186">
        <v>0</v>
      </c>
      <c r="AM1186">
        <v>0</v>
      </c>
      <c r="AN1186">
        <v>1</v>
      </c>
      <c r="AO1186">
        <v>0</v>
      </c>
      <c r="AP1186">
        <v>0</v>
      </c>
      <c r="AQ1186">
        <v>6.8684898683770701</v>
      </c>
      <c r="AR1186">
        <v>8.1893255250989299</v>
      </c>
      <c r="AS1186">
        <v>0</v>
      </c>
      <c r="AT1186">
        <v>0</v>
      </c>
      <c r="AU1186">
        <v>92.417259999999999</v>
      </c>
      <c r="AV1186">
        <v>15.057815393476</v>
      </c>
      <c r="AW1186">
        <v>-13.657815393476</v>
      </c>
      <c r="AX1186">
        <v>0</v>
      </c>
      <c r="AY1186">
        <v>-6.8684898683770701</v>
      </c>
      <c r="AZ1186">
        <v>-6.7893255250989304</v>
      </c>
      <c r="BB1186">
        <v>-4.8495182322135202</v>
      </c>
      <c r="BC1186" t="e">
        <f t="shared" si="54"/>
        <v>#NAME?</v>
      </c>
      <c r="BD1186">
        <v>-13.657815393476</v>
      </c>
      <c r="BE1186" s="245">
        <v>-1.7763568394002501E-15</v>
      </c>
      <c r="BG1186" t="e">
        <f t="shared" si="55"/>
        <v>#NAME?</v>
      </c>
      <c r="BH1186" t="e">
        <f t="shared" si="56"/>
        <v>#NAME?</v>
      </c>
      <c r="BK1186" t="e">
        <f t="shared" si="57"/>
        <v>#NAME?</v>
      </c>
    </row>
    <row r="1187" spans="1:63" x14ac:dyDescent="0.2">
      <c r="A1187">
        <v>1185</v>
      </c>
      <c r="B1187" s="244">
        <v>44771.180555555555</v>
      </c>
      <c r="C1187">
        <v>0</v>
      </c>
      <c r="D1187">
        <v>0</v>
      </c>
      <c r="E1187">
        <v>0</v>
      </c>
      <c r="F1187">
        <v>0</v>
      </c>
      <c r="G1187">
        <v>1.5925</v>
      </c>
      <c r="H1187">
        <v>0</v>
      </c>
      <c r="I1187">
        <v>0</v>
      </c>
      <c r="J1187">
        <v>0</v>
      </c>
      <c r="K1187">
        <v>6.0000000000000001E-3</v>
      </c>
      <c r="L1187">
        <v>-0.01</v>
      </c>
      <c r="M1187">
        <v>-0.20833333333333301</v>
      </c>
      <c r="N1187">
        <v>400.25925925925901</v>
      </c>
      <c r="O1187">
        <v>36.903703703703599</v>
      </c>
      <c r="P1187">
        <v>0.96499999999999997</v>
      </c>
      <c r="Q1187">
        <v>26.040606060605999</v>
      </c>
      <c r="R1187">
        <v>6.86</v>
      </c>
      <c r="S1187">
        <v>2.0733333333333301</v>
      </c>
      <c r="T1187">
        <v>5</v>
      </c>
      <c r="U1187">
        <v>1.48803999999999</v>
      </c>
      <c r="V1187">
        <v>2.6759999999999999E-2</v>
      </c>
      <c r="W1187">
        <v>18.831900000000001</v>
      </c>
      <c r="X1187">
        <v>15.91194</v>
      </c>
      <c r="Y1187">
        <v>56.185379999999903</v>
      </c>
      <c r="Z1187">
        <v>0</v>
      </c>
      <c r="AA1187">
        <v>4.8199999999999996E-3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1.5925</v>
      </c>
      <c r="AJ1187">
        <v>0</v>
      </c>
      <c r="AK1187">
        <v>0</v>
      </c>
      <c r="AL1187">
        <v>0</v>
      </c>
      <c r="AM1187">
        <v>0</v>
      </c>
      <c r="AN1187">
        <v>1</v>
      </c>
      <c r="AO1187">
        <v>0</v>
      </c>
      <c r="AP1187">
        <v>0</v>
      </c>
      <c r="AQ1187">
        <v>6.8684898683770701</v>
      </c>
      <c r="AR1187">
        <v>8.1893255250989299</v>
      </c>
      <c r="AS1187">
        <v>0</v>
      </c>
      <c r="AT1187">
        <v>0</v>
      </c>
      <c r="AU1187">
        <v>92.417259999999999</v>
      </c>
      <c r="AV1187">
        <v>15.057815393476</v>
      </c>
      <c r="AW1187">
        <v>-13.465315393476001</v>
      </c>
      <c r="AX1187">
        <v>0</v>
      </c>
      <c r="AY1187">
        <v>-6.8684898683770701</v>
      </c>
      <c r="AZ1187">
        <v>-6.5968255250989296</v>
      </c>
      <c r="BB1187">
        <v>-4.14243361073716</v>
      </c>
      <c r="BC1187" t="e">
        <f t="shared" si="54"/>
        <v>#NAME?</v>
      </c>
      <c r="BD1187">
        <v>-13.465315393476001</v>
      </c>
      <c r="BE1187" s="245">
        <v>-1.7763568394002501E-15</v>
      </c>
      <c r="BG1187" t="e">
        <f t="shared" si="55"/>
        <v>#NAME?</v>
      </c>
      <c r="BH1187" t="e">
        <f t="shared" si="56"/>
        <v>#NAME?</v>
      </c>
      <c r="BK1187" t="e">
        <f t="shared" si="57"/>
        <v>#NAME?</v>
      </c>
    </row>
    <row r="1188" spans="1:63" x14ac:dyDescent="0.2">
      <c r="A1188">
        <v>1186</v>
      </c>
      <c r="B1188" s="244">
        <v>44771.194444444445</v>
      </c>
      <c r="C1188">
        <v>0</v>
      </c>
      <c r="D1188">
        <v>0</v>
      </c>
      <c r="E1188">
        <v>0</v>
      </c>
      <c r="F1188">
        <v>0</v>
      </c>
      <c r="G1188">
        <v>1.5325</v>
      </c>
      <c r="H1188">
        <v>0</v>
      </c>
      <c r="I1188">
        <v>0</v>
      </c>
      <c r="J1188">
        <v>0</v>
      </c>
      <c r="K1188">
        <v>-2.0500000000000001E-2</v>
      </c>
      <c r="L1188">
        <v>-1.4E-2</v>
      </c>
      <c r="M1188">
        <v>-0.4</v>
      </c>
      <c r="N1188">
        <v>399.75</v>
      </c>
      <c r="O1188">
        <v>36.984615384615303</v>
      </c>
      <c r="P1188">
        <v>0.96225000000000005</v>
      </c>
      <c r="Q1188">
        <v>25.980967741935402</v>
      </c>
      <c r="R1188">
        <v>6.8574999999999999</v>
      </c>
      <c r="S1188">
        <v>2.1077777777777702</v>
      </c>
      <c r="T1188">
        <v>5</v>
      </c>
      <c r="U1188">
        <v>1.48803999999999</v>
      </c>
      <c r="V1188">
        <v>2.6759999999999999E-2</v>
      </c>
      <c r="W1188">
        <v>18.831900000000001</v>
      </c>
      <c r="X1188">
        <v>15.91194</v>
      </c>
      <c r="Y1188">
        <v>56.185379999999903</v>
      </c>
      <c r="Z1188">
        <v>0</v>
      </c>
      <c r="AA1188">
        <v>4.8199999999999996E-3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1.5325</v>
      </c>
      <c r="AJ1188">
        <v>0</v>
      </c>
      <c r="AK1188">
        <v>0</v>
      </c>
      <c r="AL1188">
        <v>0</v>
      </c>
      <c r="AM1188">
        <v>0</v>
      </c>
      <c r="AN1188">
        <v>1</v>
      </c>
      <c r="AO1188">
        <v>0</v>
      </c>
      <c r="AP1188">
        <v>0</v>
      </c>
      <c r="AQ1188">
        <v>6.8684898683770701</v>
      </c>
      <c r="AR1188">
        <v>8.1893255250989299</v>
      </c>
      <c r="AS1188">
        <v>0</v>
      </c>
      <c r="AT1188">
        <v>0</v>
      </c>
      <c r="AU1188">
        <v>92.417259999999999</v>
      </c>
      <c r="AV1188">
        <v>15.057815393476</v>
      </c>
      <c r="AW1188">
        <v>-13.525315393475999</v>
      </c>
      <c r="AX1188">
        <v>0</v>
      </c>
      <c r="AY1188">
        <v>-6.8684898683770701</v>
      </c>
      <c r="AZ1188">
        <v>-6.6568255250989301</v>
      </c>
      <c r="BB1188">
        <v>-4.3437686950074497</v>
      </c>
      <c r="BC1188" t="e">
        <f t="shared" si="54"/>
        <v>#NAME?</v>
      </c>
      <c r="BD1188">
        <v>-13.525315393475999</v>
      </c>
      <c r="BE1188" s="245">
        <v>-1.7763568394002501E-15</v>
      </c>
      <c r="BG1188" t="e">
        <f t="shared" si="55"/>
        <v>#NAME?</v>
      </c>
      <c r="BH1188" t="e">
        <f t="shared" si="56"/>
        <v>#NAME?</v>
      </c>
      <c r="BK1188" t="e">
        <f t="shared" si="57"/>
        <v>#NAME?</v>
      </c>
    </row>
    <row r="1189" spans="1:63" x14ac:dyDescent="0.2">
      <c r="A1189">
        <v>1187</v>
      </c>
      <c r="B1189" s="244">
        <v>44771.208333333336</v>
      </c>
      <c r="C1189">
        <v>0</v>
      </c>
      <c r="D1189">
        <v>0</v>
      </c>
      <c r="E1189">
        <v>0</v>
      </c>
      <c r="F1189">
        <v>0</v>
      </c>
      <c r="G1189">
        <v>1.4575</v>
      </c>
      <c r="H1189">
        <v>0</v>
      </c>
      <c r="I1189">
        <v>0</v>
      </c>
      <c r="J1189">
        <v>0</v>
      </c>
      <c r="K1189">
        <v>1.6250000000000001E-2</v>
      </c>
      <c r="L1189">
        <v>-0.01</v>
      </c>
      <c r="M1189">
        <v>-0.13076923076923</v>
      </c>
      <c r="N1189">
        <v>399.666666666666</v>
      </c>
      <c r="O1189">
        <v>37.019354838709603</v>
      </c>
      <c r="P1189">
        <v>0.96079999999999999</v>
      </c>
      <c r="Q1189">
        <v>25.933888888888799</v>
      </c>
      <c r="R1189">
        <v>6.85</v>
      </c>
      <c r="S1189">
        <v>2.07666666666666</v>
      </c>
      <c r="T1189">
        <v>5</v>
      </c>
      <c r="U1189">
        <v>1.48803999999999</v>
      </c>
      <c r="V1189">
        <v>2.6759999999999999E-2</v>
      </c>
      <c r="W1189">
        <v>18.831900000000001</v>
      </c>
      <c r="X1189">
        <v>15.91194</v>
      </c>
      <c r="Y1189">
        <v>56.185379999999903</v>
      </c>
      <c r="Z1189">
        <v>0</v>
      </c>
      <c r="AA1189">
        <v>4.8199999999999996E-3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1.4575</v>
      </c>
      <c r="AJ1189">
        <v>0</v>
      </c>
      <c r="AK1189">
        <v>0</v>
      </c>
      <c r="AL1189">
        <v>0</v>
      </c>
      <c r="AM1189">
        <v>0</v>
      </c>
      <c r="AN1189">
        <v>1</v>
      </c>
      <c r="AO1189">
        <v>0</v>
      </c>
      <c r="AP1189">
        <v>0</v>
      </c>
      <c r="AQ1189">
        <v>6.8684898683770701</v>
      </c>
      <c r="AR1189">
        <v>8.1893255250989299</v>
      </c>
      <c r="AS1189">
        <v>0</v>
      </c>
      <c r="AT1189">
        <v>0</v>
      </c>
      <c r="AU1189">
        <v>92.417259999999999</v>
      </c>
      <c r="AV1189">
        <v>15.057815393476</v>
      </c>
      <c r="AW1189">
        <v>-13.600315393476</v>
      </c>
      <c r="AX1189">
        <v>0</v>
      </c>
      <c r="AY1189">
        <v>-6.8684898683770701</v>
      </c>
      <c r="AZ1189">
        <v>-6.7318255250989303</v>
      </c>
      <c r="BB1189">
        <v>-4.6187482161913698</v>
      </c>
      <c r="BC1189" t="e">
        <f t="shared" si="54"/>
        <v>#NAME?</v>
      </c>
      <c r="BD1189">
        <v>-13.600315393476</v>
      </c>
      <c r="BE1189">
        <v>0</v>
      </c>
      <c r="BG1189" t="e">
        <f t="shared" si="55"/>
        <v>#NAME?</v>
      </c>
      <c r="BH1189" t="e">
        <f t="shared" si="56"/>
        <v>#NAME?</v>
      </c>
      <c r="BK1189" t="e">
        <f t="shared" si="57"/>
        <v>#NAME?</v>
      </c>
    </row>
    <row r="1190" spans="1:63" x14ac:dyDescent="0.2">
      <c r="A1190">
        <v>1188</v>
      </c>
      <c r="B1190" s="244">
        <v>44771.222222222219</v>
      </c>
      <c r="C1190">
        <v>0</v>
      </c>
      <c r="D1190">
        <v>0</v>
      </c>
      <c r="E1190">
        <v>0</v>
      </c>
      <c r="F1190">
        <v>0</v>
      </c>
      <c r="G1190">
        <v>1.6625000000000001</v>
      </c>
      <c r="H1190">
        <v>0</v>
      </c>
      <c r="I1190">
        <v>0</v>
      </c>
      <c r="J1190">
        <v>0</v>
      </c>
      <c r="K1190">
        <v>-2.0512820512820499E-2</v>
      </c>
      <c r="L1190">
        <v>-0.01</v>
      </c>
      <c r="M1190">
        <v>-0.3</v>
      </c>
      <c r="N1190">
        <v>399.944444444444</v>
      </c>
      <c r="O1190">
        <v>36.972413793103399</v>
      </c>
      <c r="P1190">
        <v>0.95825000000000005</v>
      </c>
      <c r="Q1190">
        <v>25.883142857142801</v>
      </c>
      <c r="R1190">
        <v>6.85</v>
      </c>
      <c r="S1190">
        <v>2.1142857142857099</v>
      </c>
      <c r="T1190">
        <v>5</v>
      </c>
      <c r="U1190">
        <v>1.48803999999999</v>
      </c>
      <c r="V1190">
        <v>2.6759999999999999E-2</v>
      </c>
      <c r="W1190">
        <v>18.831900000000001</v>
      </c>
      <c r="X1190">
        <v>15.91194</v>
      </c>
      <c r="Y1190">
        <v>56.185379999999903</v>
      </c>
      <c r="Z1190">
        <v>0</v>
      </c>
      <c r="AA1190">
        <v>4.8199999999999996E-3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1.6625000000000001</v>
      </c>
      <c r="AJ1190">
        <v>0</v>
      </c>
      <c r="AK1190">
        <v>0</v>
      </c>
      <c r="AL1190">
        <v>0</v>
      </c>
      <c r="AM1190">
        <v>0</v>
      </c>
      <c r="AN1190">
        <v>1</v>
      </c>
      <c r="AO1190">
        <v>0</v>
      </c>
      <c r="AP1190">
        <v>0</v>
      </c>
      <c r="AQ1190">
        <v>6.8684898683770701</v>
      </c>
      <c r="AR1190">
        <v>8.1893255250989299</v>
      </c>
      <c r="AS1190">
        <v>0</v>
      </c>
      <c r="AT1190">
        <v>0</v>
      </c>
      <c r="AU1190">
        <v>92.417259999999999</v>
      </c>
      <c r="AV1190">
        <v>15.057815393476</v>
      </c>
      <c r="AW1190">
        <v>-13.395315393476</v>
      </c>
      <c r="AX1190">
        <v>0</v>
      </c>
      <c r="AY1190">
        <v>-6.8684898683770701</v>
      </c>
      <c r="AZ1190">
        <v>-6.5268255250989302</v>
      </c>
      <c r="BB1190">
        <v>-3.9259100902850701</v>
      </c>
      <c r="BC1190" t="e">
        <f t="shared" si="54"/>
        <v>#NAME?</v>
      </c>
      <c r="BD1190">
        <v>-13.395315393476</v>
      </c>
      <c r="BE1190" s="245">
        <v>-1.7763568394002501E-15</v>
      </c>
      <c r="BG1190" t="e">
        <f t="shared" si="55"/>
        <v>#NAME?</v>
      </c>
      <c r="BH1190" t="e">
        <f t="shared" si="56"/>
        <v>#NAME?</v>
      </c>
      <c r="BK1190" t="e">
        <f t="shared" si="57"/>
        <v>#NAME?</v>
      </c>
    </row>
    <row r="1191" spans="1:63" x14ac:dyDescent="0.2">
      <c r="A1191">
        <v>1189</v>
      </c>
      <c r="B1191" s="244">
        <v>44771.236111111109</v>
      </c>
      <c r="C1191">
        <v>0</v>
      </c>
      <c r="D1191">
        <v>0</v>
      </c>
      <c r="E1191">
        <v>0</v>
      </c>
      <c r="F1191">
        <v>0</v>
      </c>
      <c r="G1191">
        <v>1.29</v>
      </c>
      <c r="H1191">
        <v>0</v>
      </c>
      <c r="I1191">
        <v>0</v>
      </c>
      <c r="J1191">
        <v>0</v>
      </c>
      <c r="K1191">
        <v>-1.2499999999999901E-3</v>
      </c>
      <c r="L1191">
        <v>-0.01</v>
      </c>
      <c r="M1191">
        <v>-0.16470588235294101</v>
      </c>
      <c r="N1191">
        <v>399.92857142857099</v>
      </c>
      <c r="O1191">
        <v>37.157692307692301</v>
      </c>
      <c r="P1191">
        <v>0.95659999999999901</v>
      </c>
      <c r="Q1191">
        <v>25.8274193548387</v>
      </c>
      <c r="R1191">
        <v>6.85</v>
      </c>
      <c r="S1191">
        <v>2.1</v>
      </c>
      <c r="T1191">
        <v>5</v>
      </c>
      <c r="U1191">
        <v>1.48803999999999</v>
      </c>
      <c r="V1191">
        <v>2.6759999999999999E-2</v>
      </c>
      <c r="W1191">
        <v>18.831900000000001</v>
      </c>
      <c r="X1191">
        <v>15.91194</v>
      </c>
      <c r="Y1191">
        <v>56.185379999999903</v>
      </c>
      <c r="Z1191">
        <v>0</v>
      </c>
      <c r="AA1191">
        <v>4.8199999999999996E-3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1.29</v>
      </c>
      <c r="AJ1191">
        <v>0</v>
      </c>
      <c r="AK1191">
        <v>0</v>
      </c>
      <c r="AL1191">
        <v>0</v>
      </c>
      <c r="AM1191">
        <v>0</v>
      </c>
      <c r="AN1191">
        <v>1</v>
      </c>
      <c r="AO1191">
        <v>0</v>
      </c>
      <c r="AP1191">
        <v>0</v>
      </c>
      <c r="AQ1191">
        <v>6.8684898683770701</v>
      </c>
      <c r="AR1191">
        <v>8.1893255250989299</v>
      </c>
      <c r="AS1191">
        <v>0</v>
      </c>
      <c r="AT1191">
        <v>0</v>
      </c>
      <c r="AU1191">
        <v>92.417259999999999</v>
      </c>
      <c r="AV1191">
        <v>15.057815393476</v>
      </c>
      <c r="AW1191">
        <v>-13.767815393476001</v>
      </c>
      <c r="AX1191">
        <v>0</v>
      </c>
      <c r="AY1191">
        <v>-6.8684898683770701</v>
      </c>
      <c r="AZ1191">
        <v>-6.8993255250989298</v>
      </c>
      <c r="BB1191">
        <v>-5.3483143605418002</v>
      </c>
      <c r="BC1191" t="e">
        <f t="shared" si="54"/>
        <v>#NAME?</v>
      </c>
      <c r="BD1191">
        <v>-13.767815393476001</v>
      </c>
      <c r="BE1191" s="245">
        <v>-1.7763568394002501E-15</v>
      </c>
      <c r="BG1191" t="e">
        <f t="shared" si="55"/>
        <v>#NAME?</v>
      </c>
      <c r="BH1191" t="e">
        <f t="shared" si="56"/>
        <v>#NAME?</v>
      </c>
      <c r="BK1191" t="e">
        <f t="shared" si="57"/>
        <v>#NAME?</v>
      </c>
    </row>
    <row r="1192" spans="1:63" x14ac:dyDescent="0.2">
      <c r="A1192">
        <v>1190</v>
      </c>
      <c r="B1192" s="244">
        <v>44771.25</v>
      </c>
      <c r="C1192">
        <v>0</v>
      </c>
      <c r="D1192">
        <v>0</v>
      </c>
      <c r="E1192">
        <v>0</v>
      </c>
      <c r="F1192">
        <v>0</v>
      </c>
      <c r="G1192">
        <v>1.4775</v>
      </c>
      <c r="H1192">
        <v>0</v>
      </c>
      <c r="I1192">
        <v>0</v>
      </c>
      <c r="J1192">
        <v>0</v>
      </c>
      <c r="K1192">
        <v>-1.8999999999999899E-2</v>
      </c>
      <c r="L1192">
        <v>-1.4E-2</v>
      </c>
      <c r="M1192">
        <v>-0.31111111111111101</v>
      </c>
      <c r="N1192">
        <v>400.15</v>
      </c>
      <c r="O1192">
        <v>36.6458333333333</v>
      </c>
      <c r="P1192">
        <v>0.95450000000000002</v>
      </c>
      <c r="Q1192">
        <v>25.779142857142801</v>
      </c>
      <c r="R1192">
        <v>6.85</v>
      </c>
      <c r="S1192">
        <v>2.1227272727272699</v>
      </c>
      <c r="T1192">
        <v>5</v>
      </c>
      <c r="U1192">
        <v>1.48803999999999</v>
      </c>
      <c r="V1192">
        <v>2.6759999999999999E-2</v>
      </c>
      <c r="W1192">
        <v>18.831900000000001</v>
      </c>
      <c r="X1192">
        <v>15.91194</v>
      </c>
      <c r="Y1192">
        <v>56.185379999999903</v>
      </c>
      <c r="Z1192">
        <v>0</v>
      </c>
      <c r="AA1192">
        <v>4.8199999999999996E-3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1.4775</v>
      </c>
      <c r="AJ1192">
        <v>0</v>
      </c>
      <c r="AK1192">
        <v>0</v>
      </c>
      <c r="AL1192">
        <v>0</v>
      </c>
      <c r="AM1192">
        <v>0</v>
      </c>
      <c r="AN1192">
        <v>1</v>
      </c>
      <c r="AO1192">
        <v>0</v>
      </c>
      <c r="AP1192">
        <v>0</v>
      </c>
      <c r="AQ1192">
        <v>6.8684898683770701</v>
      </c>
      <c r="AR1192">
        <v>8.1893255250989299</v>
      </c>
      <c r="AS1192">
        <v>0</v>
      </c>
      <c r="AT1192">
        <v>0</v>
      </c>
      <c r="AU1192">
        <v>92.417259999999999</v>
      </c>
      <c r="AV1192">
        <v>15.057815393476</v>
      </c>
      <c r="AW1192">
        <v>-13.580315393476001</v>
      </c>
      <c r="AX1192">
        <v>0</v>
      </c>
      <c r="AY1192">
        <v>-6.8684898683770701</v>
      </c>
      <c r="AZ1192">
        <v>-6.7118255250989298</v>
      </c>
      <c r="BB1192">
        <v>-4.5426907107268502</v>
      </c>
      <c r="BC1192" t="e">
        <f t="shared" si="54"/>
        <v>#NAME?</v>
      </c>
      <c r="BD1192">
        <v>-13.580315393476001</v>
      </c>
      <c r="BE1192" s="245">
        <v>-1.7763568394002501E-15</v>
      </c>
      <c r="BG1192" t="e">
        <f t="shared" si="55"/>
        <v>#NAME?</v>
      </c>
      <c r="BH1192" t="e">
        <f t="shared" si="56"/>
        <v>#NAME?</v>
      </c>
      <c r="BK1192" t="e">
        <f t="shared" si="57"/>
        <v>#NAME?</v>
      </c>
    </row>
    <row r="1193" spans="1:63" x14ac:dyDescent="0.2">
      <c r="A1193">
        <v>1191</v>
      </c>
      <c r="B1193" s="244">
        <v>44771.263888888891</v>
      </c>
      <c r="C1193">
        <v>0</v>
      </c>
      <c r="D1193">
        <v>0</v>
      </c>
      <c r="E1193">
        <v>0</v>
      </c>
      <c r="F1193">
        <v>0</v>
      </c>
      <c r="G1193">
        <v>1.5275000000000001</v>
      </c>
      <c r="H1193">
        <v>0</v>
      </c>
      <c r="I1193">
        <v>0</v>
      </c>
      <c r="J1193">
        <v>0</v>
      </c>
      <c r="K1193">
        <v>1.2999999999999999E-2</v>
      </c>
      <c r="L1193">
        <v>-1.2500000000000001E-2</v>
      </c>
      <c r="M1193">
        <v>9.0909090909090905E-3</v>
      </c>
      <c r="N1193">
        <v>400.11764705882302</v>
      </c>
      <c r="O1193">
        <v>36.9027777777777</v>
      </c>
      <c r="P1193">
        <v>0.95274999999999999</v>
      </c>
      <c r="Q1193">
        <v>25.733888888888899</v>
      </c>
      <c r="R1193">
        <v>6.85</v>
      </c>
      <c r="S1193">
        <v>2.1088888888888802</v>
      </c>
      <c r="T1193">
        <v>5</v>
      </c>
      <c r="U1193">
        <v>1.48803999999999</v>
      </c>
      <c r="V1193">
        <v>2.6759999999999999E-2</v>
      </c>
      <c r="W1193">
        <v>18.831900000000001</v>
      </c>
      <c r="X1193">
        <v>15.91194</v>
      </c>
      <c r="Y1193">
        <v>56.185379999999903</v>
      </c>
      <c r="Z1193">
        <v>0</v>
      </c>
      <c r="AA1193">
        <v>4.8199999999999996E-3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1.5275000000000001</v>
      </c>
      <c r="AJ1193">
        <v>0</v>
      </c>
      <c r="AK1193">
        <v>0</v>
      </c>
      <c r="AL1193">
        <v>0</v>
      </c>
      <c r="AM1193">
        <v>0</v>
      </c>
      <c r="AN1193">
        <v>1</v>
      </c>
      <c r="AO1193">
        <v>0</v>
      </c>
      <c r="AP1193">
        <v>0</v>
      </c>
      <c r="AQ1193">
        <v>6.8684898683770701</v>
      </c>
      <c r="AR1193">
        <v>8.1893255250989299</v>
      </c>
      <c r="AS1193">
        <v>0</v>
      </c>
      <c r="AT1193">
        <v>0</v>
      </c>
      <c r="AU1193">
        <v>92.417259999999999</v>
      </c>
      <c r="AV1193">
        <v>15.057815393476</v>
      </c>
      <c r="AW1193">
        <v>-13.530315393476</v>
      </c>
      <c r="AX1193">
        <v>0</v>
      </c>
      <c r="AY1193">
        <v>-6.8684898683770701</v>
      </c>
      <c r="AZ1193">
        <v>-6.66182552509893</v>
      </c>
      <c r="BB1193">
        <v>-4.36126057289618</v>
      </c>
      <c r="BC1193" t="e">
        <f t="shared" ref="BC1193:BC1211" si="58">-inf</f>
        <v>#NAME?</v>
      </c>
      <c r="BD1193">
        <v>-13.530315393476</v>
      </c>
      <c r="BE1193">
        <v>0</v>
      </c>
      <c r="BG1193" t="e">
        <f t="shared" ref="BG1193:BG1211" si="59">-inf</f>
        <v>#NAME?</v>
      </c>
      <c r="BH1193" t="e">
        <f t="shared" si="56"/>
        <v>#NAME?</v>
      </c>
      <c r="BK1193" t="e">
        <f t="shared" si="57"/>
        <v>#NAME?</v>
      </c>
    </row>
    <row r="1194" spans="1:63" x14ac:dyDescent="0.2">
      <c r="A1194">
        <v>1192</v>
      </c>
      <c r="B1194" s="244">
        <v>44771.277777777781</v>
      </c>
      <c r="C1194">
        <v>0</v>
      </c>
      <c r="D1194">
        <v>0</v>
      </c>
      <c r="E1194">
        <v>0</v>
      </c>
      <c r="F1194">
        <v>0</v>
      </c>
      <c r="G1194">
        <v>1.5575000000000001</v>
      </c>
      <c r="H1194">
        <v>0</v>
      </c>
      <c r="I1194">
        <v>0</v>
      </c>
      <c r="J1194">
        <v>0</v>
      </c>
      <c r="K1194">
        <v>-1.8499999999999999E-2</v>
      </c>
      <c r="L1194">
        <v>-0.01</v>
      </c>
      <c r="M1194">
        <v>-0.27692307692307599</v>
      </c>
      <c r="N1194">
        <v>400</v>
      </c>
      <c r="O1194">
        <v>36.728947368420997</v>
      </c>
      <c r="P1194">
        <v>0.95220000000000005</v>
      </c>
      <c r="Q1194">
        <v>25.69</v>
      </c>
      <c r="R1194">
        <v>6.8419999999999996</v>
      </c>
      <c r="S1194">
        <v>2.0840000000000001</v>
      </c>
      <c r="T1194">
        <v>5</v>
      </c>
      <c r="U1194">
        <v>1.48803999999999</v>
      </c>
      <c r="V1194">
        <v>2.6759999999999999E-2</v>
      </c>
      <c r="W1194">
        <v>18.831900000000001</v>
      </c>
      <c r="X1194">
        <v>15.91194</v>
      </c>
      <c r="Y1194">
        <v>56.185379999999903</v>
      </c>
      <c r="Z1194">
        <v>0</v>
      </c>
      <c r="AA1194">
        <v>4.8199999999999996E-3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1.5575000000000001</v>
      </c>
      <c r="AJ1194">
        <v>0</v>
      </c>
      <c r="AK1194">
        <v>0</v>
      </c>
      <c r="AL1194">
        <v>0</v>
      </c>
      <c r="AM1194">
        <v>0</v>
      </c>
      <c r="AN1194">
        <v>1</v>
      </c>
      <c r="AO1194">
        <v>0</v>
      </c>
      <c r="AP1194">
        <v>0</v>
      </c>
      <c r="AQ1194">
        <v>6.8684898683770701</v>
      </c>
      <c r="AR1194">
        <v>8.1893255250989299</v>
      </c>
      <c r="AS1194">
        <v>0</v>
      </c>
      <c r="AT1194">
        <v>0</v>
      </c>
      <c r="AU1194">
        <v>92.417259999999999</v>
      </c>
      <c r="AV1194">
        <v>15.057815393476</v>
      </c>
      <c r="AW1194">
        <v>-13.500315393476001</v>
      </c>
      <c r="AX1194">
        <v>0</v>
      </c>
      <c r="AY1194">
        <v>-6.8684898683770701</v>
      </c>
      <c r="AZ1194">
        <v>-6.6318255250989298</v>
      </c>
      <c r="BB1194">
        <v>-4.25799391659642</v>
      </c>
      <c r="BC1194" t="e">
        <f t="shared" si="58"/>
        <v>#NAME?</v>
      </c>
      <c r="BD1194">
        <v>-13.500315393476001</v>
      </c>
      <c r="BE1194">
        <v>0</v>
      </c>
      <c r="BG1194" t="e">
        <f t="shared" si="59"/>
        <v>#NAME?</v>
      </c>
      <c r="BH1194" t="e">
        <f t="shared" si="56"/>
        <v>#NAME?</v>
      </c>
      <c r="BK1194" t="e">
        <f t="shared" si="57"/>
        <v>#NAME?</v>
      </c>
    </row>
    <row r="1195" spans="1:63" x14ac:dyDescent="0.2">
      <c r="A1195">
        <v>1193</v>
      </c>
      <c r="B1195" s="244">
        <v>44771.291666666664</v>
      </c>
      <c r="C1195">
        <v>0</v>
      </c>
      <c r="D1195">
        <v>0</v>
      </c>
      <c r="E1195">
        <v>0</v>
      </c>
      <c r="F1195">
        <v>0</v>
      </c>
      <c r="G1195">
        <v>1.5575000000000001</v>
      </c>
      <c r="H1195">
        <v>0</v>
      </c>
      <c r="I1195">
        <v>0</v>
      </c>
      <c r="J1195">
        <v>0</v>
      </c>
      <c r="K1195">
        <v>-4.6153846153846097E-3</v>
      </c>
      <c r="L1195">
        <v>-1.2E-2</v>
      </c>
      <c r="M1195">
        <v>-0.23749999999999999</v>
      </c>
      <c r="N1195">
        <v>400.05555555555497</v>
      </c>
      <c r="O1195">
        <v>36.816666666666599</v>
      </c>
      <c r="P1195">
        <v>0.94974999999999898</v>
      </c>
      <c r="Q1195">
        <v>25.640344827586201</v>
      </c>
      <c r="R1195">
        <v>6.8475000000000001</v>
      </c>
      <c r="S1195">
        <v>2.09</v>
      </c>
      <c r="T1195">
        <v>5</v>
      </c>
      <c r="U1195">
        <v>1.48803999999999</v>
      </c>
      <c r="V1195">
        <v>2.6759999999999999E-2</v>
      </c>
      <c r="W1195">
        <v>18.831900000000001</v>
      </c>
      <c r="X1195">
        <v>15.91194</v>
      </c>
      <c r="Y1195">
        <v>56.185379999999903</v>
      </c>
      <c r="Z1195">
        <v>0</v>
      </c>
      <c r="AA1195">
        <v>4.8199999999999996E-3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1.5575000000000001</v>
      </c>
      <c r="AJ1195">
        <v>0</v>
      </c>
      <c r="AK1195">
        <v>0</v>
      </c>
      <c r="AL1195">
        <v>0</v>
      </c>
      <c r="AM1195">
        <v>0</v>
      </c>
      <c r="AN1195">
        <v>1</v>
      </c>
      <c r="AO1195">
        <v>0</v>
      </c>
      <c r="AP1195">
        <v>0</v>
      </c>
      <c r="AQ1195">
        <v>6.8684898683770701</v>
      </c>
      <c r="AR1195">
        <v>8.1893255250989299</v>
      </c>
      <c r="AS1195">
        <v>0</v>
      </c>
      <c r="AT1195">
        <v>0</v>
      </c>
      <c r="AU1195">
        <v>92.417259999999999</v>
      </c>
      <c r="AV1195">
        <v>15.057815393476</v>
      </c>
      <c r="AW1195">
        <v>-13.500315393476001</v>
      </c>
      <c r="AX1195">
        <v>0</v>
      </c>
      <c r="AY1195">
        <v>-6.8684898683770701</v>
      </c>
      <c r="AZ1195">
        <v>-6.6318255250989298</v>
      </c>
      <c r="BB1195">
        <v>-4.25799391659642</v>
      </c>
      <c r="BC1195" t="e">
        <f t="shared" si="58"/>
        <v>#NAME?</v>
      </c>
      <c r="BD1195">
        <v>-13.500315393476001</v>
      </c>
      <c r="BE1195" s="245">
        <v>-1.7763568394002501E-15</v>
      </c>
      <c r="BG1195" t="e">
        <f t="shared" si="59"/>
        <v>#NAME?</v>
      </c>
      <c r="BH1195" t="e">
        <f t="shared" si="56"/>
        <v>#NAME?</v>
      </c>
      <c r="BK1195" t="e">
        <f t="shared" si="57"/>
        <v>#NAME?</v>
      </c>
    </row>
    <row r="1196" spans="1:63" x14ac:dyDescent="0.2">
      <c r="A1196">
        <v>1194</v>
      </c>
      <c r="B1196" s="244">
        <v>44771.305555555555</v>
      </c>
      <c r="C1196">
        <v>0</v>
      </c>
      <c r="D1196">
        <v>0</v>
      </c>
      <c r="E1196">
        <v>0</v>
      </c>
      <c r="F1196">
        <v>0</v>
      </c>
      <c r="G1196">
        <v>1.50526315789473</v>
      </c>
      <c r="H1196">
        <v>0</v>
      </c>
      <c r="I1196">
        <v>0</v>
      </c>
      <c r="J1196">
        <v>0</v>
      </c>
      <c r="K1196">
        <v>2.2499999999999998E-3</v>
      </c>
      <c r="L1196">
        <v>-1.2500000000000001E-2</v>
      </c>
      <c r="M1196">
        <v>-0.22727272727272699</v>
      </c>
      <c r="N1196">
        <v>400.041666666666</v>
      </c>
      <c r="O1196">
        <v>37.093939393939301</v>
      </c>
      <c r="P1196">
        <v>0.94779999999999998</v>
      </c>
      <c r="Q1196">
        <v>25.6</v>
      </c>
      <c r="R1196">
        <v>6.8419999999999996</v>
      </c>
      <c r="S1196">
        <v>2.09</v>
      </c>
      <c r="T1196">
        <v>5</v>
      </c>
      <c r="U1196">
        <v>1.48803999999999</v>
      </c>
      <c r="V1196">
        <v>2.6759999999999999E-2</v>
      </c>
      <c r="W1196">
        <v>18.831900000000001</v>
      </c>
      <c r="X1196">
        <v>15.91194</v>
      </c>
      <c r="Y1196">
        <v>56.185379999999903</v>
      </c>
      <c r="Z1196">
        <v>0</v>
      </c>
      <c r="AA1196">
        <v>4.8199999999999996E-3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1.50526315789473</v>
      </c>
      <c r="AJ1196">
        <v>0</v>
      </c>
      <c r="AK1196">
        <v>0</v>
      </c>
      <c r="AL1196">
        <v>0</v>
      </c>
      <c r="AM1196">
        <v>0</v>
      </c>
      <c r="AN1196">
        <v>1</v>
      </c>
      <c r="AO1196">
        <v>0</v>
      </c>
      <c r="AP1196">
        <v>0</v>
      </c>
      <c r="AQ1196">
        <v>6.8684898683770701</v>
      </c>
      <c r="AR1196">
        <v>8.1893255250989299</v>
      </c>
      <c r="AS1196">
        <v>0</v>
      </c>
      <c r="AT1196">
        <v>0</v>
      </c>
      <c r="AU1196">
        <v>92.417259999999999</v>
      </c>
      <c r="AV1196">
        <v>15.057815393476</v>
      </c>
      <c r="AW1196">
        <v>-13.552552235581199</v>
      </c>
      <c r="AX1196">
        <v>0</v>
      </c>
      <c r="AY1196">
        <v>-6.8684898683770701</v>
      </c>
      <c r="AZ1196">
        <v>-6.6840623672041897</v>
      </c>
      <c r="BB1196">
        <v>-4.4404610131776101</v>
      </c>
      <c r="BC1196" t="e">
        <f t="shared" si="58"/>
        <v>#NAME?</v>
      </c>
      <c r="BD1196">
        <v>-13.552552235581199</v>
      </c>
      <c r="BE1196">
        <v>0</v>
      </c>
      <c r="BG1196" t="e">
        <f t="shared" si="59"/>
        <v>#NAME?</v>
      </c>
      <c r="BH1196" t="e">
        <f t="shared" si="56"/>
        <v>#NAME?</v>
      </c>
      <c r="BK1196" t="e">
        <f t="shared" si="57"/>
        <v>#NAME?</v>
      </c>
    </row>
    <row r="1197" spans="1:63" x14ac:dyDescent="0.2">
      <c r="A1197">
        <v>1195</v>
      </c>
      <c r="B1197" s="244">
        <v>44771.319444444445</v>
      </c>
      <c r="C1197">
        <v>0</v>
      </c>
      <c r="D1197">
        <v>0</v>
      </c>
      <c r="E1197">
        <v>0</v>
      </c>
      <c r="F1197">
        <v>0</v>
      </c>
      <c r="G1197">
        <v>1.2925</v>
      </c>
      <c r="H1197">
        <v>0</v>
      </c>
      <c r="I1197">
        <v>0</v>
      </c>
      <c r="J1197">
        <v>0</v>
      </c>
      <c r="K1197">
        <v>2.3E-2</v>
      </c>
      <c r="L1197">
        <v>-1.2E-2</v>
      </c>
      <c r="M1197">
        <v>-0.16666666666666599</v>
      </c>
      <c r="N1197">
        <v>400</v>
      </c>
      <c r="O1197">
        <v>37.037142857142797</v>
      </c>
      <c r="P1197">
        <v>0.94625000000000004</v>
      </c>
      <c r="Q1197">
        <v>25.5490909090909</v>
      </c>
      <c r="R1197">
        <v>6.84</v>
      </c>
      <c r="S1197">
        <v>2.09</v>
      </c>
      <c r="T1197">
        <v>5</v>
      </c>
      <c r="U1197">
        <v>1.48803999999999</v>
      </c>
      <c r="V1197">
        <v>2.6759999999999999E-2</v>
      </c>
      <c r="W1197">
        <v>18.831900000000001</v>
      </c>
      <c r="X1197">
        <v>15.91194</v>
      </c>
      <c r="Y1197">
        <v>56.185379999999903</v>
      </c>
      <c r="Z1197">
        <v>0</v>
      </c>
      <c r="AA1197">
        <v>4.8199999999999996E-3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1.2925</v>
      </c>
      <c r="AJ1197">
        <v>0</v>
      </c>
      <c r="AK1197">
        <v>0</v>
      </c>
      <c r="AL1197">
        <v>0</v>
      </c>
      <c r="AM1197">
        <v>0</v>
      </c>
      <c r="AN1197">
        <v>1</v>
      </c>
      <c r="AO1197">
        <v>0</v>
      </c>
      <c r="AP1197">
        <v>0</v>
      </c>
      <c r="AQ1197">
        <v>6.8684898683770701</v>
      </c>
      <c r="AR1197">
        <v>8.1893255250989299</v>
      </c>
      <c r="AS1197">
        <v>0</v>
      </c>
      <c r="AT1197">
        <v>0</v>
      </c>
      <c r="AU1197">
        <v>92.417259999999999</v>
      </c>
      <c r="AV1197">
        <v>15.057815393476</v>
      </c>
      <c r="AW1197">
        <v>-13.765315393476</v>
      </c>
      <c r="AX1197">
        <v>0</v>
      </c>
      <c r="AY1197">
        <v>-6.8684898683770701</v>
      </c>
      <c r="AZ1197">
        <v>-6.8968255250989303</v>
      </c>
      <c r="BB1197">
        <v>-5.3360352225136802</v>
      </c>
      <c r="BC1197" t="e">
        <f t="shared" si="58"/>
        <v>#NAME?</v>
      </c>
      <c r="BD1197">
        <v>-13.765315393476</v>
      </c>
      <c r="BE1197">
        <v>0</v>
      </c>
      <c r="BG1197" t="e">
        <f t="shared" si="59"/>
        <v>#NAME?</v>
      </c>
      <c r="BH1197" t="e">
        <f t="shared" si="56"/>
        <v>#NAME?</v>
      </c>
      <c r="BK1197" t="e">
        <f t="shared" si="57"/>
        <v>#NAME?</v>
      </c>
    </row>
    <row r="1198" spans="1:63" x14ac:dyDescent="0.2">
      <c r="A1198">
        <v>1196</v>
      </c>
      <c r="B1198" s="244">
        <v>44771.333333333336</v>
      </c>
      <c r="C1198">
        <v>0</v>
      </c>
      <c r="D1198">
        <v>0</v>
      </c>
      <c r="E1198">
        <v>0</v>
      </c>
      <c r="F1198">
        <v>0</v>
      </c>
      <c r="G1198">
        <v>1.4775</v>
      </c>
      <c r="H1198">
        <v>0</v>
      </c>
      <c r="I1198">
        <v>0</v>
      </c>
      <c r="J1198">
        <v>0</v>
      </c>
      <c r="K1198">
        <v>-7.9999999999999898E-3</v>
      </c>
      <c r="L1198">
        <v>-1.2500000000000001E-2</v>
      </c>
      <c r="M1198">
        <v>-0.19999999999999901</v>
      </c>
      <c r="N1198">
        <v>400.11111111111097</v>
      </c>
      <c r="O1198">
        <v>37.406060606060599</v>
      </c>
      <c r="P1198">
        <v>0.94479999999999997</v>
      </c>
      <c r="Q1198">
        <v>25.5081818181818</v>
      </c>
      <c r="R1198">
        <v>6.84</v>
      </c>
      <c r="S1198">
        <v>2.0880000000000001</v>
      </c>
      <c r="T1198">
        <v>5</v>
      </c>
      <c r="U1198">
        <v>1.48803999999999</v>
      </c>
      <c r="V1198">
        <v>2.6759999999999999E-2</v>
      </c>
      <c r="W1198">
        <v>18.831900000000001</v>
      </c>
      <c r="X1198">
        <v>15.91194</v>
      </c>
      <c r="Y1198">
        <v>56.185379999999903</v>
      </c>
      <c r="Z1198">
        <v>0</v>
      </c>
      <c r="AA1198">
        <v>4.8199999999999996E-3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1.4775</v>
      </c>
      <c r="AJ1198">
        <v>0</v>
      </c>
      <c r="AK1198">
        <v>0</v>
      </c>
      <c r="AL1198">
        <v>0</v>
      </c>
      <c r="AM1198">
        <v>0</v>
      </c>
      <c r="AN1198">
        <v>1</v>
      </c>
      <c r="AO1198">
        <v>0</v>
      </c>
      <c r="AP1198">
        <v>0</v>
      </c>
      <c r="AQ1198">
        <v>6.8684898683770701</v>
      </c>
      <c r="AR1198">
        <v>8.1893255250989299</v>
      </c>
      <c r="AS1198">
        <v>0</v>
      </c>
      <c r="AT1198">
        <v>0</v>
      </c>
      <c r="AU1198">
        <v>92.417259999999999</v>
      </c>
      <c r="AV1198">
        <v>15.057815393476</v>
      </c>
      <c r="AW1198">
        <v>-13.580315393476001</v>
      </c>
      <c r="AX1198">
        <v>0</v>
      </c>
      <c r="AY1198">
        <v>-6.8684898683770701</v>
      </c>
      <c r="AZ1198">
        <v>-6.7118255250989298</v>
      </c>
      <c r="BB1198">
        <v>-4.5426907107268502</v>
      </c>
      <c r="BC1198" t="e">
        <f t="shared" si="58"/>
        <v>#NAME?</v>
      </c>
      <c r="BD1198">
        <v>-13.580315393476001</v>
      </c>
      <c r="BE1198" s="245">
        <v>-1.7763568394002501E-15</v>
      </c>
      <c r="BG1198" t="e">
        <f t="shared" si="59"/>
        <v>#NAME?</v>
      </c>
      <c r="BH1198" t="e">
        <f t="shared" si="56"/>
        <v>#NAME?</v>
      </c>
      <c r="BK1198" t="e">
        <f t="shared" si="57"/>
        <v>#NAME?</v>
      </c>
    </row>
    <row r="1199" spans="1:63" x14ac:dyDescent="0.2">
      <c r="A1199">
        <v>1197</v>
      </c>
      <c r="B1199" s="244">
        <v>44771.347222222219</v>
      </c>
      <c r="C1199">
        <v>0</v>
      </c>
      <c r="D1199">
        <v>0</v>
      </c>
      <c r="E1199">
        <v>0</v>
      </c>
      <c r="F1199">
        <v>0</v>
      </c>
      <c r="G1199">
        <v>1.54</v>
      </c>
      <c r="H1199">
        <v>0</v>
      </c>
      <c r="I1199">
        <v>0</v>
      </c>
      <c r="J1199">
        <v>0</v>
      </c>
      <c r="K1199">
        <v>1.4999999999999901E-3</v>
      </c>
      <c r="L1199">
        <v>-1.6E-2</v>
      </c>
      <c r="M1199">
        <v>-0.17142857142857101</v>
      </c>
      <c r="N1199">
        <v>399.95</v>
      </c>
      <c r="O1199">
        <v>37.040624999999999</v>
      </c>
      <c r="P1199">
        <v>0.94274999999999998</v>
      </c>
      <c r="Q1199">
        <v>25.4499999999999</v>
      </c>
      <c r="R1199">
        <v>6.8319999999999901</v>
      </c>
      <c r="S1199">
        <v>2.0166666666666599</v>
      </c>
      <c r="T1199">
        <v>5</v>
      </c>
      <c r="U1199">
        <v>1.48803999999999</v>
      </c>
      <c r="V1199">
        <v>2.6759999999999999E-2</v>
      </c>
      <c r="W1199">
        <v>18.831900000000001</v>
      </c>
      <c r="X1199">
        <v>15.91194</v>
      </c>
      <c r="Y1199">
        <v>56.185379999999903</v>
      </c>
      <c r="Z1199">
        <v>0</v>
      </c>
      <c r="AA1199">
        <v>4.8199999999999996E-3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1.54</v>
      </c>
      <c r="AJ1199">
        <v>0</v>
      </c>
      <c r="AK1199">
        <v>0</v>
      </c>
      <c r="AL1199">
        <v>0</v>
      </c>
      <c r="AM1199">
        <v>0</v>
      </c>
      <c r="AN1199">
        <v>1</v>
      </c>
      <c r="AO1199">
        <v>0</v>
      </c>
      <c r="AP1199">
        <v>0</v>
      </c>
      <c r="AQ1199">
        <v>6.8684898683770701</v>
      </c>
      <c r="AR1199">
        <v>8.1893255250989299</v>
      </c>
      <c r="AS1199">
        <v>0</v>
      </c>
      <c r="AT1199">
        <v>0</v>
      </c>
      <c r="AU1199">
        <v>92.417259999999999</v>
      </c>
      <c r="AV1199">
        <v>15.057815393476</v>
      </c>
      <c r="AW1199">
        <v>-13.517815393476001</v>
      </c>
      <c r="AX1199">
        <v>0</v>
      </c>
      <c r="AY1199">
        <v>-6.8684898683770701</v>
      </c>
      <c r="AZ1199">
        <v>-6.6493255250989298</v>
      </c>
      <c r="BB1199">
        <v>-4.3177438474668302</v>
      </c>
      <c r="BC1199" t="e">
        <f t="shared" si="58"/>
        <v>#NAME?</v>
      </c>
      <c r="BD1199">
        <v>-13.517815393476001</v>
      </c>
      <c r="BE1199" s="245">
        <v>-1.7763568394002501E-15</v>
      </c>
      <c r="BG1199" t="e">
        <f t="shared" si="59"/>
        <v>#NAME?</v>
      </c>
      <c r="BH1199" t="e">
        <f t="shared" si="56"/>
        <v>#NAME?</v>
      </c>
      <c r="BK1199" t="e">
        <f t="shared" si="57"/>
        <v>#NAME?</v>
      </c>
    </row>
    <row r="1200" spans="1:63" x14ac:dyDescent="0.2">
      <c r="A1200">
        <v>1198</v>
      </c>
      <c r="B1200" s="244">
        <v>44771.361111111109</v>
      </c>
      <c r="C1200">
        <v>0</v>
      </c>
      <c r="D1200">
        <v>0</v>
      </c>
      <c r="E1200">
        <v>0</v>
      </c>
      <c r="F1200">
        <v>0</v>
      </c>
      <c r="G1200">
        <v>1.595</v>
      </c>
      <c r="H1200">
        <v>0</v>
      </c>
      <c r="I1200">
        <v>0</v>
      </c>
      <c r="J1200">
        <v>0</v>
      </c>
      <c r="K1200">
        <v>5.0000000000000196E-4</v>
      </c>
      <c r="L1200">
        <v>-1.4999999999999999E-2</v>
      </c>
      <c r="M1200">
        <v>-0.266666666666666</v>
      </c>
      <c r="N1200">
        <v>399.9375</v>
      </c>
      <c r="O1200">
        <v>37.148387096774101</v>
      </c>
      <c r="P1200">
        <v>0.94099999999999995</v>
      </c>
      <c r="Q1200">
        <v>25.412333333333301</v>
      </c>
      <c r="R1200">
        <v>6.84</v>
      </c>
      <c r="S1200">
        <v>2.0110000000000001</v>
      </c>
      <c r="T1200">
        <v>5</v>
      </c>
      <c r="U1200">
        <v>1.48803999999999</v>
      </c>
      <c r="V1200">
        <v>2.6759999999999999E-2</v>
      </c>
      <c r="W1200">
        <v>18.831900000000001</v>
      </c>
      <c r="X1200">
        <v>15.91194</v>
      </c>
      <c r="Y1200">
        <v>56.185379999999903</v>
      </c>
      <c r="Z1200">
        <v>0</v>
      </c>
      <c r="AA1200">
        <v>4.8199999999999996E-3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1.595</v>
      </c>
      <c r="AJ1200">
        <v>0</v>
      </c>
      <c r="AK1200">
        <v>0</v>
      </c>
      <c r="AL1200">
        <v>0</v>
      </c>
      <c r="AM1200">
        <v>0</v>
      </c>
      <c r="AN1200">
        <v>1</v>
      </c>
      <c r="AO1200">
        <v>0</v>
      </c>
      <c r="AP1200">
        <v>0</v>
      </c>
      <c r="AQ1200">
        <v>6.8684898683770701</v>
      </c>
      <c r="AR1200">
        <v>8.1893255250989299</v>
      </c>
      <c r="AS1200">
        <v>0</v>
      </c>
      <c r="AT1200">
        <v>0</v>
      </c>
      <c r="AU1200">
        <v>92.417259999999999</v>
      </c>
      <c r="AV1200">
        <v>15.057815393476</v>
      </c>
      <c r="AW1200">
        <v>-13.462815393475999</v>
      </c>
      <c r="AX1200">
        <v>0</v>
      </c>
      <c r="AY1200">
        <v>-6.8684898683770701</v>
      </c>
      <c r="AZ1200">
        <v>-6.5943255250989301</v>
      </c>
      <c r="BB1200">
        <v>-4.1343733699679799</v>
      </c>
      <c r="BC1200" t="e">
        <f t="shared" si="58"/>
        <v>#NAME?</v>
      </c>
      <c r="BD1200">
        <v>-13.462815393475999</v>
      </c>
      <c r="BE1200" s="245">
        <v>-1.7763568394002501E-15</v>
      </c>
      <c r="BG1200" t="e">
        <f t="shared" si="59"/>
        <v>#NAME?</v>
      </c>
      <c r="BH1200" t="e">
        <f t="shared" si="56"/>
        <v>#NAME?</v>
      </c>
      <c r="BK1200" t="e">
        <f t="shared" si="57"/>
        <v>#NAME?</v>
      </c>
    </row>
    <row r="1201" spans="1:72" x14ac:dyDescent="0.2">
      <c r="A1201">
        <v>1199</v>
      </c>
      <c r="B1201" s="244">
        <v>44771.375</v>
      </c>
      <c r="C1201">
        <v>0</v>
      </c>
      <c r="D1201">
        <v>0</v>
      </c>
      <c r="E1201">
        <v>0</v>
      </c>
      <c r="F1201">
        <v>0</v>
      </c>
      <c r="G1201">
        <v>1.59</v>
      </c>
      <c r="H1201">
        <v>0</v>
      </c>
      <c r="I1201">
        <v>0</v>
      </c>
      <c r="J1201">
        <v>0</v>
      </c>
      <c r="K1201">
        <v>-2.7E-2</v>
      </c>
      <c r="L1201">
        <v>-1.2E-2</v>
      </c>
      <c r="M1201">
        <v>-9.5000000000000001E-2</v>
      </c>
      <c r="N1201">
        <v>400.38095238095201</v>
      </c>
      <c r="O1201">
        <v>36.9551724137931</v>
      </c>
      <c r="P1201">
        <v>0.94</v>
      </c>
      <c r="Q1201">
        <v>25.3771428571428</v>
      </c>
      <c r="R1201">
        <v>6.8339999999999899</v>
      </c>
      <c r="S1201">
        <v>1.988</v>
      </c>
      <c r="T1201">
        <v>5</v>
      </c>
      <c r="U1201">
        <v>1.48803999999999</v>
      </c>
      <c r="V1201">
        <v>2.6759999999999999E-2</v>
      </c>
      <c r="W1201">
        <v>18.831900000000001</v>
      </c>
      <c r="X1201">
        <v>15.91194</v>
      </c>
      <c r="Y1201">
        <v>56.185379999999903</v>
      </c>
      <c r="Z1201">
        <v>0</v>
      </c>
      <c r="AA1201">
        <v>4.8199999999999996E-3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1.59</v>
      </c>
      <c r="AJ1201">
        <v>0</v>
      </c>
      <c r="AK1201">
        <v>0</v>
      </c>
      <c r="AL1201">
        <v>0</v>
      </c>
      <c r="AM1201">
        <v>0</v>
      </c>
      <c r="AN1201">
        <v>1</v>
      </c>
      <c r="AO1201">
        <v>0</v>
      </c>
      <c r="AP1201">
        <v>0</v>
      </c>
      <c r="AQ1201">
        <v>6.8684898683770701</v>
      </c>
      <c r="AR1201">
        <v>8.1893255250989299</v>
      </c>
      <c r="AS1201">
        <v>0</v>
      </c>
      <c r="AT1201">
        <v>0</v>
      </c>
      <c r="AU1201">
        <v>92.417259999999999</v>
      </c>
      <c r="AV1201">
        <v>15.057815393476</v>
      </c>
      <c r="AW1201">
        <v>-13.467815393476</v>
      </c>
      <c r="AX1201">
        <v>0</v>
      </c>
      <c r="AY1201">
        <v>-6.8684898683770701</v>
      </c>
      <c r="AZ1201">
        <v>-6.59932552509893</v>
      </c>
      <c r="BB1201">
        <v>-4.1505191981754201</v>
      </c>
      <c r="BC1201" t="e">
        <f t="shared" si="58"/>
        <v>#NAME?</v>
      </c>
      <c r="BD1201">
        <v>-13.467815393476</v>
      </c>
      <c r="BE1201">
        <v>0</v>
      </c>
      <c r="BG1201" t="e">
        <f t="shared" si="59"/>
        <v>#NAME?</v>
      </c>
      <c r="BH1201" t="e">
        <f t="shared" si="56"/>
        <v>#NAME?</v>
      </c>
      <c r="BK1201" t="e">
        <f t="shared" si="57"/>
        <v>#NAME?</v>
      </c>
    </row>
    <row r="1202" spans="1:72" x14ac:dyDescent="0.2">
      <c r="A1202">
        <v>1200</v>
      </c>
      <c r="B1202" s="244">
        <v>44771.388888888891</v>
      </c>
      <c r="C1202">
        <v>0</v>
      </c>
      <c r="D1202">
        <v>0</v>
      </c>
      <c r="E1202">
        <v>0</v>
      </c>
      <c r="F1202">
        <v>0</v>
      </c>
      <c r="G1202">
        <v>1.3823529411764699</v>
      </c>
      <c r="H1202">
        <v>0</v>
      </c>
      <c r="I1202">
        <v>0</v>
      </c>
      <c r="J1202">
        <v>0</v>
      </c>
      <c r="K1202">
        <v>-1.47499999999999E-2</v>
      </c>
      <c r="L1202">
        <v>-1.4999999999999999E-2</v>
      </c>
      <c r="M1202">
        <v>-0.133333333333333</v>
      </c>
      <c r="N1202">
        <v>399.636363636363</v>
      </c>
      <c r="O1202">
        <v>36.540740740740702</v>
      </c>
      <c r="P1202">
        <v>0.93774999999999997</v>
      </c>
      <c r="Q1202">
        <v>25.330270270270201</v>
      </c>
      <c r="R1202">
        <v>6.8274999999999997</v>
      </c>
      <c r="S1202">
        <v>1.9850000000000001</v>
      </c>
      <c r="T1202">
        <v>5</v>
      </c>
      <c r="U1202">
        <v>1.48803999999999</v>
      </c>
      <c r="V1202">
        <v>2.6759999999999999E-2</v>
      </c>
      <c r="W1202">
        <v>18.831900000000001</v>
      </c>
      <c r="X1202">
        <v>15.91194</v>
      </c>
      <c r="Y1202">
        <v>56.185379999999903</v>
      </c>
      <c r="Z1202">
        <v>0</v>
      </c>
      <c r="AA1202">
        <v>4.8199999999999996E-3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1.3823529411764699</v>
      </c>
      <c r="AJ1202">
        <v>0</v>
      </c>
      <c r="AK1202">
        <v>0</v>
      </c>
      <c r="AL1202">
        <v>0</v>
      </c>
      <c r="AM1202">
        <v>0</v>
      </c>
      <c r="AN1202">
        <v>1</v>
      </c>
      <c r="AO1202">
        <v>0</v>
      </c>
      <c r="AP1202">
        <v>0</v>
      </c>
      <c r="AQ1202">
        <v>6.8684898683770701</v>
      </c>
      <c r="AR1202">
        <v>8.1893255250989299</v>
      </c>
      <c r="AS1202">
        <v>0</v>
      </c>
      <c r="AT1202">
        <v>0</v>
      </c>
      <c r="AU1202">
        <v>92.417259999999999</v>
      </c>
      <c r="AV1202">
        <v>15.057815393476</v>
      </c>
      <c r="AW1202">
        <v>-13.675462452299501</v>
      </c>
      <c r="AX1202">
        <v>0</v>
      </c>
      <c r="AY1202">
        <v>-6.8684898683770701</v>
      </c>
      <c r="AZ1202">
        <v>-6.8069725839224597</v>
      </c>
      <c r="BB1202">
        <v>-4.92419293305029</v>
      </c>
      <c r="BC1202" t="e">
        <f t="shared" si="58"/>
        <v>#NAME?</v>
      </c>
      <c r="BD1202">
        <v>-13.675462452299501</v>
      </c>
      <c r="BE1202">
        <v>0</v>
      </c>
      <c r="BG1202" t="e">
        <f t="shared" si="59"/>
        <v>#NAME?</v>
      </c>
      <c r="BH1202" t="e">
        <f t="shared" si="56"/>
        <v>#NAME?</v>
      </c>
      <c r="BK1202" t="e">
        <f t="shared" si="57"/>
        <v>#NAME?</v>
      </c>
    </row>
    <row r="1203" spans="1:72" x14ac:dyDescent="0.2">
      <c r="A1203">
        <v>1201</v>
      </c>
      <c r="B1203" s="244">
        <v>44771.402777777781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-2.2499999999999998E-3</v>
      </c>
      <c r="L1203">
        <v>-1.7500000000000002E-2</v>
      </c>
      <c r="M1203">
        <v>-0.26999999999999902</v>
      </c>
      <c r="N1203">
        <v>400.13043478260801</v>
      </c>
      <c r="O1203">
        <v>37.015625</v>
      </c>
      <c r="P1203">
        <v>0.93700000000000006</v>
      </c>
      <c r="Q1203">
        <v>25.2990909090909</v>
      </c>
      <c r="R1203">
        <v>6.8159999999999998</v>
      </c>
      <c r="S1203">
        <v>1.99124999999999</v>
      </c>
      <c r="T1203">
        <v>5</v>
      </c>
      <c r="U1203">
        <v>1.48803999999999</v>
      </c>
      <c r="V1203">
        <v>2.6759999999999999E-2</v>
      </c>
      <c r="W1203">
        <v>18.831900000000001</v>
      </c>
      <c r="X1203">
        <v>15.91194</v>
      </c>
      <c r="Y1203">
        <v>56.185379999999903</v>
      </c>
      <c r="Z1203">
        <v>0</v>
      </c>
      <c r="AA1203">
        <v>4.8199999999999996E-3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P1203">
        <v>0</v>
      </c>
      <c r="AQ1203">
        <v>6.8684898683770701</v>
      </c>
      <c r="AR1203">
        <v>8.1893255250989299</v>
      </c>
      <c r="AS1203">
        <v>0</v>
      </c>
      <c r="AT1203">
        <v>0</v>
      </c>
      <c r="AU1203">
        <v>92.417259999999999</v>
      </c>
      <c r="AV1203">
        <v>15.057815393476</v>
      </c>
      <c r="AW1203">
        <v>-15.057815393476</v>
      </c>
      <c r="AX1203">
        <v>0</v>
      </c>
      <c r="AY1203">
        <v>-6.8684898683770701</v>
      </c>
      <c r="AZ1203">
        <v>-8.1893255250989299</v>
      </c>
      <c r="BB1203" t="e">
        <f t="shared" ref="BB1203:BB1214" si="60">-inf</f>
        <v>#NAME?</v>
      </c>
      <c r="BC1203" t="e">
        <f t="shared" si="58"/>
        <v>#NAME?</v>
      </c>
      <c r="BD1203">
        <v>-15.057815393476</v>
      </c>
      <c r="BE1203">
        <v>0</v>
      </c>
      <c r="BG1203" t="e">
        <f t="shared" si="59"/>
        <v>#NAME?</v>
      </c>
      <c r="BH1203" t="e">
        <f t="shared" si="56"/>
        <v>#NAME?</v>
      </c>
      <c r="BK1203" t="e">
        <f t="shared" si="57"/>
        <v>#NAME?</v>
      </c>
    </row>
    <row r="1204" spans="1:72" x14ac:dyDescent="0.2">
      <c r="A1204">
        <v>1202</v>
      </c>
      <c r="B1204" s="244">
        <v>44771.416666666664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2.6999999999999899E-2</v>
      </c>
      <c r="L1204">
        <v>-0.02</v>
      </c>
      <c r="M1204">
        <v>-0.20833333333333301</v>
      </c>
      <c r="N1204">
        <v>400.142857142857</v>
      </c>
      <c r="O1204">
        <v>36.437931034482702</v>
      </c>
      <c r="P1204">
        <v>0.93500000000000005</v>
      </c>
      <c r="Q1204">
        <v>25.255806451612901</v>
      </c>
      <c r="R1204">
        <v>6.82</v>
      </c>
      <c r="S1204">
        <v>1.8807407407407399</v>
      </c>
      <c r="T1204">
        <v>5</v>
      </c>
      <c r="U1204">
        <v>1.48803999999999</v>
      </c>
      <c r="V1204">
        <v>2.6759999999999999E-2</v>
      </c>
      <c r="W1204">
        <v>18.831900000000001</v>
      </c>
      <c r="X1204">
        <v>15.91194</v>
      </c>
      <c r="Y1204">
        <v>56.185379999999903</v>
      </c>
      <c r="Z1204">
        <v>0</v>
      </c>
      <c r="AA1204">
        <v>4.8199999999999996E-3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P1204">
        <v>0</v>
      </c>
      <c r="AQ1204">
        <v>6.8684898683770701</v>
      </c>
      <c r="AR1204">
        <v>8.1893255250989299</v>
      </c>
      <c r="AS1204">
        <v>0</v>
      </c>
      <c r="AT1204">
        <v>0</v>
      </c>
      <c r="AU1204">
        <v>92.417259999999999</v>
      </c>
      <c r="AV1204">
        <v>15.057815393476</v>
      </c>
      <c r="AW1204">
        <v>-15.057815393476</v>
      </c>
      <c r="AX1204">
        <v>0</v>
      </c>
      <c r="AY1204">
        <v>-6.8684898683770701</v>
      </c>
      <c r="AZ1204">
        <v>-8.1893255250989299</v>
      </c>
      <c r="BB1204" t="e">
        <f t="shared" si="60"/>
        <v>#NAME?</v>
      </c>
      <c r="BC1204" t="e">
        <f t="shared" si="58"/>
        <v>#NAME?</v>
      </c>
      <c r="BD1204">
        <v>-15.057815393476</v>
      </c>
      <c r="BE1204">
        <v>0</v>
      </c>
      <c r="BG1204" t="e">
        <f t="shared" si="59"/>
        <v>#NAME?</v>
      </c>
      <c r="BH1204" t="e">
        <f t="shared" ref="BH1204:BH1211" si="61">-inf</f>
        <v>#NAME?</v>
      </c>
      <c r="BK1204" t="e">
        <f t="shared" ref="BK1204:BK1211" si="62">-inf</f>
        <v>#NAME?</v>
      </c>
    </row>
    <row r="1205" spans="1:72" x14ac:dyDescent="0.2">
      <c r="A1205">
        <v>1203</v>
      </c>
      <c r="B1205" s="244">
        <v>44771.430555555555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1.59999999999999E-2</v>
      </c>
      <c r="L1205">
        <v>-0.02</v>
      </c>
      <c r="M1205">
        <v>-0.1</v>
      </c>
      <c r="N1205">
        <v>400</v>
      </c>
      <c r="O1205">
        <v>36.365517241379301</v>
      </c>
      <c r="P1205">
        <v>0.93379999999999996</v>
      </c>
      <c r="Q1205">
        <v>25.220263157894699</v>
      </c>
      <c r="R1205">
        <v>6.8120000000000003</v>
      </c>
      <c r="S1205">
        <v>1.8174999999999999</v>
      </c>
      <c r="T1205">
        <v>5</v>
      </c>
      <c r="U1205">
        <v>1.48803999999999</v>
      </c>
      <c r="V1205">
        <v>2.6759999999999999E-2</v>
      </c>
      <c r="W1205">
        <v>18.831900000000001</v>
      </c>
      <c r="X1205">
        <v>15.91194</v>
      </c>
      <c r="Y1205">
        <v>56.185379999999903</v>
      </c>
      <c r="Z1205">
        <v>0</v>
      </c>
      <c r="AA1205">
        <v>4.8199999999999996E-3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P1205">
        <v>0</v>
      </c>
      <c r="AQ1205">
        <v>6.8684898683770701</v>
      </c>
      <c r="AR1205">
        <v>8.1893255250989299</v>
      </c>
      <c r="AS1205">
        <v>0</v>
      </c>
      <c r="AT1205">
        <v>0</v>
      </c>
      <c r="AU1205">
        <v>92.417259999999999</v>
      </c>
      <c r="AV1205">
        <v>15.057815393476</v>
      </c>
      <c r="AW1205">
        <v>-15.057815393476</v>
      </c>
      <c r="AX1205">
        <v>0</v>
      </c>
      <c r="AY1205">
        <v>-6.8684898683770701</v>
      </c>
      <c r="AZ1205">
        <v>-8.1893255250989299</v>
      </c>
      <c r="BB1205" t="e">
        <f t="shared" si="60"/>
        <v>#NAME?</v>
      </c>
      <c r="BC1205" t="e">
        <f t="shared" si="58"/>
        <v>#NAME?</v>
      </c>
      <c r="BD1205">
        <v>-15.057815393476</v>
      </c>
      <c r="BE1205">
        <v>0</v>
      </c>
      <c r="BG1205" t="e">
        <f t="shared" si="59"/>
        <v>#NAME?</v>
      </c>
      <c r="BH1205" t="e">
        <f t="shared" si="61"/>
        <v>#NAME?</v>
      </c>
      <c r="BK1205" t="e">
        <f t="shared" si="62"/>
        <v>#NAME?</v>
      </c>
    </row>
    <row r="1206" spans="1:72" x14ac:dyDescent="0.2">
      <c r="A1206">
        <v>1204</v>
      </c>
      <c r="B1206" s="244">
        <v>44771.444444444445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5.9499999999999997E-2</v>
      </c>
      <c r="L1206">
        <v>-0.02</v>
      </c>
      <c r="M1206">
        <v>-0.188235294117647</v>
      </c>
      <c r="N1206">
        <v>399.85714285714198</v>
      </c>
      <c r="O1206">
        <v>36.587096774193498</v>
      </c>
      <c r="P1206">
        <v>0.93300000000000005</v>
      </c>
      <c r="Q1206">
        <v>25.188333333333301</v>
      </c>
      <c r="R1206">
        <v>6.8149999999999897</v>
      </c>
      <c r="S1206">
        <v>1.8</v>
      </c>
      <c r="T1206">
        <v>5</v>
      </c>
      <c r="U1206">
        <v>1.48803999999999</v>
      </c>
      <c r="V1206">
        <v>2.6759999999999999E-2</v>
      </c>
      <c r="W1206">
        <v>18.831900000000001</v>
      </c>
      <c r="X1206">
        <v>15.91194</v>
      </c>
      <c r="Y1206">
        <v>56.185379999999903</v>
      </c>
      <c r="Z1206">
        <v>0</v>
      </c>
      <c r="AA1206">
        <v>4.8199999999999996E-3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P1206">
        <v>0</v>
      </c>
      <c r="AQ1206">
        <v>6.8684898683770701</v>
      </c>
      <c r="AR1206">
        <v>8.1893255250989299</v>
      </c>
      <c r="AS1206">
        <v>0</v>
      </c>
      <c r="AT1206">
        <v>0</v>
      </c>
      <c r="AU1206">
        <v>92.417259999999999</v>
      </c>
      <c r="AV1206">
        <v>15.057815393476</v>
      </c>
      <c r="AW1206">
        <v>-15.057815393476</v>
      </c>
      <c r="AX1206">
        <v>0</v>
      </c>
      <c r="AY1206">
        <v>-6.8684898683770701</v>
      </c>
      <c r="AZ1206">
        <v>-8.1893255250989299</v>
      </c>
      <c r="BB1206" t="e">
        <f t="shared" si="60"/>
        <v>#NAME?</v>
      </c>
      <c r="BC1206" t="e">
        <f t="shared" si="58"/>
        <v>#NAME?</v>
      </c>
      <c r="BD1206">
        <v>-15.057815393476</v>
      </c>
      <c r="BE1206">
        <v>0</v>
      </c>
      <c r="BG1206" t="e">
        <f t="shared" si="59"/>
        <v>#NAME?</v>
      </c>
      <c r="BH1206" t="e">
        <f t="shared" si="61"/>
        <v>#NAME?</v>
      </c>
      <c r="BK1206" t="e">
        <f t="shared" si="62"/>
        <v>#NAME?</v>
      </c>
    </row>
    <row r="1207" spans="1:72" x14ac:dyDescent="0.2">
      <c r="A1207">
        <v>1205</v>
      </c>
      <c r="B1207" s="244">
        <v>44771.458333333336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6.48717948717948E-2</v>
      </c>
      <c r="L1207">
        <v>-1.7500000000000002E-2</v>
      </c>
      <c r="M1207">
        <v>-0.11111111111111099</v>
      </c>
      <c r="N1207">
        <v>400.33333333333297</v>
      </c>
      <c r="O1207">
        <v>36.4033333333333</v>
      </c>
      <c r="P1207">
        <v>0.93200000000000005</v>
      </c>
      <c r="Q1207">
        <v>25.153823529411699</v>
      </c>
      <c r="R1207">
        <v>6.81</v>
      </c>
      <c r="S1207">
        <v>1.9922222222222199</v>
      </c>
      <c r="T1207">
        <v>5</v>
      </c>
      <c r="U1207">
        <v>1.48803999999999</v>
      </c>
      <c r="V1207">
        <v>2.6759999999999999E-2</v>
      </c>
      <c r="W1207">
        <v>18.831900000000001</v>
      </c>
      <c r="X1207">
        <v>15.91194</v>
      </c>
      <c r="Y1207">
        <v>56.185379999999903</v>
      </c>
      <c r="Z1207">
        <v>0</v>
      </c>
      <c r="AA1207">
        <v>4.8199999999999996E-3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P1207">
        <v>0</v>
      </c>
      <c r="AQ1207">
        <v>6.8684898683770701</v>
      </c>
      <c r="AR1207">
        <v>8.1893255250989299</v>
      </c>
      <c r="AS1207">
        <v>0</v>
      </c>
      <c r="AT1207">
        <v>0</v>
      </c>
      <c r="AU1207">
        <v>92.417259999999999</v>
      </c>
      <c r="AV1207">
        <v>15.057815393476</v>
      </c>
      <c r="AW1207">
        <v>-15.057815393476</v>
      </c>
      <c r="AX1207">
        <v>0</v>
      </c>
      <c r="AY1207">
        <v>-6.8684898683770701</v>
      </c>
      <c r="AZ1207">
        <v>-8.1893255250989299</v>
      </c>
      <c r="BB1207" t="e">
        <f t="shared" si="60"/>
        <v>#NAME?</v>
      </c>
      <c r="BC1207" t="e">
        <f t="shared" si="58"/>
        <v>#NAME?</v>
      </c>
      <c r="BD1207">
        <v>-15.057815393476</v>
      </c>
      <c r="BE1207">
        <v>0</v>
      </c>
      <c r="BG1207" t="e">
        <f t="shared" si="59"/>
        <v>#NAME?</v>
      </c>
      <c r="BH1207" t="e">
        <f t="shared" si="61"/>
        <v>#NAME?</v>
      </c>
      <c r="BK1207" t="e">
        <f t="shared" si="62"/>
        <v>#NAME?</v>
      </c>
    </row>
    <row r="1208" spans="1:72" x14ac:dyDescent="0.2">
      <c r="A1208">
        <v>1206</v>
      </c>
      <c r="B1208" s="244">
        <v>44771.472222222219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0.11025</v>
      </c>
      <c r="L1208">
        <v>-0.02</v>
      </c>
      <c r="M1208">
        <v>-0.2</v>
      </c>
      <c r="N1208">
        <v>400.1</v>
      </c>
      <c r="O1208">
        <v>36.849999999999902</v>
      </c>
      <c r="P1208">
        <v>0.93049999999999999</v>
      </c>
      <c r="Q1208">
        <v>25.124411764705801</v>
      </c>
      <c r="R1208">
        <v>6.81</v>
      </c>
      <c r="S1208">
        <v>2.07894736842105</v>
      </c>
      <c r="T1208">
        <v>5</v>
      </c>
      <c r="U1208">
        <v>1.48803999999999</v>
      </c>
      <c r="V1208">
        <v>2.6759999999999999E-2</v>
      </c>
      <c r="W1208">
        <v>18.831900000000001</v>
      </c>
      <c r="X1208">
        <v>15.91194</v>
      </c>
      <c r="Y1208">
        <v>56.185379999999903</v>
      </c>
      <c r="Z1208">
        <v>0</v>
      </c>
      <c r="AA1208">
        <v>4.8199999999999996E-3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P1208">
        <v>0</v>
      </c>
      <c r="AQ1208">
        <v>6.8684898683770701</v>
      </c>
      <c r="AR1208">
        <v>8.1893255250989299</v>
      </c>
      <c r="AS1208">
        <v>0</v>
      </c>
      <c r="AT1208">
        <v>0</v>
      </c>
      <c r="AU1208">
        <v>92.417259999999999</v>
      </c>
      <c r="AV1208">
        <v>15.057815393476</v>
      </c>
      <c r="AW1208">
        <v>-15.057815393476</v>
      </c>
      <c r="AX1208">
        <v>0</v>
      </c>
      <c r="AY1208">
        <v>-6.8684898683770701</v>
      </c>
      <c r="AZ1208">
        <v>-8.1893255250989299</v>
      </c>
      <c r="BB1208" t="e">
        <f t="shared" si="60"/>
        <v>#NAME?</v>
      </c>
      <c r="BC1208" t="e">
        <f t="shared" si="58"/>
        <v>#NAME?</v>
      </c>
      <c r="BD1208">
        <v>-15.057815393476</v>
      </c>
      <c r="BE1208">
        <v>0</v>
      </c>
      <c r="BG1208" t="e">
        <f t="shared" si="59"/>
        <v>#NAME?</v>
      </c>
      <c r="BH1208" t="e">
        <f t="shared" si="61"/>
        <v>#NAME?</v>
      </c>
      <c r="BK1208" t="e">
        <f t="shared" si="62"/>
        <v>#NAME?</v>
      </c>
    </row>
    <row r="1209" spans="1:72" x14ac:dyDescent="0.2">
      <c r="A1209">
        <v>1207</v>
      </c>
      <c r="B1209" s="244">
        <v>44771.486111111109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0.13666666666666599</v>
      </c>
      <c r="L1209">
        <v>-1.7500000000000002E-2</v>
      </c>
      <c r="M1209">
        <v>-0.25</v>
      </c>
      <c r="N1209">
        <v>400.166666666666</v>
      </c>
      <c r="O1209">
        <v>36.924999999999997</v>
      </c>
      <c r="P1209">
        <v>0.92974999999999997</v>
      </c>
      <c r="Q1209">
        <v>25.095588235294102</v>
      </c>
      <c r="R1209">
        <v>6.81</v>
      </c>
      <c r="S1209">
        <v>1.98285714285714</v>
      </c>
      <c r="T1209">
        <v>5</v>
      </c>
      <c r="U1209">
        <v>1.48803999999999</v>
      </c>
      <c r="V1209">
        <v>2.6759999999999999E-2</v>
      </c>
      <c r="W1209">
        <v>18.831900000000001</v>
      </c>
      <c r="X1209">
        <v>15.91194</v>
      </c>
      <c r="Y1209">
        <v>56.185379999999903</v>
      </c>
      <c r="Z1209">
        <v>0</v>
      </c>
      <c r="AA1209">
        <v>4.8199999999999996E-3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P1209">
        <v>0</v>
      </c>
      <c r="AQ1209">
        <v>6.8684898683770701</v>
      </c>
      <c r="AR1209">
        <v>8.1893255250989299</v>
      </c>
      <c r="AS1209">
        <v>0</v>
      </c>
      <c r="AT1209">
        <v>0</v>
      </c>
      <c r="AU1209">
        <v>92.417259999999999</v>
      </c>
      <c r="AV1209">
        <v>15.057815393476</v>
      </c>
      <c r="AW1209">
        <v>-15.057815393476</v>
      </c>
      <c r="AX1209">
        <v>0</v>
      </c>
      <c r="AY1209">
        <v>-6.8684898683770701</v>
      </c>
      <c r="AZ1209">
        <v>-8.1893255250989299</v>
      </c>
      <c r="BB1209" t="e">
        <f t="shared" si="60"/>
        <v>#NAME?</v>
      </c>
      <c r="BC1209" t="e">
        <f t="shared" si="58"/>
        <v>#NAME?</v>
      </c>
      <c r="BD1209">
        <v>-15.057815393476</v>
      </c>
      <c r="BE1209">
        <v>0</v>
      </c>
      <c r="BG1209" t="e">
        <f t="shared" si="59"/>
        <v>#NAME?</v>
      </c>
      <c r="BH1209" t="e">
        <f t="shared" si="61"/>
        <v>#NAME?</v>
      </c>
      <c r="BK1209" t="e">
        <f t="shared" si="62"/>
        <v>#NAME?</v>
      </c>
    </row>
    <row r="1210" spans="1:72" x14ac:dyDescent="0.2">
      <c r="A1210">
        <v>1208</v>
      </c>
      <c r="B1210" s="244">
        <v>44771.5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0.18925</v>
      </c>
      <c r="L1210">
        <v>-0.02</v>
      </c>
      <c r="M1210">
        <v>-0.16428571428571401</v>
      </c>
      <c r="N1210">
        <v>399.91304347826002</v>
      </c>
      <c r="O1210">
        <v>36.496153846153803</v>
      </c>
      <c r="P1210">
        <v>0.92879999999999996</v>
      </c>
      <c r="Q1210">
        <v>25.064864864864798</v>
      </c>
      <c r="R1210">
        <v>6.8039999999999896</v>
      </c>
      <c r="S1210">
        <v>2.0375000000000001</v>
      </c>
      <c r="T1210">
        <v>5</v>
      </c>
      <c r="U1210">
        <v>1.48803999999999</v>
      </c>
      <c r="V1210">
        <v>2.6759999999999999E-2</v>
      </c>
      <c r="W1210">
        <v>18.831900000000001</v>
      </c>
      <c r="X1210">
        <v>15.91194</v>
      </c>
      <c r="Y1210">
        <v>56.185379999999903</v>
      </c>
      <c r="Z1210">
        <v>0</v>
      </c>
      <c r="AA1210">
        <v>4.8199999999999996E-3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P1210">
        <v>0</v>
      </c>
      <c r="AQ1210">
        <v>6.8684898683770701</v>
      </c>
      <c r="AR1210">
        <v>8.1893255250989299</v>
      </c>
      <c r="AS1210">
        <v>0</v>
      </c>
      <c r="AT1210">
        <v>0</v>
      </c>
      <c r="AU1210">
        <v>92.417259999999999</v>
      </c>
      <c r="AV1210">
        <v>15.057815393476</v>
      </c>
      <c r="AW1210">
        <v>-15.057815393476</v>
      </c>
      <c r="AX1210">
        <v>0</v>
      </c>
      <c r="AY1210">
        <v>-6.8684898683770701</v>
      </c>
      <c r="AZ1210">
        <v>-8.1893255250989299</v>
      </c>
      <c r="BB1210" t="e">
        <f t="shared" si="60"/>
        <v>#NAME?</v>
      </c>
      <c r="BC1210" t="e">
        <f t="shared" si="58"/>
        <v>#NAME?</v>
      </c>
      <c r="BD1210">
        <v>-15.057815393476</v>
      </c>
      <c r="BE1210">
        <v>0</v>
      </c>
      <c r="BG1210" t="e">
        <f t="shared" si="59"/>
        <v>#NAME?</v>
      </c>
      <c r="BH1210" t="e">
        <f t="shared" si="61"/>
        <v>#NAME?</v>
      </c>
      <c r="BK1210" t="e">
        <f t="shared" si="62"/>
        <v>#NAME?</v>
      </c>
    </row>
    <row r="1211" spans="1:72" x14ac:dyDescent="0.2">
      <c r="A1211">
        <v>1209</v>
      </c>
      <c r="B1211" s="244">
        <v>44771.513888888891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0.24299999999999999</v>
      </c>
      <c r="L1211">
        <v>-0.01</v>
      </c>
      <c r="M1211">
        <v>-0.211111111111111</v>
      </c>
      <c r="N1211">
        <v>400.23529411764702</v>
      </c>
      <c r="O1211">
        <v>36.275862068965502</v>
      </c>
      <c r="P1211">
        <v>0.92724999999999902</v>
      </c>
      <c r="Q1211">
        <v>25.0322580645161</v>
      </c>
      <c r="R1211">
        <v>6.8</v>
      </c>
      <c r="S1211">
        <v>1.90357142857142</v>
      </c>
      <c r="T1211">
        <v>5</v>
      </c>
      <c r="U1211">
        <v>1.48803999999999</v>
      </c>
      <c r="V1211">
        <v>2.6759999999999999E-2</v>
      </c>
      <c r="W1211">
        <v>18.831900000000001</v>
      </c>
      <c r="X1211">
        <v>15.91194</v>
      </c>
      <c r="Y1211">
        <v>56.185379999999903</v>
      </c>
      <c r="Z1211">
        <v>0</v>
      </c>
      <c r="AA1211">
        <v>4.8199999999999996E-3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P1211">
        <v>0</v>
      </c>
      <c r="AQ1211">
        <v>6.8684898683770701</v>
      </c>
      <c r="AR1211">
        <v>8.1893255250989299</v>
      </c>
      <c r="AS1211">
        <v>0</v>
      </c>
      <c r="AT1211">
        <v>0</v>
      </c>
      <c r="AU1211">
        <v>92.417259999999999</v>
      </c>
      <c r="AV1211">
        <v>15.057815393476</v>
      </c>
      <c r="AW1211">
        <v>-15.057815393476</v>
      </c>
      <c r="AX1211">
        <v>0</v>
      </c>
      <c r="AY1211">
        <v>-6.8684898683770701</v>
      </c>
      <c r="AZ1211">
        <v>-8.1893255250989299</v>
      </c>
      <c r="BB1211" t="e">
        <f t="shared" si="60"/>
        <v>#NAME?</v>
      </c>
      <c r="BC1211" t="e">
        <f t="shared" si="58"/>
        <v>#NAME?</v>
      </c>
      <c r="BD1211">
        <v>-15.057815393476</v>
      </c>
      <c r="BE1211">
        <v>0</v>
      </c>
      <c r="BG1211" t="e">
        <f t="shared" si="59"/>
        <v>#NAME?</v>
      </c>
      <c r="BH1211" t="e">
        <f t="shared" si="61"/>
        <v>#NAME?</v>
      </c>
      <c r="BK1211" t="e">
        <f t="shared" si="62"/>
        <v>#NAME?</v>
      </c>
    </row>
    <row r="1212" spans="1:72" x14ac:dyDescent="0.2">
      <c r="A1212">
        <v>1210</v>
      </c>
      <c r="B1212" s="244">
        <v>44771.527777777781</v>
      </c>
      <c r="C1212">
        <v>0</v>
      </c>
      <c r="D1212">
        <v>11.7155555555555</v>
      </c>
      <c r="E1212">
        <v>10.2877777777777</v>
      </c>
      <c r="F1212">
        <v>19.438888888888801</v>
      </c>
      <c r="G1212">
        <v>0</v>
      </c>
      <c r="H1212">
        <v>0.38285714285714201</v>
      </c>
      <c r="I1212">
        <v>0</v>
      </c>
      <c r="J1212">
        <v>1.1599999999999999</v>
      </c>
      <c r="K1212">
        <v>0.27050000000000002</v>
      </c>
      <c r="L1212">
        <v>1.49</v>
      </c>
      <c r="M1212">
        <v>0.31666666666666599</v>
      </c>
      <c r="N1212">
        <v>481.3125</v>
      </c>
      <c r="O1212">
        <v>40.856000000000002</v>
      </c>
      <c r="P1212">
        <v>1.19844444444444</v>
      </c>
      <c r="Q1212">
        <v>28.948378378378301</v>
      </c>
      <c r="R1212">
        <v>6.9314285714285697</v>
      </c>
      <c r="S1212">
        <v>5.98562499999999</v>
      </c>
      <c r="T1212">
        <v>5</v>
      </c>
      <c r="U1212">
        <v>1.48803999999999</v>
      </c>
      <c r="V1212">
        <v>2.6759999999999999E-2</v>
      </c>
      <c r="W1212">
        <v>18.831900000000001</v>
      </c>
      <c r="X1212">
        <v>15.91194</v>
      </c>
      <c r="Y1212">
        <v>56.185379999999903</v>
      </c>
      <c r="Z1212">
        <v>0</v>
      </c>
      <c r="AA1212">
        <v>4.8199999999999996E-3</v>
      </c>
      <c r="AB1212">
        <v>0</v>
      </c>
      <c r="AC1212">
        <v>22.003333333333298</v>
      </c>
      <c r="AD1212">
        <v>2.5644444444444399</v>
      </c>
      <c r="AE1212">
        <v>1.45895017142857</v>
      </c>
      <c r="AF1212">
        <v>8.0193257142857105E-2</v>
      </c>
      <c r="AG1212">
        <v>1.5773714285714199E-4</v>
      </c>
      <c r="AH1212">
        <v>3.57588571428571E-3</v>
      </c>
      <c r="AI1212">
        <v>1.54285714285714</v>
      </c>
      <c r="AJ1212">
        <v>2.5966722507324302E-2</v>
      </c>
      <c r="AK1212">
        <v>0.94561585185185104</v>
      </c>
      <c r="AL1212">
        <v>5.1977111111111099E-2</v>
      </c>
      <c r="AM1212">
        <v>1.02237037037037E-4</v>
      </c>
      <c r="AN1212">
        <v>0</v>
      </c>
      <c r="AO1212">
        <v>2.3177037037036999E-3</v>
      </c>
      <c r="AP1212">
        <v>1.45895017142857</v>
      </c>
      <c r="AQ1212">
        <v>6.8684898683770701</v>
      </c>
      <c r="AR1212">
        <v>8.1893255250989299</v>
      </c>
      <c r="AS1212">
        <v>0</v>
      </c>
      <c r="AT1212">
        <v>3.86395217597989E-2</v>
      </c>
      <c r="AU1212">
        <v>92.417259999999999</v>
      </c>
      <c r="AV1212">
        <v>16.5167655649045</v>
      </c>
      <c r="AW1212">
        <v>-14.973908422047399</v>
      </c>
      <c r="AX1212">
        <v>1.5773714285714199E-4</v>
      </c>
      <c r="AY1212">
        <v>-6.7882966112342098</v>
      </c>
      <c r="AZ1212">
        <v>-8.1893255250989299</v>
      </c>
      <c r="BA1212">
        <v>1</v>
      </c>
      <c r="BB1212" t="e">
        <f t="shared" si="60"/>
        <v>#NAME?</v>
      </c>
      <c r="BC1212">
        <v>-84.649219312060893</v>
      </c>
      <c r="BD1212">
        <v>-14.9774643991902</v>
      </c>
      <c r="BE1212">
        <v>-3.5559771428577101E-3</v>
      </c>
      <c r="BF1212">
        <v>2.98699331270153E-4</v>
      </c>
      <c r="BG1212">
        <v>-12.854674691778101</v>
      </c>
      <c r="BH1212">
        <v>-15.507736564723</v>
      </c>
      <c r="BI1212">
        <v>2.98699331270153E-4</v>
      </c>
      <c r="BJ1212">
        <v>-25.708751984893699</v>
      </c>
      <c r="BK1212">
        <v>-31.015473129446001</v>
      </c>
      <c r="BL1212">
        <v>-43035.498730835599</v>
      </c>
      <c r="BM1212">
        <v>-51917.546982042899</v>
      </c>
      <c r="BN1212">
        <v>1.2063888769306399</v>
      </c>
      <c r="BO1212">
        <v>-442.35192049577103</v>
      </c>
      <c r="BP1212">
        <v>7.0194342848486097E-3</v>
      </c>
      <c r="BQ1212">
        <v>-442.35893993005601</v>
      </c>
      <c r="BR1212">
        <v>-31.015980918309101</v>
      </c>
      <c r="BS1212">
        <v>-25.708871464626199</v>
      </c>
      <c r="BT1212">
        <v>1.2064310547814201</v>
      </c>
    </row>
    <row r="1213" spans="1:72" x14ac:dyDescent="0.2">
      <c r="A1213">
        <v>1211</v>
      </c>
      <c r="B1213" s="244">
        <v>44771.541666666664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0.31474999999999997</v>
      </c>
      <c r="L1213">
        <v>-1.4999999999999999E-2</v>
      </c>
      <c r="M1213">
        <v>-0.26250000000000001</v>
      </c>
      <c r="N1213">
        <v>400.16</v>
      </c>
      <c r="O1213">
        <v>36.445454545454503</v>
      </c>
      <c r="P1213">
        <v>0.96425000000000005</v>
      </c>
      <c r="Q1213">
        <v>26.012222222222199</v>
      </c>
      <c r="R1213">
        <v>6.9924999999999997</v>
      </c>
      <c r="S1213">
        <v>4.2055555555555504</v>
      </c>
      <c r="T1213">
        <v>5</v>
      </c>
      <c r="U1213">
        <v>1.48803999999999</v>
      </c>
      <c r="V1213">
        <v>2.6759999999999999E-2</v>
      </c>
      <c r="W1213">
        <v>18.831900000000001</v>
      </c>
      <c r="X1213">
        <v>15.91194</v>
      </c>
      <c r="Y1213">
        <v>56.185379999999903</v>
      </c>
      <c r="Z1213">
        <v>0</v>
      </c>
      <c r="AA1213">
        <v>4.8199999999999996E-3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P1213">
        <v>0</v>
      </c>
      <c r="AQ1213">
        <v>6.8684898683770701</v>
      </c>
      <c r="AR1213">
        <v>8.1893255250989299</v>
      </c>
      <c r="AS1213">
        <v>0</v>
      </c>
      <c r="AT1213">
        <v>0</v>
      </c>
      <c r="AU1213">
        <v>92.417259999999999</v>
      </c>
      <c r="AV1213">
        <v>15.057815393476</v>
      </c>
      <c r="AW1213">
        <v>-15.057815393476</v>
      </c>
      <c r="AX1213">
        <v>0</v>
      </c>
      <c r="AY1213">
        <v>-6.8684898683770701</v>
      </c>
      <c r="AZ1213">
        <v>-8.1893255250989299</v>
      </c>
      <c r="BB1213" t="e">
        <f t="shared" si="60"/>
        <v>#NAME?</v>
      </c>
      <c r="BC1213" t="e">
        <f>-inf</f>
        <v>#NAME?</v>
      </c>
      <c r="BD1213">
        <v>-15.057815393476</v>
      </c>
      <c r="BE1213">
        <v>0</v>
      </c>
      <c r="BG1213" t="e">
        <f>-inf</f>
        <v>#NAME?</v>
      </c>
      <c r="BH1213" t="e">
        <f>-inf</f>
        <v>#NAME?</v>
      </c>
      <c r="BK1213" t="e">
        <f>-inf</f>
        <v>#NAME?</v>
      </c>
    </row>
    <row r="1214" spans="1:72" x14ac:dyDescent="0.2">
      <c r="A1214">
        <v>1212</v>
      </c>
      <c r="B1214" s="244">
        <v>44771.555555555555</v>
      </c>
      <c r="C1214">
        <v>0</v>
      </c>
      <c r="D1214">
        <v>24.256923076923002</v>
      </c>
      <c r="E1214">
        <v>21.486153846153801</v>
      </c>
      <c r="F1214">
        <v>48.623076923076901</v>
      </c>
      <c r="G1214">
        <v>0</v>
      </c>
      <c r="H1214">
        <v>1.87153846153846</v>
      </c>
      <c r="I1214">
        <v>0</v>
      </c>
      <c r="J1214">
        <v>22.786315789473601</v>
      </c>
      <c r="K1214">
        <v>1.25599999999999</v>
      </c>
      <c r="L1214">
        <v>25.253</v>
      </c>
      <c r="M1214">
        <v>16.4428571428571</v>
      </c>
      <c r="N1214">
        <v>861.77777777777703</v>
      </c>
      <c r="O1214">
        <v>51.309677419354799</v>
      </c>
      <c r="P1214">
        <v>1.5459047619047599</v>
      </c>
      <c r="Q1214">
        <v>36.328125</v>
      </c>
      <c r="R1214">
        <v>7.2716666666666603</v>
      </c>
      <c r="S1214">
        <v>6.0138888888888804</v>
      </c>
      <c r="T1214">
        <v>5</v>
      </c>
      <c r="U1214">
        <v>1.48803999999999</v>
      </c>
      <c r="V1214">
        <v>2.6759999999999999E-2</v>
      </c>
      <c r="W1214">
        <v>18.831900000000001</v>
      </c>
      <c r="X1214">
        <v>15.91194</v>
      </c>
      <c r="Y1214">
        <v>56.185379999999903</v>
      </c>
      <c r="Z1214">
        <v>0</v>
      </c>
      <c r="AA1214">
        <v>4.8199999999999996E-3</v>
      </c>
      <c r="AB1214">
        <v>0</v>
      </c>
      <c r="AC1214">
        <v>45.743076923076899</v>
      </c>
      <c r="AD1214">
        <v>-2.8799999999999901</v>
      </c>
      <c r="AE1214">
        <v>24.2476878817813</v>
      </c>
      <c r="AF1214">
        <v>0.39201244615384601</v>
      </c>
      <c r="AG1214">
        <v>7.7107384615384604E-4</v>
      </c>
      <c r="AH1214">
        <v>1.7480169230769199E-2</v>
      </c>
      <c r="AI1214">
        <v>24.6578542510121</v>
      </c>
      <c r="AJ1214">
        <v>0.431565789566278</v>
      </c>
      <c r="AK1214">
        <v>0.98336569090500103</v>
      </c>
      <c r="AL1214">
        <v>1.5898076213900599E-2</v>
      </c>
      <c r="AM1214" s="245">
        <v>3.1270922372419901E-5</v>
      </c>
      <c r="AN1214">
        <v>0</v>
      </c>
      <c r="AO1214">
        <v>7.0890877417087905E-4</v>
      </c>
      <c r="AP1214">
        <v>24.2476878817813</v>
      </c>
      <c r="AQ1214">
        <v>6.8684898683770701</v>
      </c>
      <c r="AR1214">
        <v>8.1893255250989299</v>
      </c>
      <c r="AS1214">
        <v>0</v>
      </c>
      <c r="AT1214">
        <v>0.64218715750620403</v>
      </c>
      <c r="AU1214">
        <v>92.417259999999999</v>
      </c>
      <c r="AV1214">
        <v>39.305503275257301</v>
      </c>
      <c r="AW1214">
        <v>-14.647649024245201</v>
      </c>
      <c r="AX1214">
        <v>7.7107384615384604E-4</v>
      </c>
      <c r="AY1214">
        <v>-6.47647742222322</v>
      </c>
      <c r="AZ1214">
        <v>-8.1893255250989299</v>
      </c>
      <c r="BA1214">
        <v>1</v>
      </c>
      <c r="BB1214" t="e">
        <f t="shared" si="60"/>
        <v>#NAME?</v>
      </c>
      <c r="BC1214">
        <v>-16.521101525642599</v>
      </c>
      <c r="BD1214">
        <v>-14.665031873476</v>
      </c>
      <c r="BE1214">
        <v>-1.7382849230770599E-2</v>
      </c>
      <c r="BF1214">
        <v>7.0235933138263797E-4</v>
      </c>
      <c r="BG1214">
        <v>-5.8993238775730301</v>
      </c>
      <c r="BH1214">
        <v>-7.4595309242736798</v>
      </c>
      <c r="BI1214">
        <v>7.0235933138263797E-4</v>
      </c>
      <c r="BJ1214">
        <v>-11.7972430364832</v>
      </c>
      <c r="BK1214">
        <v>-14.919061848547299</v>
      </c>
      <c r="BL1214">
        <v>-8399.2959358279495</v>
      </c>
      <c r="BM1214">
        <v>-10620.6760428299</v>
      </c>
      <c r="BN1214">
        <v>1.2644721800462499</v>
      </c>
      <c r="BO1214">
        <v>-203.666522120303</v>
      </c>
      <c r="BP1214">
        <v>1.6505444287492E-2</v>
      </c>
      <c r="BQ1214">
        <v>-203.68302756459099</v>
      </c>
      <c r="BR1214">
        <v>-14.9202558594107</v>
      </c>
      <c r="BS1214">
        <v>-11.7975239802158</v>
      </c>
      <c r="BT1214">
        <v>1.26469383613303</v>
      </c>
    </row>
    <row r="1215" spans="1:72" x14ac:dyDescent="0.2">
      <c r="A1215">
        <v>1213</v>
      </c>
      <c r="B1215" s="244">
        <v>44771.569444444445</v>
      </c>
      <c r="C1215">
        <v>0</v>
      </c>
      <c r="D1215">
        <v>20.512499999999999</v>
      </c>
      <c r="E1215">
        <v>16.710769230769198</v>
      </c>
      <c r="F1215">
        <v>40.114615384615298</v>
      </c>
      <c r="G1215">
        <v>3.8181818181818099</v>
      </c>
      <c r="H1215">
        <v>3.5162499999999999</v>
      </c>
      <c r="I1215">
        <v>0</v>
      </c>
      <c r="J1215">
        <v>43.120312499999997</v>
      </c>
      <c r="K1215">
        <v>0.91674999999999895</v>
      </c>
      <c r="L1215">
        <v>46.979696969696903</v>
      </c>
      <c r="M1215">
        <v>5.2911764705882298</v>
      </c>
      <c r="N1215">
        <v>882.695652173913</v>
      </c>
      <c r="O1215">
        <v>48.886666666666599</v>
      </c>
      <c r="P1215">
        <v>1.49963157894736</v>
      </c>
      <c r="Q1215">
        <v>35.616</v>
      </c>
      <c r="R1215">
        <v>7.7249999999999996</v>
      </c>
      <c r="S1215">
        <v>3.7467499999999898</v>
      </c>
      <c r="T1215">
        <v>5</v>
      </c>
      <c r="U1215">
        <v>1.48803999999999</v>
      </c>
      <c r="V1215">
        <v>2.6759999999999999E-2</v>
      </c>
      <c r="W1215">
        <v>18.831900000000001</v>
      </c>
      <c r="X1215">
        <v>15.91194</v>
      </c>
      <c r="Y1215">
        <v>56.185379999999903</v>
      </c>
      <c r="Z1215">
        <v>0</v>
      </c>
      <c r="AA1215">
        <v>4.8199999999999996E-3</v>
      </c>
      <c r="AB1215">
        <v>0</v>
      </c>
      <c r="AC1215">
        <v>37.223269230769198</v>
      </c>
      <c r="AD1215">
        <v>-2.89134615384615</v>
      </c>
      <c r="AE1215">
        <v>45.865941149999998</v>
      </c>
      <c r="AF1215">
        <v>0.73651372500000001</v>
      </c>
      <c r="AG1215">
        <v>1.4486950000000001E-3</v>
      </c>
      <c r="AH1215">
        <v>3.2841774999999997E-2</v>
      </c>
      <c r="AI1215">
        <v>50.454744318181802</v>
      </c>
      <c r="AJ1215">
        <v>0.81633231189323596</v>
      </c>
      <c r="AK1215">
        <v>0.909051106487756</v>
      </c>
      <c r="AL1215">
        <v>1.4597511789086399E-2</v>
      </c>
      <c r="AM1215" s="245">
        <v>2.8712760704208899E-5</v>
      </c>
      <c r="AN1215">
        <v>7.5675377405606994E-2</v>
      </c>
      <c r="AO1215">
        <v>6.5091549751774603E-4</v>
      </c>
      <c r="AP1215">
        <v>45.865941149999998</v>
      </c>
      <c r="AQ1215">
        <v>6.8684898683770701</v>
      </c>
      <c r="AR1215">
        <v>8.1893255250989299</v>
      </c>
      <c r="AS1215">
        <v>0</v>
      </c>
      <c r="AT1215">
        <v>1.2147351333896099</v>
      </c>
      <c r="AU1215">
        <v>92.417259999999999</v>
      </c>
      <c r="AV1215">
        <v>60.923756543476003</v>
      </c>
      <c r="AW1215">
        <v>-10.469012225294099</v>
      </c>
      <c r="AX1215">
        <v>1.4486950000000001E-3</v>
      </c>
      <c r="AY1215">
        <v>-6.1319761433770701</v>
      </c>
      <c r="AZ1215">
        <v>-4.3711437069171097</v>
      </c>
      <c r="BA1215">
        <v>1</v>
      </c>
      <c r="BB1215">
        <v>-1.14482335181162</v>
      </c>
      <c r="BC1215">
        <v>-8.3256780359076998</v>
      </c>
      <c r="BD1215">
        <v>-10.501671155294099</v>
      </c>
      <c r="BE1215">
        <v>-3.2658930000005498E-2</v>
      </c>
      <c r="BF1215">
        <v>1.62162789336006E-3</v>
      </c>
      <c r="BG1215">
        <v>-6.8639593258199296</v>
      </c>
      <c r="BH1215">
        <v>-4.8929336823983496</v>
      </c>
      <c r="BI1215">
        <v>1.62162789336006E-3</v>
      </c>
      <c r="BJ1215">
        <v>-13.724675395853099</v>
      </c>
      <c r="BK1215">
        <v>-9.7858673647966992</v>
      </c>
      <c r="BL1215">
        <v>-4232.7585470903596</v>
      </c>
      <c r="BM1215">
        <v>-3017.2974345304601</v>
      </c>
      <c r="BN1215">
        <v>0.71284421281355204</v>
      </c>
      <c r="BO1215">
        <v>-229.361214163726</v>
      </c>
      <c r="BP1215">
        <v>3.81082554939614E-2</v>
      </c>
      <c r="BQ1215">
        <v>-229.39932241922</v>
      </c>
      <c r="BR1215">
        <v>-9.7886241322154195</v>
      </c>
      <c r="BS1215">
        <v>-13.7253240470104</v>
      </c>
      <c r="BT1215">
        <v>0.71317981992180901</v>
      </c>
    </row>
    <row r="1216" spans="1:72" x14ac:dyDescent="0.2">
      <c r="A1216">
        <v>1214</v>
      </c>
      <c r="B1216" s="244">
        <v>44771.583333333336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49.913437499999901</v>
      </c>
      <c r="K1216">
        <v>2.6749999999999999E-2</v>
      </c>
      <c r="L1216">
        <v>49.918787878787803</v>
      </c>
      <c r="M1216">
        <v>-0.15</v>
      </c>
      <c r="N1216">
        <v>400.18181818181802</v>
      </c>
      <c r="O1216">
        <v>33.823999999999998</v>
      </c>
      <c r="P1216">
        <v>0.98519999999999996</v>
      </c>
      <c r="Q1216">
        <v>26.585312500000001</v>
      </c>
      <c r="R1216">
        <v>7.7279999999999998</v>
      </c>
      <c r="S1216">
        <v>-0.25677419354838699</v>
      </c>
      <c r="T1216">
        <v>5</v>
      </c>
      <c r="U1216">
        <v>1.48803999999999</v>
      </c>
      <c r="V1216">
        <v>2.6759999999999999E-2</v>
      </c>
      <c r="W1216">
        <v>18.831900000000001</v>
      </c>
      <c r="X1216">
        <v>15.91194</v>
      </c>
      <c r="Y1216">
        <v>56.185379999999903</v>
      </c>
      <c r="Z1216">
        <v>0</v>
      </c>
      <c r="AA1216">
        <v>4.8199999999999996E-3</v>
      </c>
      <c r="AB1216">
        <v>0</v>
      </c>
      <c r="AC1216">
        <v>0</v>
      </c>
      <c r="AD1216">
        <v>0</v>
      </c>
      <c r="AE1216">
        <v>49.913437499999901</v>
      </c>
      <c r="AF1216">
        <v>0</v>
      </c>
      <c r="AG1216">
        <v>0</v>
      </c>
      <c r="AH1216">
        <v>0</v>
      </c>
      <c r="AI1216">
        <v>49.913437499999901</v>
      </c>
      <c r="AJ1216">
        <v>0.88837056009944204</v>
      </c>
      <c r="AK1216">
        <v>1</v>
      </c>
      <c r="AL1216">
        <v>0</v>
      </c>
      <c r="AM1216">
        <v>0</v>
      </c>
      <c r="AN1216">
        <v>0</v>
      </c>
      <c r="AO1216">
        <v>0</v>
      </c>
      <c r="AP1216">
        <v>49.913437499999901</v>
      </c>
      <c r="AQ1216">
        <v>6.8684898683770701</v>
      </c>
      <c r="AR1216">
        <v>8.1893255250989299</v>
      </c>
      <c r="AS1216">
        <v>0</v>
      </c>
      <c r="AT1216">
        <v>1.32193092825037</v>
      </c>
      <c r="AU1216">
        <v>92.417259999999999</v>
      </c>
      <c r="AV1216">
        <v>64.971252893475906</v>
      </c>
      <c r="AW1216">
        <v>-15.0578153934759</v>
      </c>
      <c r="AX1216">
        <v>0</v>
      </c>
      <c r="AY1216">
        <v>-6.8684898683770701</v>
      </c>
      <c r="AZ1216">
        <v>-8.1893255250989299</v>
      </c>
      <c r="BB1216" t="e">
        <f t="shared" ref="BB1216:BC1218" si="63">-inf</f>
        <v>#NAME?</v>
      </c>
      <c r="BC1216" t="e">
        <f t="shared" si="63"/>
        <v>#NAME?</v>
      </c>
      <c r="BD1216">
        <v>-15.057815393476</v>
      </c>
      <c r="BE1216" s="245">
        <v>-3.5527136788005001E-15</v>
      </c>
      <c r="BG1216" t="e">
        <f>-inf</f>
        <v>#NAME?</v>
      </c>
      <c r="BH1216" t="e">
        <f>-inf</f>
        <v>#NAME?</v>
      </c>
      <c r="BK1216" t="e">
        <f>-inf</f>
        <v>#NAME?</v>
      </c>
    </row>
    <row r="1217" spans="1:63" x14ac:dyDescent="0.2">
      <c r="A1217">
        <v>1215</v>
      </c>
      <c r="B1217" s="244">
        <v>44771.597222222219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49.960357142857099</v>
      </c>
      <c r="K1217">
        <v>9.2499999999999995E-3</v>
      </c>
      <c r="L1217">
        <v>49.956071428571398</v>
      </c>
      <c r="M1217">
        <v>-0.05</v>
      </c>
      <c r="N1217">
        <v>400.27777777777698</v>
      </c>
      <c r="O1217">
        <v>33.876190476190402</v>
      </c>
      <c r="P1217">
        <v>0.97375</v>
      </c>
      <c r="Q1217">
        <v>26.280555555555502</v>
      </c>
      <c r="R1217">
        <v>7.7175000000000002</v>
      </c>
      <c r="S1217">
        <v>2.2569444444444402</v>
      </c>
      <c r="T1217">
        <v>5</v>
      </c>
      <c r="U1217">
        <v>1.48803999999999</v>
      </c>
      <c r="V1217">
        <v>2.6759999999999999E-2</v>
      </c>
      <c r="W1217">
        <v>18.831900000000001</v>
      </c>
      <c r="X1217">
        <v>15.91194</v>
      </c>
      <c r="Y1217">
        <v>56.185379999999903</v>
      </c>
      <c r="Z1217">
        <v>0</v>
      </c>
      <c r="AA1217">
        <v>4.8199999999999996E-3</v>
      </c>
      <c r="AB1217">
        <v>0</v>
      </c>
      <c r="AC1217">
        <v>0</v>
      </c>
      <c r="AD1217">
        <v>0</v>
      </c>
      <c r="AE1217">
        <v>49.960357142857099</v>
      </c>
      <c r="AF1217">
        <v>0</v>
      </c>
      <c r="AG1217">
        <v>0</v>
      </c>
      <c r="AH1217">
        <v>0</v>
      </c>
      <c r="AI1217">
        <v>49.960357142857099</v>
      </c>
      <c r="AJ1217">
        <v>0.88920564643074596</v>
      </c>
      <c r="AK1217">
        <v>1</v>
      </c>
      <c r="AL1217">
        <v>0</v>
      </c>
      <c r="AM1217">
        <v>0</v>
      </c>
      <c r="AN1217">
        <v>0</v>
      </c>
      <c r="AO1217">
        <v>0</v>
      </c>
      <c r="AP1217">
        <v>49.960357142857099</v>
      </c>
      <c r="AQ1217">
        <v>6.8684898683770701</v>
      </c>
      <c r="AR1217">
        <v>8.1893255250989299</v>
      </c>
      <c r="AS1217">
        <v>0</v>
      </c>
      <c r="AT1217">
        <v>1.3231735701148</v>
      </c>
      <c r="AU1217">
        <v>92.417259999999999</v>
      </c>
      <c r="AV1217">
        <v>65.018172536333097</v>
      </c>
      <c r="AW1217">
        <v>-15.057815393476</v>
      </c>
      <c r="AX1217">
        <v>0</v>
      </c>
      <c r="AY1217">
        <v>-6.8684898683770701</v>
      </c>
      <c r="AZ1217">
        <v>-8.1893255250989299</v>
      </c>
      <c r="BB1217" t="e">
        <f t="shared" si="63"/>
        <v>#NAME?</v>
      </c>
      <c r="BC1217" t="e">
        <f t="shared" si="63"/>
        <v>#NAME?</v>
      </c>
      <c r="BD1217">
        <v>-15.057815393476</v>
      </c>
      <c r="BE1217" s="245">
        <v>3.5527136788005001E-15</v>
      </c>
      <c r="BG1217" t="e">
        <f>-inf</f>
        <v>#NAME?</v>
      </c>
      <c r="BH1217" t="e">
        <f>-inf</f>
        <v>#NAME?</v>
      </c>
      <c r="BK1217" t="e">
        <f>-inf</f>
        <v>#NAME?</v>
      </c>
    </row>
    <row r="1218" spans="1:63" x14ac:dyDescent="0.2">
      <c r="A1218">
        <v>1216</v>
      </c>
      <c r="B1218" s="244">
        <v>44771.611111111109</v>
      </c>
      <c r="G1218">
        <v>0</v>
      </c>
      <c r="H1218">
        <v>0</v>
      </c>
      <c r="J1218">
        <v>49.803333333333299</v>
      </c>
      <c r="K1218">
        <v>3.3333333333333298E-2</v>
      </c>
      <c r="L1218">
        <v>49.76</v>
      </c>
      <c r="N1218">
        <v>399.666666666666</v>
      </c>
      <c r="O1218">
        <v>34.6666666666666</v>
      </c>
      <c r="P1218">
        <v>0.96899999999999997</v>
      </c>
      <c r="Q1218">
        <v>26.17</v>
      </c>
      <c r="S1218">
        <v>2.34</v>
      </c>
      <c r="T1218">
        <v>5</v>
      </c>
      <c r="U1218">
        <v>1.48803999999999</v>
      </c>
      <c r="V1218">
        <v>2.6759999999999999E-2</v>
      </c>
      <c r="W1218">
        <v>18.831900000000001</v>
      </c>
      <c r="X1218">
        <v>15.91194</v>
      </c>
      <c r="Y1218">
        <v>56.185379999999903</v>
      </c>
      <c r="Z1218">
        <v>0</v>
      </c>
      <c r="AA1218">
        <v>4.8199999999999996E-3</v>
      </c>
      <c r="AB1218">
        <v>0</v>
      </c>
      <c r="AE1218">
        <v>49.803333333333299</v>
      </c>
      <c r="AF1218">
        <v>0</v>
      </c>
      <c r="AH1218">
        <v>0</v>
      </c>
      <c r="AJ1218">
        <v>0.88641090143616197</v>
      </c>
      <c r="AP1218">
        <v>49.803333333333299</v>
      </c>
      <c r="AQ1218">
        <v>6.8684898683770701</v>
      </c>
      <c r="AR1218">
        <v>8.1893255250989299</v>
      </c>
      <c r="AS1218">
        <v>0</v>
      </c>
      <c r="AT1218">
        <v>1.3190148777730599</v>
      </c>
      <c r="AU1218">
        <v>92.417259999999999</v>
      </c>
      <c r="AV1218">
        <v>64.861148726809304</v>
      </c>
      <c r="AY1218">
        <v>-6.8684898683770701</v>
      </c>
      <c r="AZ1218">
        <v>-8.1893255250989299</v>
      </c>
      <c r="BB1218" t="e">
        <f t="shared" si="63"/>
        <v>#NAME?</v>
      </c>
      <c r="BC1218" t="e">
        <f t="shared" si="63"/>
        <v>#NAME?</v>
      </c>
    </row>
    <row r="1219" spans="1:63" x14ac:dyDescent="0.2">
      <c r="B1219" s="244"/>
    </row>
    <row r="1220" spans="1:63" x14ac:dyDescent="0.2">
      <c r="B1220" s="244"/>
    </row>
    <row r="1221" spans="1:63" x14ac:dyDescent="0.2">
      <c r="B1221" s="244"/>
    </row>
    <row r="1222" spans="1:63" x14ac:dyDescent="0.2">
      <c r="B1222" s="244"/>
    </row>
    <row r="1223" spans="1:63" x14ac:dyDescent="0.2">
      <c r="B1223" s="244"/>
    </row>
    <row r="1224" spans="1:63" x14ac:dyDescent="0.2">
      <c r="B1224" s="244"/>
    </row>
    <row r="1225" spans="1:63" x14ac:dyDescent="0.2">
      <c r="B1225" s="244"/>
    </row>
    <row r="1226" spans="1:63" x14ac:dyDescent="0.2">
      <c r="B1226" s="244"/>
    </row>
    <row r="1227" spans="1:63" x14ac:dyDescent="0.2">
      <c r="B1227" s="244"/>
    </row>
    <row r="1228" spans="1:63" x14ac:dyDescent="0.2">
      <c r="B1228" s="244"/>
    </row>
    <row r="1229" spans="1:63" x14ac:dyDescent="0.2">
      <c r="B1229" s="244"/>
    </row>
    <row r="1230" spans="1:63" x14ac:dyDescent="0.2">
      <c r="B1230" s="244"/>
    </row>
    <row r="1231" spans="1:63" x14ac:dyDescent="0.2">
      <c r="B1231" s="244"/>
    </row>
    <row r="1232" spans="1:63" x14ac:dyDescent="0.2">
      <c r="B1232" s="244"/>
    </row>
    <row r="1233" spans="2:2" x14ac:dyDescent="0.2">
      <c r="B1233" s="244"/>
    </row>
    <row r="1234" spans="2:2" x14ac:dyDescent="0.2">
      <c r="B1234" s="244"/>
    </row>
    <row r="1235" spans="2:2" x14ac:dyDescent="0.2">
      <c r="B1235" s="244"/>
    </row>
    <row r="1236" spans="2:2" x14ac:dyDescent="0.2">
      <c r="B1236" s="244"/>
    </row>
    <row r="1237" spans="2:2" x14ac:dyDescent="0.2">
      <c r="B1237" s="244"/>
    </row>
    <row r="1238" spans="2:2" x14ac:dyDescent="0.2">
      <c r="B1238" s="244"/>
    </row>
    <row r="1239" spans="2:2" x14ac:dyDescent="0.2">
      <c r="B1239" s="244"/>
    </row>
    <row r="1240" spans="2:2" x14ac:dyDescent="0.2">
      <c r="B1240" s="244"/>
    </row>
    <row r="1241" spans="2:2" x14ac:dyDescent="0.2">
      <c r="B1241" s="244"/>
    </row>
    <row r="1242" spans="2:2" x14ac:dyDescent="0.2">
      <c r="B1242" s="244"/>
    </row>
    <row r="1243" spans="2:2" x14ac:dyDescent="0.2">
      <c r="B1243" s="244"/>
    </row>
    <row r="1244" spans="2:2" x14ac:dyDescent="0.2">
      <c r="B1244" s="244"/>
    </row>
    <row r="1245" spans="2:2" x14ac:dyDescent="0.2">
      <c r="B1245" s="244"/>
    </row>
    <row r="1246" spans="2:2" x14ac:dyDescent="0.2">
      <c r="B1246" s="244"/>
    </row>
    <row r="1247" spans="2:2" x14ac:dyDescent="0.2">
      <c r="B1247" s="244"/>
    </row>
    <row r="1248" spans="2:2" x14ac:dyDescent="0.2">
      <c r="B1248" s="244"/>
    </row>
    <row r="1249" spans="2:27" x14ac:dyDescent="0.2">
      <c r="B1249" s="244"/>
    </row>
    <row r="1250" spans="2:27" x14ac:dyDescent="0.2">
      <c r="B1250" s="244"/>
    </row>
    <row r="1251" spans="2:27" x14ac:dyDescent="0.2">
      <c r="B1251" s="244"/>
    </row>
    <row r="1252" spans="2:27" x14ac:dyDescent="0.2">
      <c r="B1252" s="244"/>
    </row>
    <row r="1253" spans="2:27" x14ac:dyDescent="0.2">
      <c r="B1253" s="244"/>
    </row>
    <row r="1254" spans="2:27" x14ac:dyDescent="0.2">
      <c r="B1254" s="244"/>
    </row>
    <row r="1255" spans="2:27" x14ac:dyDescent="0.2">
      <c r="B1255" s="244"/>
    </row>
    <row r="1256" spans="2:27" x14ac:dyDescent="0.2">
      <c r="B1256" s="244"/>
    </row>
    <row r="1257" spans="2:27" x14ac:dyDescent="0.2">
      <c r="B1257" s="244"/>
    </row>
    <row r="1258" spans="2:27" x14ac:dyDescent="0.2">
      <c r="B1258" s="244"/>
    </row>
    <row r="1259" spans="2:27" x14ac:dyDescent="0.2">
      <c r="B1259" s="244"/>
    </row>
    <row r="1260" spans="2:27" x14ac:dyDescent="0.2">
      <c r="B1260" s="244"/>
    </row>
    <row r="1261" spans="2:27" x14ac:dyDescent="0.2">
      <c r="B1261" s="244"/>
    </row>
    <row r="1262" spans="2:27" x14ac:dyDescent="0.2">
      <c r="B1262" s="244"/>
    </row>
    <row r="1263" spans="2:27" x14ac:dyDescent="0.2">
      <c r="B1263" s="244"/>
    </row>
    <row r="1264" spans="2:27" x14ac:dyDescent="0.2">
      <c r="B1264" s="244"/>
      <c r="AA1264" s="245"/>
    </row>
    <row r="1265" spans="2:2" x14ac:dyDescent="0.2">
      <c r="B1265" s="244"/>
    </row>
    <row r="1266" spans="2:2" x14ac:dyDescent="0.2">
      <c r="B1266" s="244"/>
    </row>
    <row r="1267" spans="2:2" x14ac:dyDescent="0.2">
      <c r="B1267" s="244"/>
    </row>
    <row r="1268" spans="2:2" x14ac:dyDescent="0.2">
      <c r="B1268" s="244"/>
    </row>
    <row r="1269" spans="2:2" x14ac:dyDescent="0.2">
      <c r="B1269" s="244"/>
    </row>
    <row r="1270" spans="2:2" x14ac:dyDescent="0.2">
      <c r="B1270" s="244"/>
    </row>
    <row r="1271" spans="2:2" x14ac:dyDescent="0.2">
      <c r="B1271" s="244"/>
    </row>
    <row r="1272" spans="2:2" x14ac:dyDescent="0.2">
      <c r="B1272" s="244"/>
    </row>
    <row r="1273" spans="2:2" x14ac:dyDescent="0.2">
      <c r="B1273" s="244"/>
    </row>
    <row r="1274" spans="2:2" x14ac:dyDescent="0.2">
      <c r="B1274" s="244"/>
    </row>
    <row r="1275" spans="2:2" x14ac:dyDescent="0.2">
      <c r="B1275" s="244"/>
    </row>
    <row r="1276" spans="2:2" x14ac:dyDescent="0.2">
      <c r="B1276" s="244"/>
    </row>
    <row r="1277" spans="2:2" x14ac:dyDescent="0.2">
      <c r="B1277" s="244"/>
    </row>
    <row r="1278" spans="2:2" x14ac:dyDescent="0.2">
      <c r="B1278" s="244"/>
    </row>
    <row r="1279" spans="2:2" x14ac:dyDescent="0.2">
      <c r="B1279" s="244"/>
    </row>
    <row r="1280" spans="2:2" x14ac:dyDescent="0.2">
      <c r="B1280" s="244"/>
    </row>
    <row r="1281" spans="2:2" x14ac:dyDescent="0.2">
      <c r="B1281" s="244"/>
    </row>
    <row r="1282" spans="2:2" x14ac:dyDescent="0.2">
      <c r="B1282" s="244"/>
    </row>
    <row r="1283" spans="2:2" x14ac:dyDescent="0.2">
      <c r="B1283" s="244"/>
    </row>
    <row r="1284" spans="2:2" x14ac:dyDescent="0.2">
      <c r="B1284" s="244"/>
    </row>
    <row r="1285" spans="2:2" x14ac:dyDescent="0.2">
      <c r="B1285" s="244"/>
    </row>
    <row r="1286" spans="2:2" x14ac:dyDescent="0.2">
      <c r="B1286" s="244"/>
    </row>
    <row r="1287" spans="2:2" x14ac:dyDescent="0.2">
      <c r="B1287" s="244"/>
    </row>
    <row r="1288" spans="2:2" x14ac:dyDescent="0.2">
      <c r="B1288" s="244"/>
    </row>
    <row r="1289" spans="2:2" x14ac:dyDescent="0.2">
      <c r="B1289" s="244"/>
    </row>
    <row r="1290" spans="2:2" x14ac:dyDescent="0.2">
      <c r="B1290" s="244"/>
    </row>
    <row r="1291" spans="2:2" x14ac:dyDescent="0.2">
      <c r="B1291" s="244"/>
    </row>
    <row r="1292" spans="2:2" x14ac:dyDescent="0.2">
      <c r="B1292" s="244"/>
    </row>
    <row r="1293" spans="2:2" x14ac:dyDescent="0.2">
      <c r="B1293" s="244"/>
    </row>
    <row r="1294" spans="2:2" x14ac:dyDescent="0.2">
      <c r="B1294" s="244"/>
    </row>
    <row r="1295" spans="2:2" x14ac:dyDescent="0.2">
      <c r="B1295" s="244"/>
    </row>
    <row r="1296" spans="2:2" x14ac:dyDescent="0.2">
      <c r="B1296" s="244"/>
    </row>
    <row r="1297" spans="2:2" x14ac:dyDescent="0.2">
      <c r="B1297" s="244"/>
    </row>
    <row r="1298" spans="2:2" x14ac:dyDescent="0.2">
      <c r="B1298" s="244"/>
    </row>
    <row r="1299" spans="2:2" x14ac:dyDescent="0.2">
      <c r="B1299" s="244"/>
    </row>
    <row r="1300" spans="2:2" x14ac:dyDescent="0.2">
      <c r="B1300" s="244"/>
    </row>
    <row r="1301" spans="2:2" x14ac:dyDescent="0.2">
      <c r="B1301" s="244"/>
    </row>
    <row r="1302" spans="2:2" x14ac:dyDescent="0.2">
      <c r="B1302" s="244"/>
    </row>
    <row r="1303" spans="2:2" x14ac:dyDescent="0.2">
      <c r="B1303" s="244"/>
    </row>
    <row r="1304" spans="2:2" x14ac:dyDescent="0.2">
      <c r="B1304" s="244"/>
    </row>
    <row r="1305" spans="2:2" x14ac:dyDescent="0.2">
      <c r="B1305" s="244"/>
    </row>
    <row r="1306" spans="2:2" x14ac:dyDescent="0.2">
      <c r="B1306" s="244"/>
    </row>
    <row r="1307" spans="2:2" x14ac:dyDescent="0.2">
      <c r="B1307" s="244"/>
    </row>
    <row r="1308" spans="2:2" x14ac:dyDescent="0.2">
      <c r="B1308" s="244"/>
    </row>
    <row r="1309" spans="2:2" x14ac:dyDescent="0.2">
      <c r="B1309" s="244"/>
    </row>
    <row r="1310" spans="2:2" x14ac:dyDescent="0.2">
      <c r="B1310" s="244"/>
    </row>
    <row r="1311" spans="2:2" x14ac:dyDescent="0.2">
      <c r="B1311" s="244"/>
    </row>
    <row r="1312" spans="2:2" x14ac:dyDescent="0.2">
      <c r="B1312" s="244"/>
    </row>
    <row r="1313" spans="2:2" x14ac:dyDescent="0.2">
      <c r="B1313" s="244"/>
    </row>
    <row r="1314" spans="2:2" x14ac:dyDescent="0.2">
      <c r="B1314" s="244"/>
    </row>
    <row r="1315" spans="2:2" x14ac:dyDescent="0.2">
      <c r="B1315" s="244"/>
    </row>
    <row r="1316" spans="2:2" x14ac:dyDescent="0.2">
      <c r="B1316" s="244"/>
    </row>
    <row r="1317" spans="2:2" x14ac:dyDescent="0.2">
      <c r="B1317" s="244"/>
    </row>
    <row r="1318" spans="2:2" x14ac:dyDescent="0.2">
      <c r="B1318" s="244"/>
    </row>
    <row r="1319" spans="2:2" x14ac:dyDescent="0.2">
      <c r="B1319" s="244"/>
    </row>
    <row r="1320" spans="2:2" x14ac:dyDescent="0.2">
      <c r="B1320" s="244"/>
    </row>
    <row r="1321" spans="2:2" x14ac:dyDescent="0.2">
      <c r="B1321" s="244"/>
    </row>
    <row r="1322" spans="2:2" x14ac:dyDescent="0.2">
      <c r="B1322" s="244"/>
    </row>
    <row r="1323" spans="2:2" x14ac:dyDescent="0.2">
      <c r="B1323" s="244"/>
    </row>
    <row r="1324" spans="2:2" x14ac:dyDescent="0.2">
      <c r="B1324" s="244"/>
    </row>
    <row r="1325" spans="2:2" x14ac:dyDescent="0.2">
      <c r="B1325" s="244"/>
    </row>
    <row r="1326" spans="2:2" x14ac:dyDescent="0.2">
      <c r="B1326" s="244"/>
    </row>
    <row r="1327" spans="2:2" x14ac:dyDescent="0.2">
      <c r="B1327" s="244"/>
    </row>
    <row r="1328" spans="2:2" x14ac:dyDescent="0.2">
      <c r="B1328" s="244"/>
    </row>
    <row r="1329" spans="2:22" x14ac:dyDescent="0.2">
      <c r="B1329" s="244"/>
    </row>
    <row r="1330" spans="2:22" x14ac:dyDescent="0.2">
      <c r="B1330" s="244"/>
    </row>
    <row r="1331" spans="2:22" x14ac:dyDescent="0.2">
      <c r="B1331" s="244"/>
    </row>
    <row r="1332" spans="2:22" x14ac:dyDescent="0.2">
      <c r="B1332" s="244"/>
    </row>
    <row r="1333" spans="2:22" x14ac:dyDescent="0.2">
      <c r="B1333" s="244"/>
    </row>
    <row r="1334" spans="2:22" x14ac:dyDescent="0.2">
      <c r="B1334" s="244"/>
    </row>
    <row r="1335" spans="2:22" x14ac:dyDescent="0.2">
      <c r="B1335" s="244"/>
    </row>
    <row r="1336" spans="2:22" x14ac:dyDescent="0.2">
      <c r="B1336" s="244"/>
    </row>
    <row r="1337" spans="2:22" x14ac:dyDescent="0.2">
      <c r="B1337" s="244"/>
    </row>
    <row r="1338" spans="2:22" x14ac:dyDescent="0.2">
      <c r="B1338" s="244"/>
    </row>
    <row r="1339" spans="2:22" x14ac:dyDescent="0.2">
      <c r="B1339" s="244"/>
      <c r="V1339" s="245"/>
    </row>
    <row r="1340" spans="2:22" x14ac:dyDescent="0.2">
      <c r="B1340" s="244"/>
    </row>
    <row r="1341" spans="2:22" x14ac:dyDescent="0.2">
      <c r="B1341" s="244"/>
    </row>
    <row r="1342" spans="2:22" x14ac:dyDescent="0.2">
      <c r="B1342" s="244"/>
    </row>
    <row r="1343" spans="2:22" x14ac:dyDescent="0.2">
      <c r="B1343" s="244"/>
    </row>
    <row r="1344" spans="2:22" x14ac:dyDescent="0.2">
      <c r="B1344" s="244"/>
    </row>
    <row r="1345" spans="2:2" x14ac:dyDescent="0.2">
      <c r="B1345" s="244"/>
    </row>
    <row r="1346" spans="2:2" x14ac:dyDescent="0.2">
      <c r="B1346" s="244"/>
    </row>
    <row r="1347" spans="2:2" x14ac:dyDescent="0.2">
      <c r="B1347" s="244"/>
    </row>
    <row r="1348" spans="2:2" x14ac:dyDescent="0.2">
      <c r="B1348" s="244"/>
    </row>
    <row r="1349" spans="2:2" x14ac:dyDescent="0.2">
      <c r="B1349" s="244"/>
    </row>
    <row r="1350" spans="2:2" x14ac:dyDescent="0.2">
      <c r="B1350" s="244"/>
    </row>
    <row r="1351" spans="2:2" x14ac:dyDescent="0.2">
      <c r="B1351" s="244"/>
    </row>
    <row r="1352" spans="2:2" x14ac:dyDescent="0.2">
      <c r="B1352" s="244"/>
    </row>
    <row r="1353" spans="2:2" x14ac:dyDescent="0.2">
      <c r="B1353" s="244"/>
    </row>
    <row r="1354" spans="2:2" x14ac:dyDescent="0.2">
      <c r="B1354" s="244"/>
    </row>
    <row r="1355" spans="2:2" x14ac:dyDescent="0.2">
      <c r="B1355" s="244"/>
    </row>
    <row r="1356" spans="2:2" x14ac:dyDescent="0.2">
      <c r="B1356" s="244"/>
    </row>
    <row r="1357" spans="2:2" x14ac:dyDescent="0.2">
      <c r="B1357" s="244"/>
    </row>
    <row r="1358" spans="2:2" x14ac:dyDescent="0.2">
      <c r="B1358" s="244"/>
    </row>
    <row r="1359" spans="2:2" x14ac:dyDescent="0.2">
      <c r="B1359" s="244"/>
    </row>
    <row r="1360" spans="2:2" x14ac:dyDescent="0.2">
      <c r="B1360" s="244"/>
    </row>
    <row r="1361" spans="2:2" x14ac:dyDescent="0.2">
      <c r="B1361" s="244"/>
    </row>
    <row r="1362" spans="2:2" x14ac:dyDescent="0.2">
      <c r="B1362" s="244"/>
    </row>
    <row r="1363" spans="2:2" x14ac:dyDescent="0.2">
      <c r="B1363" s="244"/>
    </row>
    <row r="1364" spans="2:2" x14ac:dyDescent="0.2">
      <c r="B1364" s="244"/>
    </row>
    <row r="1365" spans="2:2" x14ac:dyDescent="0.2">
      <c r="B1365" s="244"/>
    </row>
    <row r="1366" spans="2:2" x14ac:dyDescent="0.2">
      <c r="B1366" s="244"/>
    </row>
    <row r="1367" spans="2:2" x14ac:dyDescent="0.2">
      <c r="B1367" s="244"/>
    </row>
    <row r="1368" spans="2:2" x14ac:dyDescent="0.2">
      <c r="B1368" s="244"/>
    </row>
    <row r="1369" spans="2:2" x14ac:dyDescent="0.2">
      <c r="B1369" s="244"/>
    </row>
    <row r="1370" spans="2:2" x14ac:dyDescent="0.2">
      <c r="B1370" s="244"/>
    </row>
    <row r="1371" spans="2:2" x14ac:dyDescent="0.2">
      <c r="B1371" s="244"/>
    </row>
    <row r="1372" spans="2:2" x14ac:dyDescent="0.2">
      <c r="B1372" s="244"/>
    </row>
    <row r="1373" spans="2:2" x14ac:dyDescent="0.2">
      <c r="B1373" s="244"/>
    </row>
    <row r="1374" spans="2:2" x14ac:dyDescent="0.2">
      <c r="B1374" s="244"/>
    </row>
    <row r="1375" spans="2:2" x14ac:dyDescent="0.2">
      <c r="B1375" s="244"/>
    </row>
    <row r="1376" spans="2:2" x14ac:dyDescent="0.2">
      <c r="B1376" s="244"/>
    </row>
    <row r="1377" spans="2:22" x14ac:dyDescent="0.2">
      <c r="B1377" s="244"/>
    </row>
    <row r="1378" spans="2:22" x14ac:dyDescent="0.2">
      <c r="B1378" s="244"/>
    </row>
    <row r="1379" spans="2:22" x14ac:dyDescent="0.2">
      <c r="B1379" s="244"/>
    </row>
    <row r="1380" spans="2:22" x14ac:dyDescent="0.2">
      <c r="B1380" s="244"/>
    </row>
    <row r="1381" spans="2:22" x14ac:dyDescent="0.2">
      <c r="B1381" s="244"/>
    </row>
    <row r="1382" spans="2:22" x14ac:dyDescent="0.2">
      <c r="B1382" s="244"/>
    </row>
    <row r="1383" spans="2:22" x14ac:dyDescent="0.2">
      <c r="B1383" s="244"/>
      <c r="V1383" s="245"/>
    </row>
    <row r="1384" spans="2:22" x14ac:dyDescent="0.2">
      <c r="B1384" s="244"/>
    </row>
    <row r="1385" spans="2:22" x14ac:dyDescent="0.2">
      <c r="B1385" s="244"/>
    </row>
    <row r="1386" spans="2:22" x14ac:dyDescent="0.2">
      <c r="B1386" s="244"/>
    </row>
    <row r="1387" spans="2:22" x14ac:dyDescent="0.2">
      <c r="B1387" s="244"/>
    </row>
    <row r="1388" spans="2:22" x14ac:dyDescent="0.2">
      <c r="B1388" s="244"/>
    </row>
    <row r="1389" spans="2:22" x14ac:dyDescent="0.2">
      <c r="B1389" s="244"/>
    </row>
    <row r="1390" spans="2:22" x14ac:dyDescent="0.2">
      <c r="B1390" s="244"/>
    </row>
    <row r="1391" spans="2:22" x14ac:dyDescent="0.2">
      <c r="B1391" s="244"/>
    </row>
    <row r="1392" spans="2:22" x14ac:dyDescent="0.2">
      <c r="B1392" s="244"/>
    </row>
    <row r="1393" spans="2:2" x14ac:dyDescent="0.2">
      <c r="B1393" s="244"/>
    </row>
    <row r="1394" spans="2:2" x14ac:dyDescent="0.2">
      <c r="B1394" s="244"/>
    </row>
    <row r="1395" spans="2:2" x14ac:dyDescent="0.2">
      <c r="B1395" s="244"/>
    </row>
    <row r="1396" spans="2:2" x14ac:dyDescent="0.2">
      <c r="B1396" s="244"/>
    </row>
    <row r="1397" spans="2:2" x14ac:dyDescent="0.2">
      <c r="B1397" s="244"/>
    </row>
    <row r="1398" spans="2:2" x14ac:dyDescent="0.2">
      <c r="B1398" s="244"/>
    </row>
    <row r="1399" spans="2:2" x14ac:dyDescent="0.2">
      <c r="B1399" s="244"/>
    </row>
    <row r="1400" spans="2:2" x14ac:dyDescent="0.2">
      <c r="B1400" s="244"/>
    </row>
    <row r="1401" spans="2:2" x14ac:dyDescent="0.2">
      <c r="B1401" s="244"/>
    </row>
    <row r="1402" spans="2:2" x14ac:dyDescent="0.2">
      <c r="B1402" s="244"/>
    </row>
    <row r="1403" spans="2:2" x14ac:dyDescent="0.2">
      <c r="B1403" s="244"/>
    </row>
    <row r="1404" spans="2:2" x14ac:dyDescent="0.2">
      <c r="B1404" s="244"/>
    </row>
    <row r="1405" spans="2:2" x14ac:dyDescent="0.2">
      <c r="B1405" s="244"/>
    </row>
    <row r="1406" spans="2:2" x14ac:dyDescent="0.2">
      <c r="B1406" s="244"/>
    </row>
    <row r="1407" spans="2:2" x14ac:dyDescent="0.2">
      <c r="B1407" s="244"/>
    </row>
    <row r="1408" spans="2:2" x14ac:dyDescent="0.2">
      <c r="B1408" s="244"/>
    </row>
    <row r="1409" spans="2:2" x14ac:dyDescent="0.2">
      <c r="B1409" s="244"/>
    </row>
    <row r="1410" spans="2:2" x14ac:dyDescent="0.2">
      <c r="B1410" s="244"/>
    </row>
    <row r="1411" spans="2:2" x14ac:dyDescent="0.2">
      <c r="B1411" s="244"/>
    </row>
    <row r="1412" spans="2:2" x14ac:dyDescent="0.2">
      <c r="B1412" s="244"/>
    </row>
    <row r="1413" spans="2:2" x14ac:dyDescent="0.2">
      <c r="B1413" s="244"/>
    </row>
    <row r="1414" spans="2:2" x14ac:dyDescent="0.2">
      <c r="B1414" s="244"/>
    </row>
    <row r="1415" spans="2:2" x14ac:dyDescent="0.2">
      <c r="B1415" s="244"/>
    </row>
    <row r="1416" spans="2:2" x14ac:dyDescent="0.2">
      <c r="B1416" s="244"/>
    </row>
    <row r="1417" spans="2:2" x14ac:dyDescent="0.2">
      <c r="B1417" s="244"/>
    </row>
    <row r="1418" spans="2:2" x14ac:dyDescent="0.2">
      <c r="B1418" s="244"/>
    </row>
    <row r="1419" spans="2:2" x14ac:dyDescent="0.2">
      <c r="B1419" s="244"/>
    </row>
    <row r="1420" spans="2:2" x14ac:dyDescent="0.2">
      <c r="B1420" s="244"/>
    </row>
    <row r="1421" spans="2:2" x14ac:dyDescent="0.2">
      <c r="B1421" s="244"/>
    </row>
    <row r="1422" spans="2:2" x14ac:dyDescent="0.2">
      <c r="B1422" s="244"/>
    </row>
    <row r="1423" spans="2:2" x14ac:dyDescent="0.2">
      <c r="B1423" s="244"/>
    </row>
    <row r="1424" spans="2:2" x14ac:dyDescent="0.2">
      <c r="B1424" s="244"/>
    </row>
    <row r="1425" spans="2:2" x14ac:dyDescent="0.2">
      <c r="B1425" s="244"/>
    </row>
    <row r="1426" spans="2:2" x14ac:dyDescent="0.2">
      <c r="B1426" s="244"/>
    </row>
    <row r="1427" spans="2:2" x14ac:dyDescent="0.2">
      <c r="B1427" s="244"/>
    </row>
    <row r="1428" spans="2:2" x14ac:dyDescent="0.2">
      <c r="B1428" s="244"/>
    </row>
    <row r="1429" spans="2:2" x14ac:dyDescent="0.2">
      <c r="B1429" s="244"/>
    </row>
    <row r="1430" spans="2:2" x14ac:dyDescent="0.2">
      <c r="B1430" s="244"/>
    </row>
    <row r="1431" spans="2:2" x14ac:dyDescent="0.2">
      <c r="B1431" s="244"/>
    </row>
    <row r="1432" spans="2:2" x14ac:dyDescent="0.2">
      <c r="B1432" s="244"/>
    </row>
    <row r="1433" spans="2:2" x14ac:dyDescent="0.2">
      <c r="B1433" s="244"/>
    </row>
    <row r="1434" spans="2:2" x14ac:dyDescent="0.2">
      <c r="B1434" s="244"/>
    </row>
    <row r="1435" spans="2:2" x14ac:dyDescent="0.2">
      <c r="B1435" s="244"/>
    </row>
    <row r="1436" spans="2:2" x14ac:dyDescent="0.2">
      <c r="B1436" s="244"/>
    </row>
    <row r="1437" spans="2:2" x14ac:dyDescent="0.2">
      <c r="B1437" s="244"/>
    </row>
    <row r="1438" spans="2:2" x14ac:dyDescent="0.2">
      <c r="B1438" s="244"/>
    </row>
    <row r="1439" spans="2:2" x14ac:dyDescent="0.2">
      <c r="B1439" s="244"/>
    </row>
    <row r="1440" spans="2:2" x14ac:dyDescent="0.2">
      <c r="B1440" s="244"/>
    </row>
    <row r="1441" spans="2:2" x14ac:dyDescent="0.2">
      <c r="B1441" s="244"/>
    </row>
    <row r="1442" spans="2:2" x14ac:dyDescent="0.2">
      <c r="B1442" s="244"/>
    </row>
    <row r="1443" spans="2:2" x14ac:dyDescent="0.2">
      <c r="B1443" s="244"/>
    </row>
    <row r="1444" spans="2:2" x14ac:dyDescent="0.2">
      <c r="B1444" s="244"/>
    </row>
    <row r="1445" spans="2:2" x14ac:dyDescent="0.2">
      <c r="B1445" s="244"/>
    </row>
    <row r="1446" spans="2:2" x14ac:dyDescent="0.2">
      <c r="B1446" s="244"/>
    </row>
    <row r="1447" spans="2:2" x14ac:dyDescent="0.2">
      <c r="B1447" s="244"/>
    </row>
    <row r="1448" spans="2:2" x14ac:dyDescent="0.2">
      <c r="B1448" s="244"/>
    </row>
    <row r="1449" spans="2:2" x14ac:dyDescent="0.2">
      <c r="B1449" s="244"/>
    </row>
    <row r="1450" spans="2:2" x14ac:dyDescent="0.2">
      <c r="B1450" s="244"/>
    </row>
    <row r="1451" spans="2:2" x14ac:dyDescent="0.2">
      <c r="B1451" s="244"/>
    </row>
    <row r="1452" spans="2:2" x14ac:dyDescent="0.2">
      <c r="B1452" s="244"/>
    </row>
    <row r="1453" spans="2:2" x14ac:dyDescent="0.2">
      <c r="B1453" s="244"/>
    </row>
    <row r="1454" spans="2:2" x14ac:dyDescent="0.2">
      <c r="B1454" s="244"/>
    </row>
    <row r="1455" spans="2:2" x14ac:dyDescent="0.2">
      <c r="B1455" s="244"/>
    </row>
    <row r="1456" spans="2:2" x14ac:dyDescent="0.2">
      <c r="B1456" s="244"/>
    </row>
    <row r="1457" spans="2:22" x14ac:dyDescent="0.2">
      <c r="B1457" s="244"/>
    </row>
    <row r="1458" spans="2:22" x14ac:dyDescent="0.2">
      <c r="B1458" s="244"/>
    </row>
    <row r="1459" spans="2:22" x14ac:dyDescent="0.2">
      <c r="B1459" s="244"/>
      <c r="V1459" s="245"/>
    </row>
    <row r="1460" spans="2:22" x14ac:dyDescent="0.2">
      <c r="B1460" s="244"/>
    </row>
    <row r="1461" spans="2:22" x14ac:dyDescent="0.2">
      <c r="B1461" s="244"/>
    </row>
    <row r="1462" spans="2:22" x14ac:dyDescent="0.2">
      <c r="B1462" s="244"/>
    </row>
    <row r="1463" spans="2:22" x14ac:dyDescent="0.2">
      <c r="B1463" s="244"/>
    </row>
    <row r="1464" spans="2:22" x14ac:dyDescent="0.2">
      <c r="B1464" s="244"/>
    </row>
    <row r="1465" spans="2:22" x14ac:dyDescent="0.2">
      <c r="B1465" s="244"/>
    </row>
    <row r="1466" spans="2:22" x14ac:dyDescent="0.2">
      <c r="B1466" s="244"/>
    </row>
    <row r="1467" spans="2:22" x14ac:dyDescent="0.2">
      <c r="B1467" s="244"/>
    </row>
    <row r="1468" spans="2:22" x14ac:dyDescent="0.2">
      <c r="B1468" s="244"/>
    </row>
    <row r="1469" spans="2:22" x14ac:dyDescent="0.2">
      <c r="B1469" s="244"/>
    </row>
    <row r="1470" spans="2:22" x14ac:dyDescent="0.2">
      <c r="B1470" s="244"/>
    </row>
    <row r="1471" spans="2:22" x14ac:dyDescent="0.2">
      <c r="B1471" s="244"/>
    </row>
    <row r="1472" spans="2:22" x14ac:dyDescent="0.2">
      <c r="B1472" s="244"/>
    </row>
    <row r="1473" spans="2:2" x14ac:dyDescent="0.2">
      <c r="B1473" s="244"/>
    </row>
    <row r="1474" spans="2:2" x14ac:dyDescent="0.2">
      <c r="B1474" s="244"/>
    </row>
    <row r="1475" spans="2:2" x14ac:dyDescent="0.2">
      <c r="B1475" s="244"/>
    </row>
    <row r="1476" spans="2:2" x14ac:dyDescent="0.2">
      <c r="B1476" s="244"/>
    </row>
    <row r="1477" spans="2:2" x14ac:dyDescent="0.2">
      <c r="B1477" s="244"/>
    </row>
    <row r="1478" spans="2:2" x14ac:dyDescent="0.2">
      <c r="B1478" s="244"/>
    </row>
    <row r="1479" spans="2:2" x14ac:dyDescent="0.2">
      <c r="B1479" s="244"/>
    </row>
    <row r="1480" spans="2:2" x14ac:dyDescent="0.2">
      <c r="B1480" s="244"/>
    </row>
    <row r="1481" spans="2:2" x14ac:dyDescent="0.2">
      <c r="B1481" s="244"/>
    </row>
    <row r="1482" spans="2:2" x14ac:dyDescent="0.2">
      <c r="B1482" s="244"/>
    </row>
    <row r="1483" spans="2:2" x14ac:dyDescent="0.2">
      <c r="B1483" s="244"/>
    </row>
    <row r="1484" spans="2:2" x14ac:dyDescent="0.2">
      <c r="B1484" s="244"/>
    </row>
    <row r="1485" spans="2:2" x14ac:dyDescent="0.2">
      <c r="B1485" s="244"/>
    </row>
    <row r="1486" spans="2:2" x14ac:dyDescent="0.2">
      <c r="B1486" s="244"/>
    </row>
    <row r="1487" spans="2:2" x14ac:dyDescent="0.2">
      <c r="B1487" s="244"/>
    </row>
    <row r="1488" spans="2:2" x14ac:dyDescent="0.2">
      <c r="B1488" s="244"/>
    </row>
    <row r="1489" spans="2:2" x14ac:dyDescent="0.2">
      <c r="B1489" s="244"/>
    </row>
    <row r="1490" spans="2:2" x14ac:dyDescent="0.2">
      <c r="B1490" s="244"/>
    </row>
    <row r="1491" spans="2:2" x14ac:dyDescent="0.2">
      <c r="B1491" s="244"/>
    </row>
    <row r="1492" spans="2:2" x14ac:dyDescent="0.2">
      <c r="B1492" s="244"/>
    </row>
    <row r="1493" spans="2:2" x14ac:dyDescent="0.2">
      <c r="B1493" s="244"/>
    </row>
    <row r="1494" spans="2:2" x14ac:dyDescent="0.2">
      <c r="B1494" s="244"/>
    </row>
    <row r="1495" spans="2:2" x14ac:dyDescent="0.2">
      <c r="B1495" s="244"/>
    </row>
    <row r="1496" spans="2:2" x14ac:dyDescent="0.2">
      <c r="B1496" s="244"/>
    </row>
    <row r="1497" spans="2:2" x14ac:dyDescent="0.2">
      <c r="B1497" s="244"/>
    </row>
    <row r="1498" spans="2:2" x14ac:dyDescent="0.2">
      <c r="B1498" s="244"/>
    </row>
    <row r="1499" spans="2:2" x14ac:dyDescent="0.2">
      <c r="B1499" s="244"/>
    </row>
    <row r="1500" spans="2:2" x14ac:dyDescent="0.2">
      <c r="B1500" s="244"/>
    </row>
    <row r="1501" spans="2:2" x14ac:dyDescent="0.2">
      <c r="B1501" s="244"/>
    </row>
    <row r="1502" spans="2:2" x14ac:dyDescent="0.2">
      <c r="B1502" s="244"/>
    </row>
    <row r="1503" spans="2:2" x14ac:dyDescent="0.2">
      <c r="B1503" s="244"/>
    </row>
    <row r="1504" spans="2:2" x14ac:dyDescent="0.2">
      <c r="B1504" s="244"/>
    </row>
    <row r="1505" spans="2:2" x14ac:dyDescent="0.2">
      <c r="B1505" s="244"/>
    </row>
    <row r="1506" spans="2:2" x14ac:dyDescent="0.2">
      <c r="B1506" s="244"/>
    </row>
    <row r="1507" spans="2:2" x14ac:dyDescent="0.2">
      <c r="B1507" s="244"/>
    </row>
    <row r="1508" spans="2:2" x14ac:dyDescent="0.2">
      <c r="B1508" s="244"/>
    </row>
    <row r="1509" spans="2:2" x14ac:dyDescent="0.2">
      <c r="B1509" s="244"/>
    </row>
    <row r="1510" spans="2:2" x14ac:dyDescent="0.2">
      <c r="B1510" s="244"/>
    </row>
    <row r="1511" spans="2:2" x14ac:dyDescent="0.2">
      <c r="B1511" s="244"/>
    </row>
    <row r="1512" spans="2:2" x14ac:dyDescent="0.2">
      <c r="B1512" s="244"/>
    </row>
    <row r="1513" spans="2:2" x14ac:dyDescent="0.2">
      <c r="B1513" s="244"/>
    </row>
    <row r="1514" spans="2:2" x14ac:dyDescent="0.2">
      <c r="B1514" s="244"/>
    </row>
    <row r="1515" spans="2:2" x14ac:dyDescent="0.2">
      <c r="B1515" s="244"/>
    </row>
    <row r="1516" spans="2:2" x14ac:dyDescent="0.2">
      <c r="B1516" s="244"/>
    </row>
    <row r="1517" spans="2:2" x14ac:dyDescent="0.2">
      <c r="B1517" s="244"/>
    </row>
    <row r="1518" spans="2:2" x14ac:dyDescent="0.2">
      <c r="B1518" s="244"/>
    </row>
    <row r="1519" spans="2:2" x14ac:dyDescent="0.2">
      <c r="B1519" s="244"/>
    </row>
    <row r="1520" spans="2:2" x14ac:dyDescent="0.2">
      <c r="B1520" s="244"/>
    </row>
    <row r="1521" spans="2:2" x14ac:dyDescent="0.2">
      <c r="B1521" s="244"/>
    </row>
    <row r="1522" spans="2:2" x14ac:dyDescent="0.2">
      <c r="B1522" s="244"/>
    </row>
    <row r="1523" spans="2:2" x14ac:dyDescent="0.2">
      <c r="B1523" s="244"/>
    </row>
    <row r="1524" spans="2:2" x14ac:dyDescent="0.2">
      <c r="B1524" s="244"/>
    </row>
    <row r="1525" spans="2:2" x14ac:dyDescent="0.2">
      <c r="B1525" s="244"/>
    </row>
    <row r="1526" spans="2:2" x14ac:dyDescent="0.2">
      <c r="B1526" s="244"/>
    </row>
    <row r="1527" spans="2:2" x14ac:dyDescent="0.2">
      <c r="B1527" s="244"/>
    </row>
    <row r="1528" spans="2:2" x14ac:dyDescent="0.2">
      <c r="B1528" s="244"/>
    </row>
    <row r="1529" spans="2:2" x14ac:dyDescent="0.2">
      <c r="B1529" s="244"/>
    </row>
    <row r="1530" spans="2:2" x14ac:dyDescent="0.2">
      <c r="B1530" s="244"/>
    </row>
    <row r="1531" spans="2:2" x14ac:dyDescent="0.2">
      <c r="B1531" s="244"/>
    </row>
    <row r="1532" spans="2:2" x14ac:dyDescent="0.2">
      <c r="B1532" s="244"/>
    </row>
    <row r="1533" spans="2:2" x14ac:dyDescent="0.2">
      <c r="B1533" s="244"/>
    </row>
    <row r="1534" spans="2:2" x14ac:dyDescent="0.2">
      <c r="B1534" s="244"/>
    </row>
    <row r="1535" spans="2:2" x14ac:dyDescent="0.2">
      <c r="B1535" s="244"/>
    </row>
    <row r="1536" spans="2:2" x14ac:dyDescent="0.2">
      <c r="B1536" s="244"/>
    </row>
    <row r="1537" spans="2:27" x14ac:dyDescent="0.2">
      <c r="B1537" s="244"/>
    </row>
    <row r="1538" spans="2:27" x14ac:dyDescent="0.2">
      <c r="B1538" s="244"/>
    </row>
    <row r="1539" spans="2:27" x14ac:dyDescent="0.2">
      <c r="B1539" s="244"/>
    </row>
    <row r="1540" spans="2:27" x14ac:dyDescent="0.2">
      <c r="B1540" s="244"/>
    </row>
    <row r="1541" spans="2:27" x14ac:dyDescent="0.2">
      <c r="B1541" s="244"/>
    </row>
    <row r="1542" spans="2:27" x14ac:dyDescent="0.2">
      <c r="B1542" s="244"/>
    </row>
    <row r="1543" spans="2:27" x14ac:dyDescent="0.2">
      <c r="B1543" s="244"/>
      <c r="AA1543" s="245"/>
    </row>
    <row r="1544" spans="2:27" x14ac:dyDescent="0.2">
      <c r="B1544" s="244"/>
    </row>
    <row r="1545" spans="2:27" x14ac:dyDescent="0.2">
      <c r="B1545" s="244"/>
    </row>
    <row r="1546" spans="2:27" x14ac:dyDescent="0.2">
      <c r="B1546" s="244"/>
    </row>
    <row r="1547" spans="2:27" x14ac:dyDescent="0.2">
      <c r="B1547" s="244"/>
    </row>
    <row r="1548" spans="2:27" x14ac:dyDescent="0.2">
      <c r="B1548" s="244"/>
    </row>
    <row r="1549" spans="2:27" x14ac:dyDescent="0.2">
      <c r="B1549" s="244"/>
    </row>
    <row r="1550" spans="2:27" x14ac:dyDescent="0.2">
      <c r="B1550" s="244"/>
    </row>
    <row r="1551" spans="2:27" x14ac:dyDescent="0.2">
      <c r="B1551" s="244"/>
    </row>
    <row r="1552" spans="2:27" x14ac:dyDescent="0.2">
      <c r="B1552" s="244"/>
    </row>
    <row r="1553" spans="2:2" x14ac:dyDescent="0.2">
      <c r="B1553" s="244"/>
    </row>
    <row r="1554" spans="2:2" x14ac:dyDescent="0.2">
      <c r="B1554" s="244"/>
    </row>
    <row r="1555" spans="2:2" x14ac:dyDescent="0.2">
      <c r="B1555" s="244"/>
    </row>
    <row r="1556" spans="2:2" x14ac:dyDescent="0.2">
      <c r="B1556" s="244"/>
    </row>
    <row r="1557" spans="2:2" x14ac:dyDescent="0.2">
      <c r="B1557" s="244"/>
    </row>
    <row r="1558" spans="2:2" x14ac:dyDescent="0.2">
      <c r="B1558" s="244"/>
    </row>
    <row r="1559" spans="2:2" x14ac:dyDescent="0.2">
      <c r="B1559" s="244"/>
    </row>
    <row r="1560" spans="2:2" x14ac:dyDescent="0.2">
      <c r="B1560" s="244"/>
    </row>
    <row r="1561" spans="2:2" x14ac:dyDescent="0.2">
      <c r="B1561" s="244"/>
    </row>
    <row r="1562" spans="2:2" x14ac:dyDescent="0.2">
      <c r="B1562" s="244"/>
    </row>
    <row r="1563" spans="2:2" x14ac:dyDescent="0.2">
      <c r="B1563" s="244"/>
    </row>
    <row r="1564" spans="2:2" x14ac:dyDescent="0.2">
      <c r="B1564" s="244"/>
    </row>
    <row r="1565" spans="2:2" x14ac:dyDescent="0.2">
      <c r="B1565" s="244"/>
    </row>
    <row r="1566" spans="2:2" x14ac:dyDescent="0.2">
      <c r="B1566" s="244"/>
    </row>
    <row r="1567" spans="2:2" x14ac:dyDescent="0.2">
      <c r="B1567" s="244"/>
    </row>
    <row r="1568" spans="2:2" x14ac:dyDescent="0.2">
      <c r="B1568" s="244"/>
    </row>
    <row r="1569" spans="2:2" x14ac:dyDescent="0.2">
      <c r="B1569" s="244"/>
    </row>
    <row r="1570" spans="2:2" x14ac:dyDescent="0.2">
      <c r="B1570" s="244"/>
    </row>
    <row r="1571" spans="2:2" x14ac:dyDescent="0.2">
      <c r="B1571" s="244"/>
    </row>
    <row r="1572" spans="2:2" x14ac:dyDescent="0.2">
      <c r="B1572" s="244"/>
    </row>
    <row r="1573" spans="2:2" x14ac:dyDescent="0.2">
      <c r="B1573" s="244"/>
    </row>
    <row r="1574" spans="2:2" x14ac:dyDescent="0.2">
      <c r="B1574" s="244"/>
    </row>
    <row r="1575" spans="2:2" x14ac:dyDescent="0.2">
      <c r="B1575" s="244"/>
    </row>
    <row r="1576" spans="2:2" x14ac:dyDescent="0.2">
      <c r="B1576" s="244"/>
    </row>
    <row r="1577" spans="2:2" x14ac:dyDescent="0.2">
      <c r="B1577" s="244"/>
    </row>
    <row r="1578" spans="2:2" x14ac:dyDescent="0.2">
      <c r="B1578" s="244"/>
    </row>
    <row r="1579" spans="2:2" x14ac:dyDescent="0.2">
      <c r="B1579" s="244"/>
    </row>
    <row r="1580" spans="2:2" x14ac:dyDescent="0.2">
      <c r="B1580" s="244"/>
    </row>
    <row r="1581" spans="2:2" x14ac:dyDescent="0.2">
      <c r="B1581" s="244"/>
    </row>
    <row r="1582" spans="2:2" x14ac:dyDescent="0.2">
      <c r="B1582" s="244"/>
    </row>
    <row r="1583" spans="2:2" x14ac:dyDescent="0.2">
      <c r="B1583" s="244"/>
    </row>
    <row r="1584" spans="2:2" x14ac:dyDescent="0.2">
      <c r="B1584" s="244"/>
    </row>
    <row r="1585" spans="2:2" x14ac:dyDescent="0.2">
      <c r="B1585" s="244"/>
    </row>
    <row r="1586" spans="2:2" x14ac:dyDescent="0.2">
      <c r="B1586" s="244"/>
    </row>
    <row r="1587" spans="2:2" x14ac:dyDescent="0.2">
      <c r="B1587" s="244"/>
    </row>
    <row r="1588" spans="2:2" x14ac:dyDescent="0.2">
      <c r="B1588" s="244"/>
    </row>
    <row r="1589" spans="2:2" x14ac:dyDescent="0.2">
      <c r="B1589" s="244"/>
    </row>
    <row r="1590" spans="2:2" x14ac:dyDescent="0.2">
      <c r="B1590" s="244"/>
    </row>
    <row r="1591" spans="2:2" x14ac:dyDescent="0.2">
      <c r="B1591" s="244"/>
    </row>
    <row r="1592" spans="2:2" x14ac:dyDescent="0.2">
      <c r="B1592" s="244"/>
    </row>
    <row r="1593" spans="2:2" x14ac:dyDescent="0.2">
      <c r="B1593" s="244"/>
    </row>
    <row r="1594" spans="2:2" x14ac:dyDescent="0.2">
      <c r="B1594" s="244"/>
    </row>
    <row r="1595" spans="2:2" x14ac:dyDescent="0.2">
      <c r="B1595" s="244"/>
    </row>
    <row r="1596" spans="2:2" x14ac:dyDescent="0.2">
      <c r="B1596" s="244"/>
    </row>
    <row r="1597" spans="2:2" x14ac:dyDescent="0.2">
      <c r="B1597" s="244"/>
    </row>
    <row r="1598" spans="2:2" x14ac:dyDescent="0.2">
      <c r="B1598" s="244"/>
    </row>
    <row r="1599" spans="2:2" x14ac:dyDescent="0.2">
      <c r="B1599" s="244"/>
    </row>
    <row r="1600" spans="2:2" x14ac:dyDescent="0.2">
      <c r="B1600" s="244"/>
    </row>
    <row r="1601" spans="2:2" x14ac:dyDescent="0.2">
      <c r="B1601" s="244"/>
    </row>
    <row r="1602" spans="2:2" x14ac:dyDescent="0.2">
      <c r="B1602" s="244"/>
    </row>
    <row r="1603" spans="2:2" x14ac:dyDescent="0.2">
      <c r="B1603" s="244"/>
    </row>
    <row r="1604" spans="2:2" x14ac:dyDescent="0.2">
      <c r="B1604" s="244"/>
    </row>
    <row r="1605" spans="2:2" x14ac:dyDescent="0.2">
      <c r="B1605" s="244"/>
    </row>
    <row r="1606" spans="2:2" x14ac:dyDescent="0.2">
      <c r="B1606" s="244"/>
    </row>
    <row r="1607" spans="2:2" x14ac:dyDescent="0.2">
      <c r="B1607" s="244"/>
    </row>
    <row r="1608" spans="2:2" x14ac:dyDescent="0.2">
      <c r="B1608" s="244"/>
    </row>
    <row r="1609" spans="2:2" x14ac:dyDescent="0.2">
      <c r="B1609" s="244"/>
    </row>
    <row r="1610" spans="2:2" x14ac:dyDescent="0.2">
      <c r="B1610" s="244"/>
    </row>
    <row r="1611" spans="2:2" x14ac:dyDescent="0.2">
      <c r="B1611" s="244"/>
    </row>
    <row r="1612" spans="2:2" x14ac:dyDescent="0.2">
      <c r="B1612" s="244"/>
    </row>
    <row r="1613" spans="2:2" x14ac:dyDescent="0.2">
      <c r="B1613" s="244"/>
    </row>
    <row r="1614" spans="2:2" x14ac:dyDescent="0.2">
      <c r="B1614" s="244"/>
    </row>
    <row r="1615" spans="2:2" x14ac:dyDescent="0.2">
      <c r="B1615" s="244"/>
    </row>
    <row r="1616" spans="2:2" x14ac:dyDescent="0.2">
      <c r="B1616" s="244"/>
    </row>
    <row r="1617" spans="2:2" x14ac:dyDescent="0.2">
      <c r="B1617" s="244"/>
    </row>
    <row r="1618" spans="2:2" x14ac:dyDescent="0.2">
      <c r="B1618" s="244"/>
    </row>
    <row r="1619" spans="2:2" x14ac:dyDescent="0.2">
      <c r="B1619" s="244"/>
    </row>
    <row r="1620" spans="2:2" x14ac:dyDescent="0.2">
      <c r="B1620" s="244"/>
    </row>
    <row r="1621" spans="2:2" x14ac:dyDescent="0.2">
      <c r="B1621" s="244"/>
    </row>
    <row r="1622" spans="2:2" x14ac:dyDescent="0.2">
      <c r="B1622" s="244"/>
    </row>
    <row r="1623" spans="2:2" x14ac:dyDescent="0.2">
      <c r="B1623" s="244"/>
    </row>
    <row r="1624" spans="2:2" x14ac:dyDescent="0.2">
      <c r="B1624" s="244"/>
    </row>
    <row r="1625" spans="2:2" x14ac:dyDescent="0.2">
      <c r="B1625" s="244"/>
    </row>
    <row r="1626" spans="2:2" x14ac:dyDescent="0.2">
      <c r="B1626" s="244"/>
    </row>
    <row r="1627" spans="2:2" x14ac:dyDescent="0.2">
      <c r="B1627" s="244"/>
    </row>
    <row r="1628" spans="2:2" x14ac:dyDescent="0.2">
      <c r="B1628" s="244"/>
    </row>
    <row r="1629" spans="2:2" x14ac:dyDescent="0.2">
      <c r="B1629" s="244"/>
    </row>
    <row r="1630" spans="2:2" x14ac:dyDescent="0.2">
      <c r="B1630" s="244"/>
    </row>
    <row r="1631" spans="2:2" x14ac:dyDescent="0.2">
      <c r="B1631" s="244"/>
    </row>
    <row r="1632" spans="2:2" x14ac:dyDescent="0.2">
      <c r="B1632" s="244"/>
    </row>
    <row r="1633" spans="2:2" x14ac:dyDescent="0.2">
      <c r="B1633" s="244"/>
    </row>
    <row r="1634" spans="2:2" x14ac:dyDescent="0.2">
      <c r="B1634" s="244"/>
    </row>
    <row r="1635" spans="2:2" x14ac:dyDescent="0.2">
      <c r="B1635" s="244"/>
    </row>
    <row r="1636" spans="2:2" x14ac:dyDescent="0.2">
      <c r="B1636" s="244"/>
    </row>
    <row r="1637" spans="2:2" x14ac:dyDescent="0.2">
      <c r="B1637" s="244"/>
    </row>
    <row r="1638" spans="2:2" x14ac:dyDescent="0.2">
      <c r="B1638" s="244"/>
    </row>
    <row r="1639" spans="2:2" x14ac:dyDescent="0.2">
      <c r="B1639" s="244"/>
    </row>
    <row r="1640" spans="2:2" x14ac:dyDescent="0.2">
      <c r="B1640" s="244"/>
    </row>
    <row r="1641" spans="2:2" x14ac:dyDescent="0.2">
      <c r="B1641" s="244"/>
    </row>
    <row r="1642" spans="2:2" x14ac:dyDescent="0.2">
      <c r="B1642" s="244"/>
    </row>
    <row r="1643" spans="2:2" x14ac:dyDescent="0.2">
      <c r="B1643" s="244"/>
    </row>
    <row r="1644" spans="2:2" x14ac:dyDescent="0.2">
      <c r="B1644" s="244"/>
    </row>
    <row r="1645" spans="2:2" x14ac:dyDescent="0.2">
      <c r="B1645" s="244"/>
    </row>
    <row r="1646" spans="2:2" x14ac:dyDescent="0.2">
      <c r="B1646" s="244"/>
    </row>
    <row r="1647" spans="2:2" x14ac:dyDescent="0.2">
      <c r="B1647" s="244"/>
    </row>
    <row r="1648" spans="2:2" x14ac:dyDescent="0.2">
      <c r="B1648" s="244"/>
    </row>
    <row r="1649" spans="2:2" x14ac:dyDescent="0.2">
      <c r="B1649" s="244"/>
    </row>
    <row r="1650" spans="2:2" x14ac:dyDescent="0.2">
      <c r="B1650" s="244"/>
    </row>
    <row r="1651" spans="2:2" x14ac:dyDescent="0.2">
      <c r="B1651" s="244"/>
    </row>
    <row r="1652" spans="2:2" x14ac:dyDescent="0.2">
      <c r="B1652" s="244"/>
    </row>
    <row r="1653" spans="2:2" x14ac:dyDescent="0.2">
      <c r="B1653" s="244"/>
    </row>
    <row r="1654" spans="2:2" x14ac:dyDescent="0.2">
      <c r="B1654" s="244"/>
    </row>
    <row r="1655" spans="2:2" x14ac:dyDescent="0.2">
      <c r="B1655" s="244"/>
    </row>
    <row r="1656" spans="2:2" x14ac:dyDescent="0.2">
      <c r="B1656" s="244"/>
    </row>
    <row r="1657" spans="2:2" x14ac:dyDescent="0.2">
      <c r="B1657" s="244"/>
    </row>
    <row r="1658" spans="2:2" x14ac:dyDescent="0.2">
      <c r="B1658" s="244"/>
    </row>
    <row r="1659" spans="2:2" x14ac:dyDescent="0.2">
      <c r="B1659" s="244"/>
    </row>
    <row r="1660" spans="2:2" x14ac:dyDescent="0.2">
      <c r="B1660" s="244"/>
    </row>
    <row r="1661" spans="2:2" x14ac:dyDescent="0.2">
      <c r="B1661" s="244"/>
    </row>
    <row r="1662" spans="2:2" x14ac:dyDescent="0.2">
      <c r="B1662" s="244"/>
    </row>
    <row r="1663" spans="2:2" x14ac:dyDescent="0.2">
      <c r="B1663" s="244"/>
    </row>
    <row r="1664" spans="2:2" x14ac:dyDescent="0.2">
      <c r="B1664" s="244"/>
    </row>
    <row r="1665" spans="2:2" x14ac:dyDescent="0.2">
      <c r="B1665" s="244"/>
    </row>
    <row r="1666" spans="2:2" x14ac:dyDescent="0.2">
      <c r="B1666" s="244"/>
    </row>
    <row r="1667" spans="2:2" x14ac:dyDescent="0.2">
      <c r="B1667" s="244"/>
    </row>
    <row r="1668" spans="2:2" x14ac:dyDescent="0.2">
      <c r="B1668" s="244"/>
    </row>
    <row r="1669" spans="2:2" x14ac:dyDescent="0.2">
      <c r="B1669" s="244"/>
    </row>
    <row r="1670" spans="2:2" x14ac:dyDescent="0.2">
      <c r="B1670" s="244"/>
    </row>
    <row r="1671" spans="2:2" x14ac:dyDescent="0.2">
      <c r="B1671" s="244"/>
    </row>
    <row r="1672" spans="2:2" x14ac:dyDescent="0.2">
      <c r="B1672" s="244"/>
    </row>
    <row r="1673" spans="2:2" x14ac:dyDescent="0.2">
      <c r="B1673" s="244"/>
    </row>
    <row r="1674" spans="2:2" x14ac:dyDescent="0.2">
      <c r="B1674" s="244"/>
    </row>
    <row r="1675" spans="2:2" x14ac:dyDescent="0.2">
      <c r="B1675" s="244"/>
    </row>
    <row r="1676" spans="2:2" x14ac:dyDescent="0.2">
      <c r="B1676" s="244"/>
    </row>
    <row r="1677" spans="2:2" x14ac:dyDescent="0.2">
      <c r="B1677" s="244"/>
    </row>
    <row r="1678" spans="2:2" x14ac:dyDescent="0.2">
      <c r="B1678" s="244"/>
    </row>
    <row r="1679" spans="2:2" x14ac:dyDescent="0.2">
      <c r="B1679" s="244"/>
    </row>
    <row r="1680" spans="2:2" x14ac:dyDescent="0.2">
      <c r="B1680" s="244"/>
    </row>
    <row r="1681" spans="2:2" x14ac:dyDescent="0.2">
      <c r="B1681" s="244"/>
    </row>
    <row r="1682" spans="2:2" x14ac:dyDescent="0.2">
      <c r="B1682" s="244"/>
    </row>
    <row r="1683" spans="2:2" x14ac:dyDescent="0.2">
      <c r="B1683" s="244"/>
    </row>
    <row r="1684" spans="2:2" x14ac:dyDescent="0.2">
      <c r="B1684" s="244"/>
    </row>
    <row r="1685" spans="2:2" x14ac:dyDescent="0.2">
      <c r="B1685" s="244"/>
    </row>
    <row r="1686" spans="2:2" x14ac:dyDescent="0.2">
      <c r="B1686" s="244"/>
    </row>
    <row r="1687" spans="2:2" x14ac:dyDescent="0.2">
      <c r="B1687" s="244"/>
    </row>
    <row r="1688" spans="2:2" x14ac:dyDescent="0.2">
      <c r="B1688" s="244"/>
    </row>
    <row r="1689" spans="2:2" x14ac:dyDescent="0.2">
      <c r="B1689" s="244"/>
    </row>
    <row r="1690" spans="2:2" x14ac:dyDescent="0.2">
      <c r="B1690" s="244"/>
    </row>
    <row r="1691" spans="2:2" x14ac:dyDescent="0.2">
      <c r="B1691" s="244"/>
    </row>
    <row r="1692" spans="2:2" x14ac:dyDescent="0.2">
      <c r="B1692" s="244"/>
    </row>
    <row r="1693" spans="2:2" x14ac:dyDescent="0.2">
      <c r="B1693" s="244"/>
    </row>
    <row r="1694" spans="2:2" x14ac:dyDescent="0.2">
      <c r="B1694" s="244"/>
    </row>
    <row r="1695" spans="2:2" x14ac:dyDescent="0.2">
      <c r="B1695" s="244"/>
    </row>
    <row r="1696" spans="2:2" x14ac:dyDescent="0.2">
      <c r="B1696" s="244"/>
    </row>
    <row r="1697" spans="2:2" x14ac:dyDescent="0.2">
      <c r="B1697" s="244"/>
    </row>
    <row r="1698" spans="2:2" x14ac:dyDescent="0.2">
      <c r="B1698" s="244"/>
    </row>
    <row r="1699" spans="2:2" x14ac:dyDescent="0.2">
      <c r="B1699" s="244"/>
    </row>
    <row r="1700" spans="2:2" x14ac:dyDescent="0.2">
      <c r="B1700" s="244"/>
    </row>
    <row r="1701" spans="2:2" x14ac:dyDescent="0.2">
      <c r="B1701" s="244"/>
    </row>
    <row r="1702" spans="2:2" x14ac:dyDescent="0.2">
      <c r="B1702" s="244"/>
    </row>
    <row r="1703" spans="2:2" x14ac:dyDescent="0.2">
      <c r="B1703" s="244"/>
    </row>
    <row r="1704" spans="2:2" x14ac:dyDescent="0.2">
      <c r="B1704" s="244"/>
    </row>
    <row r="1705" spans="2:2" x14ac:dyDescent="0.2">
      <c r="B1705" s="244"/>
    </row>
    <row r="1706" spans="2:2" x14ac:dyDescent="0.2">
      <c r="B1706" s="244"/>
    </row>
    <row r="1707" spans="2:2" x14ac:dyDescent="0.2">
      <c r="B1707" s="244"/>
    </row>
    <row r="1708" spans="2:2" x14ac:dyDescent="0.2">
      <c r="B1708" s="244"/>
    </row>
    <row r="1709" spans="2:2" x14ac:dyDescent="0.2">
      <c r="B1709" s="244"/>
    </row>
    <row r="1710" spans="2:2" x14ac:dyDescent="0.2">
      <c r="B1710" s="244"/>
    </row>
    <row r="1711" spans="2:2" x14ac:dyDescent="0.2">
      <c r="B1711" s="244"/>
    </row>
    <row r="1712" spans="2:2" x14ac:dyDescent="0.2">
      <c r="B1712" s="244"/>
    </row>
    <row r="1713" spans="2:63" x14ac:dyDescent="0.2">
      <c r="B1713" s="244"/>
    </row>
    <row r="1714" spans="2:63" x14ac:dyDescent="0.2">
      <c r="B1714" s="244"/>
    </row>
    <row r="1715" spans="2:63" x14ac:dyDescent="0.2">
      <c r="B1715" s="244"/>
    </row>
    <row r="1716" spans="2:63" x14ac:dyDescent="0.2">
      <c r="B1716" s="244"/>
    </row>
    <row r="1717" spans="2:63" x14ac:dyDescent="0.2">
      <c r="B1717" s="244"/>
    </row>
    <row r="1718" spans="2:63" x14ac:dyDescent="0.2">
      <c r="B1718" s="244"/>
    </row>
    <row r="1719" spans="2:63" x14ac:dyDescent="0.2">
      <c r="B1719" s="244"/>
    </row>
    <row r="1720" spans="2:63" x14ac:dyDescent="0.2">
      <c r="B1720" s="244"/>
    </row>
    <row r="1721" spans="2:63" x14ac:dyDescent="0.2">
      <c r="B1721" s="244"/>
    </row>
    <row r="1722" spans="2:63" x14ac:dyDescent="0.2">
      <c r="B1722" s="244"/>
    </row>
    <row r="1723" spans="2:63" x14ac:dyDescent="0.2">
      <c r="B1723" s="244"/>
      <c r="BK1723" s="245"/>
    </row>
    <row r="1724" spans="2:63" x14ac:dyDescent="0.2">
      <c r="B1724" s="244"/>
      <c r="BK1724" s="245"/>
    </row>
    <row r="1725" spans="2:63" x14ac:dyDescent="0.2">
      <c r="B1725" s="244"/>
      <c r="BK1725" s="24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1C69-731A-4403-AEC3-1DC8F6C365A2}">
  <dimension ref="A1:BT220"/>
  <sheetViews>
    <sheetView tabSelected="1" topLeftCell="AK1" workbookViewId="0">
      <pane ySplit="1" topLeftCell="A192" activePane="bottomLeft" state="frozen"/>
      <selection activeCell="AK1" sqref="AK1"/>
      <selection pane="bottomLeft" activeCell="BC220" sqref="BC220"/>
    </sheetView>
  </sheetViews>
  <sheetFormatPr defaultRowHeight="12.75" x14ac:dyDescent="0.2"/>
  <cols>
    <col min="2" max="2" width="15.42578125" bestFit="1" customWidth="1"/>
    <col min="50" max="55" width="17.85546875" customWidth="1"/>
  </cols>
  <sheetData>
    <row r="1" spans="1:72" x14ac:dyDescent="0.2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258</v>
      </c>
      <c r="AY1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  <c r="BT1" t="s">
        <v>280</v>
      </c>
    </row>
    <row r="2" spans="1:72" x14ac:dyDescent="0.2">
      <c r="A2">
        <v>782</v>
      </c>
      <c r="B2" s="244">
        <v>44765.583333333336</v>
      </c>
      <c r="C2">
        <v>0</v>
      </c>
      <c r="D2">
        <v>1.1908333333333301</v>
      </c>
      <c r="E2">
        <v>31.072105263157901</v>
      </c>
      <c r="F2">
        <v>36.237499999999997</v>
      </c>
      <c r="G2">
        <v>7</v>
      </c>
      <c r="H2">
        <v>2.5724999999999998</v>
      </c>
      <c r="I2">
        <v>1.3525</v>
      </c>
      <c r="J2">
        <v>34.0421428571428</v>
      </c>
      <c r="K2">
        <v>0.658205128205128</v>
      </c>
      <c r="L2">
        <v>37.973333333333301</v>
      </c>
      <c r="M2">
        <v>2.2222222222222199E-2</v>
      </c>
      <c r="N2">
        <v>1600.3125</v>
      </c>
      <c r="O2">
        <v>88.065789473684205</v>
      </c>
      <c r="P2">
        <v>2.3771874999999998</v>
      </c>
      <c r="Q2">
        <v>64.165999999999997</v>
      </c>
      <c r="R2">
        <v>6.9824999999999999</v>
      </c>
      <c r="S2">
        <v>-0.58461538461538398</v>
      </c>
      <c r="T2">
        <v>5</v>
      </c>
      <c r="U2">
        <v>1.7745249999999999</v>
      </c>
      <c r="V2">
        <v>1.0725E-2</v>
      </c>
      <c r="W2">
        <v>14.906375000000001</v>
      </c>
      <c r="X2">
        <v>0.78627499999999995</v>
      </c>
      <c r="Y2">
        <v>73.408675000000002</v>
      </c>
      <c r="Z2">
        <v>2.3260000000000001</v>
      </c>
      <c r="AA2">
        <v>1.3975E-2</v>
      </c>
      <c r="AB2">
        <v>0</v>
      </c>
      <c r="AC2">
        <v>32.262938596491203</v>
      </c>
      <c r="AD2">
        <v>-3.9745614035087602</v>
      </c>
      <c r="AE2">
        <v>36.050853757142796</v>
      </c>
      <c r="AF2">
        <v>0.53883585000000001</v>
      </c>
      <c r="AG2">
        <v>1.35355987</v>
      </c>
      <c r="AH2">
        <v>2.4027150000000001E-2</v>
      </c>
      <c r="AI2">
        <v>44.967142857142797</v>
      </c>
      <c r="AJ2">
        <v>0.49109800384141</v>
      </c>
      <c r="AK2">
        <v>0.80171546303650199</v>
      </c>
      <c r="AL2">
        <v>1.1982879404009199E-2</v>
      </c>
      <c r="AM2">
        <v>3.0101086793531701E-2</v>
      </c>
      <c r="AN2">
        <v>0.15566921879467499</v>
      </c>
      <c r="AO2">
        <v>5.3432681005178304E-4</v>
      </c>
      <c r="AP2">
        <v>36.050853757142796</v>
      </c>
      <c r="AQ2">
        <v>0.339400592967179</v>
      </c>
      <c r="AR2">
        <v>6.4822539029092399</v>
      </c>
      <c r="AS2">
        <v>1.4652673162518901</v>
      </c>
      <c r="AT2">
        <v>0.871465685266678</v>
      </c>
      <c r="AU2">
        <v>93.201849999999993</v>
      </c>
      <c r="AV2">
        <v>44.337775569271102</v>
      </c>
      <c r="AW2">
        <v>0.62936728787167995</v>
      </c>
      <c r="AX2">
        <v>-0.11170744625189601</v>
      </c>
      <c r="AY2">
        <v>0.19943525703282</v>
      </c>
      <c r="AZ2">
        <v>0.51774609709075503</v>
      </c>
      <c r="BA2">
        <v>-8.2528633367282306E-2</v>
      </c>
      <c r="BB2">
        <v>7.3963728155822195E-2</v>
      </c>
      <c r="BC2">
        <v>0.37012247242424601</v>
      </c>
      <c r="BD2">
        <v>0.60547390787167998</v>
      </c>
      <c r="BE2">
        <v>-2.3893380000000498E-2</v>
      </c>
      <c r="BF2">
        <v>-0.14426698650657099</v>
      </c>
      <c r="BG2">
        <v>0.25756495650620098</v>
      </c>
      <c r="BH2">
        <v>0.66865434408365698</v>
      </c>
      <c r="BI2">
        <v>-0.14426698650657099</v>
      </c>
      <c r="BJ2">
        <v>0.22659593999926</v>
      </c>
      <c r="BK2">
        <v>1.33730868816731</v>
      </c>
      <c r="BL2">
        <v>-1.78533538921927</v>
      </c>
      <c r="BM2">
        <v>-4.63483961421207</v>
      </c>
      <c r="BN2">
        <v>2.5960610214750099</v>
      </c>
      <c r="BO2">
        <v>3.2316398900766199</v>
      </c>
      <c r="BP2">
        <v>-3.3902741829044301</v>
      </c>
      <c r="BQ2">
        <v>6.6219140729810597</v>
      </c>
      <c r="BR2">
        <v>1.58256256522848</v>
      </c>
      <c r="BS2">
        <v>0.28430273460188898</v>
      </c>
      <c r="BT2">
        <v>5.5664697261690304</v>
      </c>
    </row>
    <row r="3" spans="1:72" x14ac:dyDescent="0.2">
      <c r="A3">
        <v>783</v>
      </c>
      <c r="B3" s="244">
        <v>44765.597222222219</v>
      </c>
      <c r="C3">
        <v>0</v>
      </c>
      <c r="D3">
        <v>1.29833333333333</v>
      </c>
      <c r="E3">
        <v>31.159999999999901</v>
      </c>
      <c r="F3">
        <v>36.402000000000001</v>
      </c>
      <c r="G3">
        <v>7</v>
      </c>
      <c r="H3">
        <v>2.5680000000000001</v>
      </c>
      <c r="I3">
        <v>1.35</v>
      </c>
      <c r="J3">
        <v>34.056666666666601</v>
      </c>
      <c r="K3">
        <v>0.64424999999999999</v>
      </c>
      <c r="L3">
        <v>37.972333333333303</v>
      </c>
      <c r="M3">
        <v>0.11764705882352899</v>
      </c>
      <c r="N3">
        <v>1600</v>
      </c>
      <c r="O3">
        <v>88.097499999999997</v>
      </c>
      <c r="P3">
        <v>2.37635</v>
      </c>
      <c r="Q3">
        <v>64.193749999999994</v>
      </c>
      <c r="R3">
        <v>6.9870588235294102</v>
      </c>
      <c r="S3">
        <v>-0.78274999999999995</v>
      </c>
      <c r="T3">
        <v>5</v>
      </c>
      <c r="U3">
        <v>1.6861599999999899</v>
      </c>
      <c r="V3">
        <v>1.422E-2</v>
      </c>
      <c r="W3">
        <v>14.943379999999999</v>
      </c>
      <c r="X3">
        <v>0.78320000000000001</v>
      </c>
      <c r="Y3">
        <v>73.51858</v>
      </c>
      <c r="Z3">
        <v>2.2598799999999999</v>
      </c>
      <c r="AA3">
        <v>9.3399999999999993E-3</v>
      </c>
      <c r="AB3">
        <v>0</v>
      </c>
      <c r="AC3">
        <v>32.4583333333333</v>
      </c>
      <c r="AD3">
        <v>-3.9436666666666702</v>
      </c>
      <c r="AE3">
        <v>36.061863786666599</v>
      </c>
      <c r="AF3">
        <v>0.53789328000000003</v>
      </c>
      <c r="AG3">
        <v>1.3510580160000001</v>
      </c>
      <c r="AH3">
        <v>2.3985119999999999E-2</v>
      </c>
      <c r="AI3">
        <v>44.9746666666666</v>
      </c>
      <c r="AJ3">
        <v>0.49051360603899902</v>
      </c>
      <c r="AK3">
        <v>0.80182614923957196</v>
      </c>
      <c r="AL3">
        <v>1.1959916990305601E-2</v>
      </c>
      <c r="AM3">
        <v>3.0040423112270599E-2</v>
      </c>
      <c r="AN3">
        <v>0.15564317689958701</v>
      </c>
      <c r="AO3">
        <v>5.3330289644540601E-4</v>
      </c>
      <c r="AP3">
        <v>36.061863786666599</v>
      </c>
      <c r="AQ3">
        <v>0.33807324970512198</v>
      </c>
      <c r="AR3">
        <v>6.4983460652006899</v>
      </c>
      <c r="AS3">
        <v>1.42361491945457</v>
      </c>
      <c r="AT3">
        <v>0.82708442195871901</v>
      </c>
      <c r="AU3">
        <v>93.191199999999995</v>
      </c>
      <c r="AV3">
        <v>44.321898021027003</v>
      </c>
      <c r="AW3">
        <v>0.65276864563961101</v>
      </c>
      <c r="AX3">
        <v>-7.2556903454572094E-2</v>
      </c>
      <c r="AY3">
        <v>0.19982003029487699</v>
      </c>
      <c r="AZ3">
        <v>0.50165393479930898</v>
      </c>
      <c r="BA3">
        <v>-5.37037659340397E-2</v>
      </c>
      <c r="BB3">
        <v>7.1664847828472697E-2</v>
      </c>
      <c r="BC3">
        <v>0.37148638535673401</v>
      </c>
      <c r="BD3">
        <v>0.62891706163961403</v>
      </c>
      <c r="BE3">
        <v>-2.38515839999962E-2</v>
      </c>
      <c r="BF3">
        <v>-9.3141082740143905E-2</v>
      </c>
      <c r="BG3">
        <v>0.25650838292025302</v>
      </c>
      <c r="BH3">
        <v>0.64397167496702001</v>
      </c>
      <c r="BI3">
        <v>-9.3141082740143905E-2</v>
      </c>
      <c r="BJ3">
        <v>0.32673460036022001</v>
      </c>
      <c r="BK3">
        <v>1.28794334993404</v>
      </c>
      <c r="BL3">
        <v>-2.7539768206892199</v>
      </c>
      <c r="BM3">
        <v>-6.9139380391749299</v>
      </c>
      <c r="BN3">
        <v>2.51052876960838</v>
      </c>
      <c r="BO3">
        <v>5.3980039628158298</v>
      </c>
      <c r="BP3">
        <v>-2.1888154443933798</v>
      </c>
      <c r="BQ3">
        <v>7.5868194072092097</v>
      </c>
      <c r="BR3">
        <v>1.4462831905922799</v>
      </c>
      <c r="BS3">
        <v>0.36399103345627698</v>
      </c>
      <c r="BT3">
        <v>3.9734033469426402</v>
      </c>
    </row>
    <row r="4" spans="1:72" x14ac:dyDescent="0.2">
      <c r="A4">
        <v>784</v>
      </c>
      <c r="B4" s="244">
        <v>44765.611111111109</v>
      </c>
      <c r="C4">
        <v>0</v>
      </c>
      <c r="D4">
        <v>1.4158823529411699</v>
      </c>
      <c r="E4">
        <v>31.098648648648599</v>
      </c>
      <c r="F4">
        <v>36.3481081081081</v>
      </c>
      <c r="G4">
        <v>7</v>
      </c>
      <c r="H4">
        <v>2.57</v>
      </c>
      <c r="I4">
        <v>1.35</v>
      </c>
      <c r="J4">
        <v>34.051428571428502</v>
      </c>
      <c r="K4">
        <v>0.64074999999999904</v>
      </c>
      <c r="L4">
        <v>37.959655172413797</v>
      </c>
      <c r="M4">
        <v>-0.109523809523809</v>
      </c>
      <c r="N4">
        <v>1599.67857142857</v>
      </c>
      <c r="O4">
        <v>87.705882352941103</v>
      </c>
      <c r="P4">
        <v>2.3793636363636299</v>
      </c>
      <c r="Q4">
        <v>64.245749999999902</v>
      </c>
      <c r="R4">
        <v>6.9834999999999896</v>
      </c>
      <c r="S4">
        <v>-0.99550000000000005</v>
      </c>
      <c r="T4">
        <v>5</v>
      </c>
      <c r="U4">
        <v>1.6368399999999901</v>
      </c>
      <c r="V4">
        <v>8.5999999999999998E-4</v>
      </c>
      <c r="W4">
        <v>14.885119999999899</v>
      </c>
      <c r="X4">
        <v>0.7177</v>
      </c>
      <c r="Y4">
        <v>73.905439999999999</v>
      </c>
      <c r="Z4">
        <v>2.1419999999999999</v>
      </c>
      <c r="AA4">
        <v>0</v>
      </c>
      <c r="AB4">
        <v>2.598E-2</v>
      </c>
      <c r="AC4">
        <v>32.514531001589802</v>
      </c>
      <c r="AD4">
        <v>-3.8335771065182702</v>
      </c>
      <c r="AE4">
        <v>36.058187371428502</v>
      </c>
      <c r="AF4">
        <v>0.53831220000000002</v>
      </c>
      <c r="AG4">
        <v>1.3510588400000001</v>
      </c>
      <c r="AH4">
        <v>2.4003799999999902E-2</v>
      </c>
      <c r="AI4">
        <v>44.971428571428497</v>
      </c>
      <c r="AJ4">
        <v>0.48789625461168401</v>
      </c>
      <c r="AK4">
        <v>0.80180213341804296</v>
      </c>
      <c r="AL4">
        <v>1.19700933926302E-2</v>
      </c>
      <c r="AM4">
        <v>3.0042604447268102E-2</v>
      </c>
      <c r="AN4">
        <v>0.155654383735705</v>
      </c>
      <c r="AO4">
        <v>5.3375667090215905E-4</v>
      </c>
      <c r="AP4">
        <v>36.058187371428502</v>
      </c>
      <c r="AQ4">
        <v>0.30979975908243801</v>
      </c>
      <c r="AR4">
        <v>6.4730108571180001</v>
      </c>
      <c r="AS4">
        <v>1.34935623018553</v>
      </c>
      <c r="AT4">
        <v>0.79860810539858895</v>
      </c>
      <c r="AU4">
        <v>93.287099999999995</v>
      </c>
      <c r="AV4">
        <v>44.190354217814502</v>
      </c>
      <c r="AW4">
        <v>0.781074353614016</v>
      </c>
      <c r="AX4">
        <v>1.7026098144616801E-3</v>
      </c>
      <c r="AY4">
        <v>0.22851244091756101</v>
      </c>
      <c r="AZ4">
        <v>0.52698914288199294</v>
      </c>
      <c r="BA4">
        <v>1.26020404445278E-3</v>
      </c>
      <c r="BB4">
        <v>7.5284163268856202E-2</v>
      </c>
      <c r="BC4">
        <v>0.424497978900647</v>
      </c>
      <c r="BD4">
        <v>0.75720419361401603</v>
      </c>
      <c r="BE4">
        <v>-2.3870160000000001E-2</v>
      </c>
      <c r="BF4">
        <v>2.1818575700538701E-3</v>
      </c>
      <c r="BG4">
        <v>0.292833739611154</v>
      </c>
      <c r="BH4">
        <v>0.67532516315067703</v>
      </c>
      <c r="BI4">
        <v>2.1818575700538701E-3</v>
      </c>
      <c r="BJ4">
        <v>0.59003119436241702</v>
      </c>
      <c r="BK4">
        <v>1.3506503263013501</v>
      </c>
      <c r="BL4">
        <v>134.21304104828599</v>
      </c>
      <c r="BM4">
        <v>309.51844539238198</v>
      </c>
      <c r="BN4">
        <v>2.3061726563592702</v>
      </c>
      <c r="BO4">
        <v>10.8173317269406</v>
      </c>
      <c r="BP4">
        <v>5.1273652896266099E-2</v>
      </c>
      <c r="BQ4">
        <v>10.7660580740444</v>
      </c>
      <c r="BR4">
        <v>1.3469411684322601</v>
      </c>
      <c r="BS4">
        <v>0.58915845133439504</v>
      </c>
      <c r="BT4">
        <v>2.2862120799278198</v>
      </c>
    </row>
    <row r="5" spans="1:72" x14ac:dyDescent="0.2">
      <c r="A5">
        <v>785</v>
      </c>
      <c r="B5" s="244">
        <v>44765.625</v>
      </c>
      <c r="C5">
        <v>0</v>
      </c>
      <c r="D5">
        <v>1.48285714285714</v>
      </c>
      <c r="E5">
        <v>31.0697368421052</v>
      </c>
      <c r="F5">
        <v>36.529249999999998</v>
      </c>
      <c r="G5">
        <v>7</v>
      </c>
      <c r="H5">
        <v>2.5775000000000001</v>
      </c>
      <c r="I5">
        <v>1.3525</v>
      </c>
      <c r="J5">
        <v>34.062258064516101</v>
      </c>
      <c r="K5">
        <v>0.69199999999999995</v>
      </c>
      <c r="L5">
        <v>37.986764705882301</v>
      </c>
      <c r="M5">
        <v>0.148148148148148</v>
      </c>
      <c r="N5">
        <v>1599.7241379310301</v>
      </c>
      <c r="O5">
        <v>88.2617647058823</v>
      </c>
      <c r="P5">
        <v>2.3784999999999998</v>
      </c>
      <c r="Q5">
        <v>64.201999999999899</v>
      </c>
      <c r="R5">
        <v>6.9835000000000003</v>
      </c>
      <c r="S5">
        <v>-0.90128205128205097</v>
      </c>
      <c r="T5">
        <v>5</v>
      </c>
      <c r="U5">
        <v>1.7241</v>
      </c>
      <c r="V5">
        <v>4.5750000000000001E-3</v>
      </c>
      <c r="W5">
        <v>14.844250000000001</v>
      </c>
      <c r="X5">
        <v>0.72177499999999895</v>
      </c>
      <c r="Y5">
        <v>73.375675000000001</v>
      </c>
      <c r="Z5">
        <v>2.1048749999999998</v>
      </c>
      <c r="AA5">
        <v>0</v>
      </c>
      <c r="AB5">
        <v>2.7975E-2</v>
      </c>
      <c r="AC5">
        <v>32.5525939849624</v>
      </c>
      <c r="AD5">
        <v>-3.97665601503759</v>
      </c>
      <c r="AE5">
        <v>36.074873164516099</v>
      </c>
      <c r="AF5">
        <v>0.53988314999999998</v>
      </c>
      <c r="AG5">
        <v>1.3535619299999999</v>
      </c>
      <c r="AH5">
        <v>2.4073850000000001E-2</v>
      </c>
      <c r="AI5">
        <v>44.992258064516101</v>
      </c>
      <c r="AJ5">
        <v>0.49164621878457798</v>
      </c>
      <c r="AK5">
        <v>0.80180179249476602</v>
      </c>
      <c r="AL5">
        <v>1.19994677578938E-2</v>
      </c>
      <c r="AM5">
        <v>3.0084329798675001E-2</v>
      </c>
      <c r="AN5">
        <v>0.15558232240672201</v>
      </c>
      <c r="AO5">
        <v>5.3506649889586695E-4</v>
      </c>
      <c r="AP5">
        <v>36.074873164516099</v>
      </c>
      <c r="AQ5">
        <v>0.31155875868987998</v>
      </c>
      <c r="AR5">
        <v>6.45523794338063</v>
      </c>
      <c r="AS5">
        <v>1.3259692787169799</v>
      </c>
      <c r="AT5">
        <v>0.84764724580649098</v>
      </c>
      <c r="AU5">
        <v>92.770674999999997</v>
      </c>
      <c r="AV5">
        <v>44.167639145303603</v>
      </c>
      <c r="AW5">
        <v>0.82461891921249697</v>
      </c>
      <c r="AX5">
        <v>2.7592651283014202E-2</v>
      </c>
      <c r="AY5">
        <v>0.228324391310119</v>
      </c>
      <c r="AZ5">
        <v>0.54476205661936195</v>
      </c>
      <c r="BA5">
        <v>2.0385215239478699E-2</v>
      </c>
      <c r="BB5">
        <v>7.7823150945623198E-2</v>
      </c>
      <c r="BC5">
        <v>0.42291446086087198</v>
      </c>
      <c r="BD5">
        <v>0.80067909921249603</v>
      </c>
      <c r="BE5">
        <v>-2.3939820000000701E-2</v>
      </c>
      <c r="BF5">
        <v>3.53180396004701E-2</v>
      </c>
      <c r="BG5">
        <v>0.29225063627749698</v>
      </c>
      <c r="BH5">
        <v>0.69728449401888704</v>
      </c>
      <c r="BI5">
        <v>3.53180396004701E-2</v>
      </c>
      <c r="BJ5">
        <v>0.65513735175593502</v>
      </c>
      <c r="BK5">
        <v>1.3945689880377701</v>
      </c>
      <c r="BL5">
        <v>8.2748261110621701</v>
      </c>
      <c r="BM5">
        <v>19.743012406883601</v>
      </c>
      <c r="BN5">
        <v>2.3859126635289898</v>
      </c>
      <c r="BO5">
        <v>12.3005830913383</v>
      </c>
      <c r="BP5">
        <v>0.82997393061104696</v>
      </c>
      <c r="BQ5">
        <v>11.4706091607273</v>
      </c>
      <c r="BR5">
        <v>1.33452832071697</v>
      </c>
      <c r="BS5">
        <v>0.64101013591574696</v>
      </c>
      <c r="BT5">
        <v>2.0819145376078398</v>
      </c>
    </row>
    <row r="6" spans="1:72" x14ac:dyDescent="0.2">
      <c r="A6">
        <v>786</v>
      </c>
      <c r="B6" s="244">
        <v>44765.638888888891</v>
      </c>
      <c r="C6">
        <v>0</v>
      </c>
      <c r="D6">
        <v>1.4676923076923001</v>
      </c>
      <c r="E6">
        <v>31.1117142857142</v>
      </c>
      <c r="F6">
        <v>36.454749999999997</v>
      </c>
      <c r="G6">
        <v>7</v>
      </c>
      <c r="H6">
        <v>2.57</v>
      </c>
      <c r="I6">
        <v>1.35</v>
      </c>
      <c r="J6">
        <v>34.056315789473601</v>
      </c>
      <c r="K6">
        <v>0.67074999999999896</v>
      </c>
      <c r="L6">
        <v>37.972499999999997</v>
      </c>
      <c r="M6">
        <v>-0.42499999999999999</v>
      </c>
      <c r="N6">
        <v>1600.0285714285701</v>
      </c>
      <c r="O6">
        <v>88.317948717948696</v>
      </c>
      <c r="P6">
        <v>2.3800909090908999</v>
      </c>
      <c r="Q6">
        <v>64.265749999999997</v>
      </c>
      <c r="R6">
        <v>6.9974999999999996</v>
      </c>
      <c r="S6">
        <v>-0.71174999999999899</v>
      </c>
      <c r="T6">
        <v>5</v>
      </c>
      <c r="U6">
        <v>1.62632</v>
      </c>
      <c r="V6">
        <v>0</v>
      </c>
      <c r="W6">
        <v>14.88804</v>
      </c>
      <c r="X6">
        <v>0.76337999999999995</v>
      </c>
      <c r="Y6">
        <v>73.654560000000004</v>
      </c>
      <c r="Z6">
        <v>2.18384</v>
      </c>
      <c r="AA6">
        <v>1.252E-2</v>
      </c>
      <c r="AB6">
        <v>3.13999999999999E-3</v>
      </c>
      <c r="AC6">
        <v>32.579406593406503</v>
      </c>
      <c r="AD6">
        <v>-3.87534340659341</v>
      </c>
      <c r="AE6">
        <v>36.063074589473601</v>
      </c>
      <c r="AF6">
        <v>0.53831220000000002</v>
      </c>
      <c r="AG6">
        <v>1.3510588400000001</v>
      </c>
      <c r="AH6">
        <v>2.4003799999999999E-2</v>
      </c>
      <c r="AI6">
        <v>44.976315789473603</v>
      </c>
      <c r="AJ6">
        <v>0.48962446574215701</v>
      </c>
      <c r="AK6">
        <v>0.80182367000175503</v>
      </c>
      <c r="AL6">
        <v>1.1968792697911099E-2</v>
      </c>
      <c r="AM6">
        <v>3.0039339956702299E-2</v>
      </c>
      <c r="AN6">
        <v>0.15563747001345701</v>
      </c>
      <c r="AO6">
        <v>5.3369867181557505E-4</v>
      </c>
      <c r="AP6">
        <v>36.063074589473601</v>
      </c>
      <c r="AQ6">
        <v>0.32951782093960102</v>
      </c>
      <c r="AR6">
        <v>6.4742806615739097</v>
      </c>
      <c r="AS6">
        <v>1.3757134032345399</v>
      </c>
      <c r="AT6">
        <v>0.79628606112578504</v>
      </c>
      <c r="AU6">
        <v>93.116140000000001</v>
      </c>
      <c r="AV6">
        <v>44.2425864752217</v>
      </c>
      <c r="AW6">
        <v>0.73372931425193799</v>
      </c>
      <c r="AX6">
        <v>-2.46545632345407E-2</v>
      </c>
      <c r="AY6">
        <v>0.20879437906039799</v>
      </c>
      <c r="AZ6">
        <v>0.52571933842607999</v>
      </c>
      <c r="BA6">
        <v>-1.8248326797181299E-2</v>
      </c>
      <c r="BB6">
        <v>7.5102762632297204E-2</v>
      </c>
      <c r="BC6">
        <v>0.38786856225884903</v>
      </c>
      <c r="BD6">
        <v>0.70985915425193802</v>
      </c>
      <c r="BE6">
        <v>-2.38701600000004E-2</v>
      </c>
      <c r="BF6">
        <v>-3.15313744331292E-2</v>
      </c>
      <c r="BG6">
        <v>0.26703266584186103</v>
      </c>
      <c r="BH6">
        <v>0.67235639702698402</v>
      </c>
      <c r="BI6">
        <v>-3.15313744331292E-2</v>
      </c>
      <c r="BJ6">
        <v>0.47100258281746299</v>
      </c>
      <c r="BK6">
        <v>1.34471279405396</v>
      </c>
      <c r="BL6">
        <v>-8.4687924533126502</v>
      </c>
      <c r="BM6">
        <v>-21.323409115986799</v>
      </c>
      <c r="BN6">
        <v>2.5178807053709198</v>
      </c>
      <c r="BO6">
        <v>8.5023776259358304</v>
      </c>
      <c r="BP6">
        <v>-0.74098729917853801</v>
      </c>
      <c r="BQ6">
        <v>9.2433649251143706</v>
      </c>
      <c r="BR6">
        <v>1.39831613059028</v>
      </c>
      <c r="BS6">
        <v>0.48361513259071498</v>
      </c>
      <c r="BT6">
        <v>2.8913820853775598</v>
      </c>
    </row>
    <row r="7" spans="1:72" x14ac:dyDescent="0.2">
      <c r="A7">
        <v>787</v>
      </c>
      <c r="B7" s="244">
        <v>44765.652777777781</v>
      </c>
      <c r="C7">
        <v>0</v>
      </c>
      <c r="D7">
        <v>1.42</v>
      </c>
      <c r="E7">
        <v>31.12125</v>
      </c>
      <c r="F7">
        <v>36.421999999999997</v>
      </c>
      <c r="G7">
        <v>7</v>
      </c>
      <c r="H7">
        <v>2.57</v>
      </c>
      <c r="I7">
        <v>1.35</v>
      </c>
      <c r="J7">
        <v>34.080526315789399</v>
      </c>
      <c r="K7">
        <v>0.61424999999999996</v>
      </c>
      <c r="L7">
        <v>37.979999999999997</v>
      </c>
      <c r="M7" s="245">
        <v>-3.7007434154171799E-18</v>
      </c>
      <c r="N7">
        <v>1600</v>
      </c>
      <c r="O7">
        <v>87.876470588235193</v>
      </c>
      <c r="P7">
        <v>2.3772499999999899</v>
      </c>
      <c r="Q7">
        <v>64.285249999999905</v>
      </c>
      <c r="R7">
        <v>6.9947058823529398</v>
      </c>
      <c r="S7">
        <v>-0.906052631578947</v>
      </c>
      <c r="T7">
        <v>5</v>
      </c>
      <c r="U7">
        <v>1.6233</v>
      </c>
      <c r="V7">
        <v>7.7499999999999997E-4</v>
      </c>
      <c r="W7">
        <v>14.856399999999899</v>
      </c>
      <c r="X7">
        <v>0.70814999999999995</v>
      </c>
      <c r="Y7">
        <v>73.879800000000003</v>
      </c>
      <c r="Z7">
        <v>2.1396249999999899</v>
      </c>
      <c r="AA7">
        <v>7.025E-3</v>
      </c>
      <c r="AB7">
        <v>0</v>
      </c>
      <c r="AC7">
        <v>32.541249999999998</v>
      </c>
      <c r="AD7">
        <v>-3.8807499999999999</v>
      </c>
      <c r="AE7">
        <v>36.087285115789399</v>
      </c>
      <c r="AF7">
        <v>0.53831220000000002</v>
      </c>
      <c r="AG7">
        <v>1.3510588400000001</v>
      </c>
      <c r="AH7">
        <v>2.4003799999999902E-2</v>
      </c>
      <c r="AI7">
        <v>45.000526315789401</v>
      </c>
      <c r="AJ7">
        <v>0.48845943161445299</v>
      </c>
      <c r="AK7">
        <v>0.80193028993812898</v>
      </c>
      <c r="AL7">
        <v>1.19623534227669E-2</v>
      </c>
      <c r="AM7">
        <v>3.0023178629489701E-2</v>
      </c>
      <c r="AN7">
        <v>0.15555373621361099</v>
      </c>
      <c r="AO7">
        <v>5.3341153904632604E-4</v>
      </c>
      <c r="AP7">
        <v>36.087285115789399</v>
      </c>
      <c r="AQ7">
        <v>0.305677440984017</v>
      </c>
      <c r="AR7">
        <v>6.4605215475379403</v>
      </c>
      <c r="AS7">
        <v>1.3478600952430999</v>
      </c>
      <c r="AT7">
        <v>0.792916195339741</v>
      </c>
      <c r="AU7">
        <v>93.207274999999996</v>
      </c>
      <c r="AV7">
        <v>44.201344199554498</v>
      </c>
      <c r="AW7">
        <v>0.79918211623493096</v>
      </c>
      <c r="AX7">
        <v>3.1987447568948501E-3</v>
      </c>
      <c r="AY7">
        <v>0.23263475901598199</v>
      </c>
      <c r="AZ7">
        <v>0.53947845246205794</v>
      </c>
      <c r="BA7">
        <v>2.3675836034608602E-3</v>
      </c>
      <c r="BB7">
        <v>7.7068350351722603E-2</v>
      </c>
      <c r="BC7">
        <v>0.43215583636407001</v>
      </c>
      <c r="BD7">
        <v>0.77531195623493598</v>
      </c>
      <c r="BE7">
        <v>-2.3870159999994599E-2</v>
      </c>
      <c r="BF7">
        <v>4.0957563565408696E-3</v>
      </c>
      <c r="BG7">
        <v>0.29787162321666399</v>
      </c>
      <c r="BH7">
        <v>0.69076230484648804</v>
      </c>
      <c r="BI7">
        <v>4.0957563565408696E-3</v>
      </c>
      <c r="BJ7">
        <v>0.60393475914641004</v>
      </c>
      <c r="BK7">
        <v>1.3815246096929701</v>
      </c>
      <c r="BL7">
        <v>72.726890294870003</v>
      </c>
      <c r="BM7">
        <v>168.65317287327099</v>
      </c>
      <c r="BN7">
        <v>2.31899332130756</v>
      </c>
      <c r="BO7">
        <v>11.093629832314001</v>
      </c>
      <c r="BP7">
        <v>9.6250274378710393E-2</v>
      </c>
      <c r="BQ7">
        <v>10.9973795579353</v>
      </c>
      <c r="BR7">
        <v>1.37456182388685</v>
      </c>
      <c r="BS7">
        <v>0.60229645660379405</v>
      </c>
      <c r="BT7">
        <v>2.2822014123039698</v>
      </c>
    </row>
    <row r="8" spans="1:72" x14ac:dyDescent="0.2">
      <c r="A8">
        <v>788</v>
      </c>
      <c r="B8" s="244">
        <v>44765.666666666664</v>
      </c>
      <c r="C8">
        <v>0</v>
      </c>
      <c r="D8">
        <v>1.37818181818181</v>
      </c>
      <c r="E8">
        <v>31.073157894736799</v>
      </c>
      <c r="F8">
        <v>36.348947368421001</v>
      </c>
      <c r="G8">
        <v>7</v>
      </c>
      <c r="H8">
        <v>2.5720000000000001</v>
      </c>
      <c r="I8">
        <v>1.3519999999999901</v>
      </c>
      <c r="J8">
        <v>34.051538461538399</v>
      </c>
      <c r="K8">
        <v>0.66749999999999998</v>
      </c>
      <c r="L8">
        <v>37.970937499999998</v>
      </c>
      <c r="M8" s="245">
        <v>-1.20676415720125E-17</v>
      </c>
      <c r="N8">
        <v>1600.54545454545</v>
      </c>
      <c r="O8">
        <v>87.36</v>
      </c>
      <c r="P8">
        <v>2.3818125000000001</v>
      </c>
      <c r="Q8">
        <v>64.3407499999999</v>
      </c>
      <c r="R8">
        <v>7.0116666666666596</v>
      </c>
      <c r="S8">
        <v>-1.0282499999999899</v>
      </c>
      <c r="T8">
        <v>5</v>
      </c>
      <c r="U8">
        <v>1.7763</v>
      </c>
      <c r="V8">
        <v>4.4679999999999997E-2</v>
      </c>
      <c r="W8">
        <v>14.88922</v>
      </c>
      <c r="X8">
        <v>0.70172000000000001</v>
      </c>
      <c r="Y8">
        <v>73.591179999999994</v>
      </c>
      <c r="Z8">
        <v>2.2153</v>
      </c>
      <c r="AA8">
        <v>6.9599999999999896E-3</v>
      </c>
      <c r="AB8">
        <v>0</v>
      </c>
      <c r="AC8">
        <v>32.451339712918603</v>
      </c>
      <c r="AD8">
        <v>-3.89760765550239</v>
      </c>
      <c r="AE8">
        <v>36.059858941538401</v>
      </c>
      <c r="AF8">
        <v>0.53873112000000001</v>
      </c>
      <c r="AG8">
        <v>1.3530596639999899</v>
      </c>
      <c r="AH8">
        <v>2.4022479999999999E-2</v>
      </c>
      <c r="AI8">
        <v>44.975538461538399</v>
      </c>
      <c r="AJ8">
        <v>0.49000245602174602</v>
      </c>
      <c r="AK8">
        <v>0.80176603049178796</v>
      </c>
      <c r="AL8">
        <v>1.1978313955278199E-2</v>
      </c>
      <c r="AM8">
        <v>3.0084346075302401E-2</v>
      </c>
      <c r="AN8">
        <v>0.15564015995019501</v>
      </c>
      <c r="AO8">
        <v>5.3412323280005198E-4</v>
      </c>
      <c r="AP8">
        <v>36.059858941538401</v>
      </c>
      <c r="AQ8">
        <v>0.30290189068319501</v>
      </c>
      <c r="AR8">
        <v>6.47479380173076</v>
      </c>
      <c r="AS8">
        <v>1.39553167914566</v>
      </c>
      <c r="AT8">
        <v>0.87039136263142902</v>
      </c>
      <c r="AU8">
        <v>93.173719999999904</v>
      </c>
      <c r="AV8">
        <v>44.233086313097999</v>
      </c>
      <c r="AW8">
        <v>0.742452148440371</v>
      </c>
      <c r="AX8">
        <v>-4.2472015145669E-2</v>
      </c>
      <c r="AY8">
        <v>0.235829229316804</v>
      </c>
      <c r="AZ8">
        <v>0.52520619826923898</v>
      </c>
      <c r="BA8">
        <v>-3.1389609989636802E-2</v>
      </c>
      <c r="BB8">
        <v>7.5029456895605501E-2</v>
      </c>
      <c r="BC8">
        <v>0.43774940886430402</v>
      </c>
      <c r="BD8">
        <v>0.71856341244037503</v>
      </c>
      <c r="BE8">
        <v>-2.3888735999996101E-2</v>
      </c>
      <c r="BF8">
        <v>-5.4532950361729303E-2</v>
      </c>
      <c r="BG8">
        <v>0.30279852773808402</v>
      </c>
      <c r="BH8">
        <v>0.67435094477285595</v>
      </c>
      <c r="BI8">
        <v>-5.4532950361729303E-2</v>
      </c>
      <c r="BJ8">
        <v>0.49653115475270998</v>
      </c>
      <c r="BK8">
        <v>1.3487018895457099</v>
      </c>
      <c r="BL8">
        <v>-5.5525792338311701</v>
      </c>
      <c r="BM8">
        <v>-12.365935462866601</v>
      </c>
      <c r="BN8">
        <v>2.2270615045927702</v>
      </c>
      <c r="BO8">
        <v>8.6388049612483204</v>
      </c>
      <c r="BP8">
        <v>-1.2815243335006301</v>
      </c>
      <c r="BQ8">
        <v>9.9203292947489601</v>
      </c>
      <c r="BR8">
        <v>1.4414079051606501</v>
      </c>
      <c r="BS8">
        <v>0.51834433489740195</v>
      </c>
      <c r="BT8">
        <v>2.7807922419870801</v>
      </c>
    </row>
    <row r="9" spans="1:72" x14ac:dyDescent="0.2">
      <c r="A9">
        <v>789</v>
      </c>
      <c r="B9" s="244">
        <v>44765.680555555555</v>
      </c>
      <c r="C9">
        <v>0</v>
      </c>
      <c r="D9">
        <v>1.365</v>
      </c>
      <c r="E9">
        <v>31.061891891891801</v>
      </c>
      <c r="F9">
        <v>36.322820512820499</v>
      </c>
      <c r="G9">
        <v>7</v>
      </c>
      <c r="H9">
        <v>2.5724999999999998</v>
      </c>
      <c r="I9">
        <v>1.35</v>
      </c>
      <c r="J9">
        <v>34.062399999999997</v>
      </c>
      <c r="K9">
        <v>0.70256410256410196</v>
      </c>
      <c r="L9">
        <v>37.981153846153802</v>
      </c>
      <c r="M9">
        <v>-5.29411764705882E-2</v>
      </c>
      <c r="N9">
        <v>1600.28125</v>
      </c>
      <c r="O9">
        <v>87.830769230769207</v>
      </c>
      <c r="P9">
        <v>2.38368749999999</v>
      </c>
      <c r="Q9">
        <v>64.322051282051206</v>
      </c>
      <c r="R9">
        <v>6.9939130434782601</v>
      </c>
      <c r="S9">
        <v>-0.59724999999999995</v>
      </c>
      <c r="T9">
        <v>5</v>
      </c>
      <c r="U9">
        <v>1.6557249999999999</v>
      </c>
      <c r="V9">
        <v>4.3299999999999998E-2</v>
      </c>
      <c r="W9">
        <v>14.90375</v>
      </c>
      <c r="X9">
        <v>0.68112499999999998</v>
      </c>
      <c r="Y9">
        <v>73.600999999999999</v>
      </c>
      <c r="Z9">
        <v>2.2039749999999998</v>
      </c>
      <c r="AA9">
        <v>8.6250000000000007E-3</v>
      </c>
      <c r="AB9">
        <v>0</v>
      </c>
      <c r="AC9">
        <v>32.426891891891799</v>
      </c>
      <c r="AD9">
        <v>-3.8959286209286299</v>
      </c>
      <c r="AE9">
        <v>36.071110900000001</v>
      </c>
      <c r="AF9">
        <v>0.53883585000000001</v>
      </c>
      <c r="AG9">
        <v>1.3510598700000001</v>
      </c>
      <c r="AH9">
        <v>2.4027150000000001E-2</v>
      </c>
      <c r="AI9">
        <v>44.984900000000003</v>
      </c>
      <c r="AJ9">
        <v>0.49008995665819699</v>
      </c>
      <c r="AK9">
        <v>0.801849307211975</v>
      </c>
      <c r="AL9">
        <v>1.19781493345544E-2</v>
      </c>
      <c r="AM9">
        <v>3.0033630618274101E-2</v>
      </c>
      <c r="AN9">
        <v>0.15560777060747</v>
      </c>
      <c r="AO9">
        <v>5.3411589222161196E-4</v>
      </c>
      <c r="AP9">
        <v>36.071110900000001</v>
      </c>
      <c r="AQ9">
        <v>0.294011928250001</v>
      </c>
      <c r="AR9">
        <v>6.4811123834925404</v>
      </c>
      <c r="AS9">
        <v>1.3883974777885899</v>
      </c>
      <c r="AT9">
        <v>0.81145419348789405</v>
      </c>
      <c r="AU9">
        <v>93.045574999999999</v>
      </c>
      <c r="AV9">
        <v>44.234632689531097</v>
      </c>
      <c r="AW9">
        <v>0.75026731046886397</v>
      </c>
      <c r="AX9">
        <v>-3.7337607788595101E-2</v>
      </c>
      <c r="AY9">
        <v>0.24482392174999801</v>
      </c>
      <c r="AZ9">
        <v>0.51888761650745696</v>
      </c>
      <c r="BA9">
        <v>-2.76357906985981E-2</v>
      </c>
      <c r="BB9">
        <v>7.4126802358208205E-2</v>
      </c>
      <c r="BC9">
        <v>0.45435715116207998</v>
      </c>
      <c r="BD9">
        <v>0.72637393046886101</v>
      </c>
      <c r="BE9">
        <v>-2.3893380000002899E-2</v>
      </c>
      <c r="BF9">
        <v>-4.7976650461746297E-2</v>
      </c>
      <c r="BG9">
        <v>0.31458447431817999</v>
      </c>
      <c r="BH9">
        <v>0.66674035324006498</v>
      </c>
      <c r="BI9">
        <v>-4.7976650461746297E-2</v>
      </c>
      <c r="BJ9">
        <v>0.533215647712867</v>
      </c>
      <c r="BK9">
        <v>1.33348070648013</v>
      </c>
      <c r="BL9">
        <v>-6.5570328751693596</v>
      </c>
      <c r="BM9">
        <v>-13.897184293257</v>
      </c>
      <c r="BN9">
        <v>2.11943184635903</v>
      </c>
      <c r="BO9">
        <v>9.2892112643450506</v>
      </c>
      <c r="BP9">
        <v>-1.1274512858510299</v>
      </c>
      <c r="BQ9">
        <v>10.416662550196</v>
      </c>
      <c r="BR9">
        <v>1.41504101226509</v>
      </c>
      <c r="BS9">
        <v>0.55240630789756595</v>
      </c>
      <c r="BT9">
        <v>2.5615945944764502</v>
      </c>
    </row>
    <row r="10" spans="1:72" x14ac:dyDescent="0.2">
      <c r="A10">
        <v>790</v>
      </c>
      <c r="B10" s="244">
        <v>44765.694444444445</v>
      </c>
      <c r="C10">
        <v>0</v>
      </c>
      <c r="D10">
        <v>1.33928571428571</v>
      </c>
      <c r="E10">
        <v>31.066216216216201</v>
      </c>
      <c r="F10">
        <v>36.349487179487099</v>
      </c>
      <c r="G10">
        <v>7</v>
      </c>
      <c r="H10">
        <v>2.5659999999999998</v>
      </c>
      <c r="I10">
        <v>1.3480000000000001</v>
      </c>
      <c r="J10">
        <v>34.061538461538397</v>
      </c>
      <c r="K10">
        <v>0.64700000000000002</v>
      </c>
      <c r="L10">
        <v>37.9745454545454</v>
      </c>
      <c r="M10">
        <v>-5.2631578947368403E-3</v>
      </c>
      <c r="N10">
        <v>1599.9117647058799</v>
      </c>
      <c r="O10">
        <v>88.465789473684197</v>
      </c>
      <c r="P10">
        <v>2.38119999999999</v>
      </c>
      <c r="Q10">
        <v>64.377499999999998</v>
      </c>
      <c r="R10">
        <v>6.9926923076923</v>
      </c>
      <c r="S10">
        <v>-0.59199999999999997</v>
      </c>
      <c r="T10">
        <v>5</v>
      </c>
      <c r="U10">
        <v>1.5960399999999999</v>
      </c>
      <c r="V10">
        <v>4.4159999999999998E-2</v>
      </c>
      <c r="W10">
        <v>14.895099999999999</v>
      </c>
      <c r="X10">
        <v>0.69584000000000001</v>
      </c>
      <c r="Y10">
        <v>73.697360000000003</v>
      </c>
      <c r="Z10">
        <v>2.1889799999999999</v>
      </c>
      <c r="AA10">
        <v>0</v>
      </c>
      <c r="AB10">
        <v>8.2799999999999992E-3</v>
      </c>
      <c r="AC10">
        <v>32.405501930501899</v>
      </c>
      <c r="AD10">
        <v>-3.9439852489852498</v>
      </c>
      <c r="AE10">
        <v>36.065173901538401</v>
      </c>
      <c r="AF10">
        <v>0.53747436000000004</v>
      </c>
      <c r="AG10">
        <v>1.3490571920000001</v>
      </c>
      <c r="AH10">
        <v>2.3966439999999901E-2</v>
      </c>
      <c r="AI10">
        <v>44.975538461538399</v>
      </c>
      <c r="AJ10">
        <v>0.489368600198683</v>
      </c>
      <c r="AK10">
        <v>0.80188420495243495</v>
      </c>
      <c r="AL10">
        <v>1.19503707656469E-2</v>
      </c>
      <c r="AM10">
        <v>2.9995353877834401E-2</v>
      </c>
      <c r="AN10">
        <v>0.15564015995019501</v>
      </c>
      <c r="AO10">
        <v>5.3287722214810705E-4</v>
      </c>
      <c r="AP10">
        <v>36.065173901538401</v>
      </c>
      <c r="AQ10">
        <v>0.30036375137233401</v>
      </c>
      <c r="AR10">
        <v>6.4773508052241704</v>
      </c>
      <c r="AS10">
        <v>1.3789513542257399</v>
      </c>
      <c r="AT10">
        <v>0.78105186066110699</v>
      </c>
      <c r="AU10">
        <v>93.073319999999995</v>
      </c>
      <c r="AV10">
        <v>44.221839812360699</v>
      </c>
      <c r="AW10">
        <v>0.75369864917775597</v>
      </c>
      <c r="AX10">
        <v>-2.9894162225741799E-2</v>
      </c>
      <c r="AY10">
        <v>0.237110608627665</v>
      </c>
      <c r="AZ10">
        <v>0.52264919477582705</v>
      </c>
      <c r="BA10">
        <v>-2.21592994003636E-2</v>
      </c>
      <c r="BB10">
        <v>7.4664170682261097E-2</v>
      </c>
      <c r="BC10">
        <v>0.44115706026919199</v>
      </c>
      <c r="BD10">
        <v>0.72986564117775099</v>
      </c>
      <c r="BE10">
        <v>-2.3833008000004999E-2</v>
      </c>
      <c r="BF10">
        <v>-3.84376114713662E-2</v>
      </c>
      <c r="BG10">
        <v>0.30487442268314702</v>
      </c>
      <c r="BH10">
        <v>0.67201704911190796</v>
      </c>
      <c r="BI10">
        <v>-3.84376114713662E-2</v>
      </c>
      <c r="BJ10">
        <v>0.53287362242356295</v>
      </c>
      <c r="BK10">
        <v>1.3440340982238099</v>
      </c>
      <c r="BL10">
        <v>-7.9316692950669196</v>
      </c>
      <c r="BM10">
        <v>-17.483319680582099</v>
      </c>
      <c r="BN10">
        <v>2.2042421374597398</v>
      </c>
      <c r="BO10">
        <v>9.4087607193444303</v>
      </c>
      <c r="BP10">
        <v>-0.90328386957710705</v>
      </c>
      <c r="BQ10">
        <v>10.3120445889215</v>
      </c>
      <c r="BR10">
        <v>1.4093780377251299</v>
      </c>
      <c r="BS10">
        <v>0.54824866701210895</v>
      </c>
      <c r="BT10">
        <v>2.5706912255821401</v>
      </c>
    </row>
    <row r="11" spans="1:72" x14ac:dyDescent="0.2">
      <c r="A11">
        <v>791</v>
      </c>
      <c r="B11" s="244">
        <v>44765.708333333336</v>
      </c>
      <c r="C11">
        <v>0</v>
      </c>
      <c r="D11">
        <v>1.3</v>
      </c>
      <c r="E11">
        <v>31.060857142857099</v>
      </c>
      <c r="F11">
        <v>36.429743589743602</v>
      </c>
      <c r="G11">
        <v>7</v>
      </c>
      <c r="H11">
        <v>2.57</v>
      </c>
      <c r="I11">
        <v>1.35</v>
      </c>
      <c r="J11">
        <v>34.052333333333301</v>
      </c>
      <c r="K11">
        <v>0.68974358974358896</v>
      </c>
      <c r="L11">
        <v>37.975769230769203</v>
      </c>
      <c r="M11">
        <v>-3.0769230769230702E-2</v>
      </c>
      <c r="N11">
        <v>1599.7878787878701</v>
      </c>
      <c r="O11">
        <v>87.856250000000003</v>
      </c>
      <c r="P11">
        <v>2.3871764705882299</v>
      </c>
      <c r="Q11">
        <v>64.477749999999901</v>
      </c>
      <c r="R11">
        <v>6.9987999999999904</v>
      </c>
      <c r="S11">
        <v>-0.94256410256410195</v>
      </c>
      <c r="T11">
        <v>5</v>
      </c>
      <c r="U11">
        <v>1.6920499999999901</v>
      </c>
      <c r="V11">
        <v>5.5E-2</v>
      </c>
      <c r="W11">
        <v>14.884449999999999</v>
      </c>
      <c r="X11">
        <v>0.65987499999999999</v>
      </c>
      <c r="Y11">
        <v>73.443574999999996</v>
      </c>
      <c r="Z11">
        <v>2.19</v>
      </c>
      <c r="AA11">
        <v>6.4999999999999997E-4</v>
      </c>
      <c r="AB11">
        <v>5.1250000000000002E-3</v>
      </c>
      <c r="AC11">
        <v>32.3608571428571</v>
      </c>
      <c r="AD11">
        <v>-4.0688864468864496</v>
      </c>
      <c r="AE11">
        <v>36.059092133333301</v>
      </c>
      <c r="AF11">
        <v>0.53831220000000002</v>
      </c>
      <c r="AG11">
        <v>1.3510588400000001</v>
      </c>
      <c r="AH11">
        <v>2.4003799999999902E-2</v>
      </c>
      <c r="AI11">
        <v>44.972333333333303</v>
      </c>
      <c r="AJ11">
        <v>0.49097680952123202</v>
      </c>
      <c r="AK11">
        <v>0.80180612080019498</v>
      </c>
      <c r="AL11">
        <v>1.19698525760282E-2</v>
      </c>
      <c r="AM11">
        <v>3.00420000444717E-2</v>
      </c>
      <c r="AN11">
        <v>0.15565125225138399</v>
      </c>
      <c r="AO11">
        <v>5.3374593268453905E-4</v>
      </c>
      <c r="AP11">
        <v>36.059092133333301</v>
      </c>
      <c r="AQ11">
        <v>0.284839230910581</v>
      </c>
      <c r="AR11">
        <v>6.47271949787641</v>
      </c>
      <c r="AS11">
        <v>1.37959390481154</v>
      </c>
      <c r="AT11">
        <v>0.83075731055040103</v>
      </c>
      <c r="AU11">
        <v>92.869950000000003</v>
      </c>
      <c r="AV11">
        <v>44.196244766931798</v>
      </c>
      <c r="AW11">
        <v>0.77608856640146195</v>
      </c>
      <c r="AX11">
        <v>-2.8535064811544501E-2</v>
      </c>
      <c r="AY11">
        <v>0.25347296908941802</v>
      </c>
      <c r="AZ11">
        <v>0.52728050212358901</v>
      </c>
      <c r="BA11">
        <v>-2.1120519674438801E-2</v>
      </c>
      <c r="BB11">
        <v>7.5325786017655494E-2</v>
      </c>
      <c r="BC11">
        <v>0.47086610537420098</v>
      </c>
      <c r="BD11">
        <v>0.75221840640146298</v>
      </c>
      <c r="BE11">
        <v>-2.3870159999999301E-2</v>
      </c>
      <c r="BF11">
        <v>-3.6740715135130102E-2</v>
      </c>
      <c r="BG11">
        <v>0.32636260731401101</v>
      </c>
      <c r="BH11">
        <v>0.67890726209226904</v>
      </c>
      <c r="BI11">
        <v>-3.6740715135130102E-2</v>
      </c>
      <c r="BJ11">
        <v>0.57924378435776203</v>
      </c>
      <c r="BK11">
        <v>1.3578145241845301</v>
      </c>
      <c r="BL11">
        <v>-8.8828594139681005</v>
      </c>
      <c r="BM11">
        <v>-18.478335535802401</v>
      </c>
      <c r="BN11">
        <v>2.08022379671411</v>
      </c>
      <c r="BO11">
        <v>10.184826492287099</v>
      </c>
      <c r="BP11">
        <v>-0.86340680567555805</v>
      </c>
      <c r="BQ11">
        <v>11.0482332979627</v>
      </c>
      <c r="BR11">
        <v>1.42027373991426</v>
      </c>
      <c r="BS11">
        <v>0.59394007041181396</v>
      </c>
      <c r="BT11">
        <v>2.3912744915989501</v>
      </c>
    </row>
    <row r="12" spans="1:72" x14ac:dyDescent="0.2">
      <c r="A12">
        <v>792</v>
      </c>
      <c r="B12" s="244">
        <v>44765.722222222219</v>
      </c>
      <c r="C12">
        <v>0</v>
      </c>
      <c r="D12">
        <v>1.2816666666666601</v>
      </c>
      <c r="E12">
        <v>31.0892105263157</v>
      </c>
      <c r="F12">
        <v>36.518461538461501</v>
      </c>
      <c r="G12">
        <v>7</v>
      </c>
      <c r="H12">
        <v>2.57</v>
      </c>
      <c r="I12">
        <v>1.3480000000000001</v>
      </c>
      <c r="J12">
        <v>34.034583333333302</v>
      </c>
      <c r="K12">
        <v>0.72599999999999998</v>
      </c>
      <c r="L12">
        <v>37.974615384615298</v>
      </c>
      <c r="M12">
        <v>-6.25E-2</v>
      </c>
      <c r="N12">
        <v>1600.28125</v>
      </c>
      <c r="O12">
        <v>88.029411764705799</v>
      </c>
      <c r="P12">
        <v>2.38683333333333</v>
      </c>
      <c r="Q12">
        <v>64.3972499999999</v>
      </c>
      <c r="R12">
        <v>7.0035294117647</v>
      </c>
      <c r="S12">
        <v>-1.04076923076923</v>
      </c>
      <c r="T12">
        <v>5</v>
      </c>
      <c r="U12">
        <v>1.6123400000000001</v>
      </c>
      <c r="V12">
        <v>3.058E-2</v>
      </c>
      <c r="W12">
        <v>14.87862</v>
      </c>
      <c r="X12">
        <v>0.75956000000000001</v>
      </c>
      <c r="Y12">
        <v>73.481920000000002</v>
      </c>
      <c r="Z12">
        <v>2.1705199999999998</v>
      </c>
      <c r="AA12">
        <v>1.06E-3</v>
      </c>
      <c r="AB12">
        <v>5.9199999999999999E-3</v>
      </c>
      <c r="AC12">
        <v>32.370877192982398</v>
      </c>
      <c r="AD12">
        <v>-4.1475843454790802</v>
      </c>
      <c r="AE12">
        <v>36.041342133333302</v>
      </c>
      <c r="AF12">
        <v>0.53831220000000002</v>
      </c>
      <c r="AG12">
        <v>1.3490588400000001</v>
      </c>
      <c r="AH12">
        <v>2.4003799999999902E-2</v>
      </c>
      <c r="AI12">
        <v>44.952583333333301</v>
      </c>
      <c r="AJ12">
        <v>0.49047904754439298</v>
      </c>
      <c r="AK12">
        <v>0.801763535280693</v>
      </c>
      <c r="AL12">
        <v>1.19751115527287E-2</v>
      </c>
      <c r="AM12">
        <v>3.0010707727216202E-2</v>
      </c>
      <c r="AN12">
        <v>0.15571963791476501</v>
      </c>
      <c r="AO12">
        <v>5.3398043493977905E-4</v>
      </c>
      <c r="AP12">
        <v>36.041342133333302</v>
      </c>
      <c r="AQ12">
        <v>0.32786889370023298</v>
      </c>
      <c r="AR12">
        <v>6.4701842376099803</v>
      </c>
      <c r="AS12">
        <v>1.36732244852582</v>
      </c>
      <c r="AT12">
        <v>0.79081898751772695</v>
      </c>
      <c r="AU12">
        <v>92.902959999999993</v>
      </c>
      <c r="AV12">
        <v>44.206717713169297</v>
      </c>
      <c r="AW12">
        <v>0.74586562016395397</v>
      </c>
      <c r="AX12">
        <v>-1.8263608525824E-2</v>
      </c>
      <c r="AY12">
        <v>0.21044330629976599</v>
      </c>
      <c r="AZ12">
        <v>0.52981576239001504</v>
      </c>
      <c r="BA12">
        <v>-1.3538037025741601E-2</v>
      </c>
      <c r="BB12">
        <v>7.5687966055716399E-2</v>
      </c>
      <c r="BC12">
        <v>0.390931705244218</v>
      </c>
      <c r="BD12">
        <v>0.72199546016395799</v>
      </c>
      <c r="BE12">
        <v>-2.3870159999996199E-2</v>
      </c>
      <c r="BF12">
        <v>-2.3508281349291699E-2</v>
      </c>
      <c r="BG12">
        <v>0.27087530076956001</v>
      </c>
      <c r="BH12">
        <v>0.68196041258456597</v>
      </c>
      <c r="BI12">
        <v>-2.3508281349291699E-2</v>
      </c>
      <c r="BJ12">
        <v>0.49473403884053602</v>
      </c>
      <c r="BK12">
        <v>1.3639208251691299</v>
      </c>
      <c r="BL12">
        <v>-11.522548022325701</v>
      </c>
      <c r="BM12">
        <v>-29.009369185770399</v>
      </c>
      <c r="BN12">
        <v>2.5176175555582501</v>
      </c>
      <c r="BO12">
        <v>8.9975660704262097</v>
      </c>
      <c r="BP12">
        <v>-0.55244461170835601</v>
      </c>
      <c r="BQ12">
        <v>9.5500106821345696</v>
      </c>
      <c r="BR12">
        <v>1.4038849034629199</v>
      </c>
      <c r="BS12">
        <v>0.50413735138025295</v>
      </c>
      <c r="BT12">
        <v>2.78472701857797</v>
      </c>
    </row>
    <row r="13" spans="1:72" x14ac:dyDescent="0.2">
      <c r="A13">
        <v>793</v>
      </c>
      <c r="B13" s="244">
        <v>44765.736111111109</v>
      </c>
      <c r="C13">
        <v>0</v>
      </c>
      <c r="D13">
        <v>1.31181818181818</v>
      </c>
      <c r="E13">
        <v>31.095128205128201</v>
      </c>
      <c r="F13">
        <v>36.443513513513501</v>
      </c>
      <c r="G13">
        <v>7</v>
      </c>
      <c r="H13">
        <v>2.5674999999999999</v>
      </c>
      <c r="I13">
        <v>1.35</v>
      </c>
      <c r="J13">
        <v>34.04</v>
      </c>
      <c r="K13">
        <v>0.64100000000000001</v>
      </c>
      <c r="L13">
        <v>37.964285714285701</v>
      </c>
      <c r="M13">
        <v>6.25E-2</v>
      </c>
      <c r="N13">
        <v>1600.0625</v>
      </c>
      <c r="O13">
        <v>88.4157894736842</v>
      </c>
      <c r="P13">
        <v>2.38591666666666</v>
      </c>
      <c r="Q13">
        <v>64.458250000000007</v>
      </c>
      <c r="R13">
        <v>6.9915789473684198</v>
      </c>
      <c r="S13">
        <v>-0.52799999999999903</v>
      </c>
      <c r="T13">
        <v>5</v>
      </c>
      <c r="U13">
        <v>1.6383000000000001</v>
      </c>
      <c r="V13">
        <v>4.7375E-2</v>
      </c>
      <c r="W13">
        <v>14.852124999999999</v>
      </c>
      <c r="X13">
        <v>0.83944999999999903</v>
      </c>
      <c r="Y13">
        <v>73.941599999999994</v>
      </c>
      <c r="Z13">
        <v>2.1178499999999998</v>
      </c>
      <c r="AA13">
        <v>2.7499999999999998E-3</v>
      </c>
      <c r="AB13">
        <v>0</v>
      </c>
      <c r="AC13">
        <v>32.406946386946302</v>
      </c>
      <c r="AD13">
        <v>-4.0365671265671201</v>
      </c>
      <c r="AE13">
        <v>36.044806700000002</v>
      </c>
      <c r="AF13">
        <v>0.53778855000000003</v>
      </c>
      <c r="AG13">
        <v>1.3510578099999999</v>
      </c>
      <c r="AH13">
        <v>2.39804499999999E-2</v>
      </c>
      <c r="AI13">
        <v>44.957500000000003</v>
      </c>
      <c r="AJ13">
        <v>0.48747669376913599</v>
      </c>
      <c r="AK13">
        <v>0.80175291553133499</v>
      </c>
      <c r="AL13">
        <v>1.1962154256798E-2</v>
      </c>
      <c r="AM13">
        <v>3.0051889228715999E-2</v>
      </c>
      <c r="AN13">
        <v>0.15570260801868399</v>
      </c>
      <c r="AO13">
        <v>5.33402658065951E-4</v>
      </c>
      <c r="AP13">
        <v>36.044806700000002</v>
      </c>
      <c r="AQ13">
        <v>0.36235391913299803</v>
      </c>
      <c r="AR13">
        <v>6.45866250163074</v>
      </c>
      <c r="AS13">
        <v>1.3341429001393199</v>
      </c>
      <c r="AT13">
        <v>0.79863306740197604</v>
      </c>
      <c r="AU13">
        <v>93.389324999999999</v>
      </c>
      <c r="AV13">
        <v>44.199966020902998</v>
      </c>
      <c r="AW13">
        <v>0.75753397909693299</v>
      </c>
      <c r="AX13">
        <v>1.69149098606713E-2</v>
      </c>
      <c r="AY13">
        <v>0.17543463086700101</v>
      </c>
      <c r="AZ13">
        <v>0.54133749836925804</v>
      </c>
      <c r="BA13">
        <v>1.25197528451216E-2</v>
      </c>
      <c r="BB13">
        <v>7.7333928338465405E-2</v>
      </c>
      <c r="BC13">
        <v>0.32621488662598103</v>
      </c>
      <c r="BD13">
        <v>0.73368703909693</v>
      </c>
      <c r="BE13">
        <v>-2.3846940000003002E-2</v>
      </c>
      <c r="BF13">
        <v>2.1748050632292699E-2</v>
      </c>
      <c r="BG13">
        <v>0.22556201990908401</v>
      </c>
      <c r="BH13">
        <v>0.69601525640208395</v>
      </c>
      <c r="BI13">
        <v>2.1748050632292699E-2</v>
      </c>
      <c r="BJ13">
        <v>0.49462014108275498</v>
      </c>
      <c r="BK13">
        <v>1.3920305128041599</v>
      </c>
      <c r="BL13">
        <v>10.371597147845399</v>
      </c>
      <c r="BM13">
        <v>32.003569798968599</v>
      </c>
      <c r="BN13">
        <v>3.0856934898996702</v>
      </c>
      <c r="BO13">
        <v>9.5669293777157591</v>
      </c>
      <c r="BP13">
        <v>0.51107918985887901</v>
      </c>
      <c r="BQ13">
        <v>9.0558501878568798</v>
      </c>
      <c r="BR13">
        <v>1.35505882672927</v>
      </c>
      <c r="BS13">
        <v>0.48592092082983701</v>
      </c>
      <c r="BT13">
        <v>2.7886406381004298</v>
      </c>
    </row>
    <row r="14" spans="1:72" x14ac:dyDescent="0.2">
      <c r="A14">
        <v>794</v>
      </c>
      <c r="B14" s="244">
        <v>44765.75</v>
      </c>
      <c r="C14">
        <v>0</v>
      </c>
      <c r="D14">
        <v>1.3005882352941101</v>
      </c>
      <c r="E14">
        <v>31.063636363636299</v>
      </c>
      <c r="F14">
        <v>36.306923076922999</v>
      </c>
      <c r="G14">
        <v>7</v>
      </c>
      <c r="H14">
        <v>2.5649999999999999</v>
      </c>
      <c r="I14">
        <v>1.3474999999999999</v>
      </c>
      <c r="J14">
        <v>34.063333333333297</v>
      </c>
      <c r="K14">
        <v>0.69874999999999998</v>
      </c>
      <c r="L14">
        <v>37.976190476190403</v>
      </c>
      <c r="M14">
        <v>-0.133333333333333</v>
      </c>
      <c r="N14">
        <v>1599.6551724137901</v>
      </c>
      <c r="O14">
        <v>88.494444444444397</v>
      </c>
      <c r="P14">
        <v>2.3868499999999999</v>
      </c>
      <c r="Q14">
        <v>64.445249999999902</v>
      </c>
      <c r="R14">
        <v>6.9913333333333298</v>
      </c>
      <c r="S14">
        <v>-0.86749999999999905</v>
      </c>
      <c r="T14">
        <v>5</v>
      </c>
      <c r="U14">
        <v>1.6872</v>
      </c>
      <c r="V14">
        <v>4.1200000000000001E-2</v>
      </c>
      <c r="W14">
        <v>14.83642</v>
      </c>
      <c r="X14">
        <v>0.81759999999999999</v>
      </c>
      <c r="Y14">
        <v>73.537319999999994</v>
      </c>
      <c r="Z14">
        <v>2.1269199999999899</v>
      </c>
      <c r="AA14">
        <v>4.7399999999999899E-3</v>
      </c>
      <c r="AB14">
        <v>0</v>
      </c>
      <c r="AC14">
        <v>32.364224598930399</v>
      </c>
      <c r="AD14">
        <v>-3.94269847799259</v>
      </c>
      <c r="AE14">
        <v>36.066187933333303</v>
      </c>
      <c r="AF14">
        <v>0.53726490000000005</v>
      </c>
      <c r="AG14">
        <v>1.34855678</v>
      </c>
      <c r="AH14">
        <v>2.3957099999999999E-2</v>
      </c>
      <c r="AI14">
        <v>44.975833333333298</v>
      </c>
      <c r="AJ14">
        <v>0.490447407293784</v>
      </c>
      <c r="AK14">
        <v>0.80190149376516995</v>
      </c>
      <c r="AL14">
        <v>1.19456352485594E-2</v>
      </c>
      <c r="AM14">
        <v>2.9984030979600101E-2</v>
      </c>
      <c r="AN14">
        <v>0.15563913953790001</v>
      </c>
      <c r="AO14">
        <v>5.3266606140334595E-4</v>
      </c>
      <c r="AP14">
        <v>36.066187933333303</v>
      </c>
      <c r="AQ14">
        <v>0.35292222798634798</v>
      </c>
      <c r="AR14">
        <v>6.4518329540348098</v>
      </c>
      <c r="AS14">
        <v>1.3398565607405299</v>
      </c>
      <c r="AT14">
        <v>0.82748286558607198</v>
      </c>
      <c r="AU14">
        <v>93.005459999999999</v>
      </c>
      <c r="AV14">
        <v>44.210799676095</v>
      </c>
      <c r="AW14">
        <v>0.76503365723829098</v>
      </c>
      <c r="AX14">
        <v>8.7002192594658398E-3</v>
      </c>
      <c r="AY14">
        <v>0.18434267201365101</v>
      </c>
      <c r="AZ14">
        <v>0.54816704596518095</v>
      </c>
      <c r="BA14">
        <v>6.45150385100273E-3</v>
      </c>
      <c r="BB14">
        <v>7.83095779950259E-2</v>
      </c>
      <c r="BC14">
        <v>0.34311318683511899</v>
      </c>
      <c r="BD14">
        <v>0.74120993723829898</v>
      </c>
      <c r="BE14">
        <v>-2.38237199999922E-2</v>
      </c>
      <c r="BF14">
        <v>1.12009213971113E-2</v>
      </c>
      <c r="BG14">
        <v>0.23732824630964</v>
      </c>
      <c r="BH14">
        <v>0.70572658127694898</v>
      </c>
      <c r="BI14">
        <v>1.12009213971113E-2</v>
      </c>
      <c r="BJ14">
        <v>0.49705833541350303</v>
      </c>
      <c r="BK14">
        <v>1.41145316255389</v>
      </c>
      <c r="BL14">
        <v>21.1882788830967</v>
      </c>
      <c r="BM14">
        <v>63.006118537619002</v>
      </c>
      <c r="BN14">
        <v>2.9736307930080601</v>
      </c>
      <c r="BO14">
        <v>9.4987975859352893</v>
      </c>
      <c r="BP14">
        <v>0.26322165283211602</v>
      </c>
      <c r="BQ14">
        <v>9.2355759331031706</v>
      </c>
      <c r="BR14">
        <v>1.3924115961787999</v>
      </c>
      <c r="BS14">
        <v>0.49257796685465799</v>
      </c>
      <c r="BT14">
        <v>2.8267841638756299</v>
      </c>
    </row>
    <row r="15" spans="1:72" x14ac:dyDescent="0.2">
      <c r="A15">
        <v>795</v>
      </c>
      <c r="B15" s="244">
        <v>44765.763888888891</v>
      </c>
      <c r="C15">
        <v>0</v>
      </c>
      <c r="D15">
        <v>1.3468749999999901</v>
      </c>
      <c r="E15">
        <v>31.062941176470499</v>
      </c>
      <c r="F15">
        <v>36.445641025641002</v>
      </c>
      <c r="G15">
        <v>7</v>
      </c>
      <c r="H15">
        <v>2.5659999999999998</v>
      </c>
      <c r="I15">
        <v>1.3460000000000001</v>
      </c>
      <c r="J15">
        <v>34.043999999999997</v>
      </c>
      <c r="K15">
        <v>0.66774999999999896</v>
      </c>
      <c r="L15">
        <v>37.948333333333302</v>
      </c>
      <c r="M15">
        <v>-0.1</v>
      </c>
      <c r="N15">
        <v>1599.8965517241299</v>
      </c>
      <c r="O15">
        <v>88.538888888888806</v>
      </c>
      <c r="P15">
        <v>2.38777777777777</v>
      </c>
      <c r="Q15">
        <v>64.443249999999907</v>
      </c>
      <c r="R15">
        <v>6.98888888888888</v>
      </c>
      <c r="S15">
        <v>-1.2497499999999999</v>
      </c>
      <c r="T15">
        <v>5</v>
      </c>
      <c r="U15">
        <v>1.6327400000000001</v>
      </c>
      <c r="V15">
        <v>4.3499999999999997E-2</v>
      </c>
      <c r="W15">
        <v>14.833500000000001</v>
      </c>
      <c r="X15">
        <v>0.81188000000000005</v>
      </c>
      <c r="Y15">
        <v>73.842500000000001</v>
      </c>
      <c r="Z15">
        <v>2.1795800000000001</v>
      </c>
      <c r="AA15">
        <v>1.24E-2</v>
      </c>
      <c r="AB15">
        <v>0</v>
      </c>
      <c r="AC15">
        <v>32.4098161764705</v>
      </c>
      <c r="AD15">
        <v>-4.0358248491704298</v>
      </c>
      <c r="AE15">
        <v>36.047635439999901</v>
      </c>
      <c r="AF15">
        <v>0.53747436000000004</v>
      </c>
      <c r="AG15">
        <v>1.3470571920000001</v>
      </c>
      <c r="AH15">
        <v>2.3966439999999901E-2</v>
      </c>
      <c r="AI15">
        <v>44.956000000000003</v>
      </c>
      <c r="AJ15">
        <v>0.488169217456071</v>
      </c>
      <c r="AK15">
        <v>0.80184258919832696</v>
      </c>
      <c r="AL15">
        <v>1.1955564552006401E-2</v>
      </c>
      <c r="AM15">
        <v>2.99639023044754E-2</v>
      </c>
      <c r="AN15">
        <v>0.155707803185336</v>
      </c>
      <c r="AO15">
        <v>5.3310881751045399E-4</v>
      </c>
      <c r="AP15">
        <v>36.047635439999901</v>
      </c>
      <c r="AQ15">
        <v>0.35045315369074898</v>
      </c>
      <c r="AR15">
        <v>6.4505631495789002</v>
      </c>
      <c r="AS15">
        <v>1.3730298096114799</v>
      </c>
      <c r="AT15">
        <v>0.79705340810922698</v>
      </c>
      <c r="AU15">
        <v>93.300200000000004</v>
      </c>
      <c r="AV15">
        <v>44.221681552881101</v>
      </c>
      <c r="AW15">
        <v>0.73431844711887295</v>
      </c>
      <c r="AX15">
        <v>-2.5972617611482202E-2</v>
      </c>
      <c r="AY15">
        <v>0.18702120630925101</v>
      </c>
      <c r="AZ15">
        <v>0.54943685042109303</v>
      </c>
      <c r="BA15">
        <v>-1.9281005859090702E-2</v>
      </c>
      <c r="BB15">
        <v>7.8490978631584801E-2</v>
      </c>
      <c r="BC15">
        <v>0.34796302898849102</v>
      </c>
      <c r="BD15">
        <v>0.71048543911886197</v>
      </c>
      <c r="BE15">
        <v>-2.3833008000011001E-2</v>
      </c>
      <c r="BF15">
        <v>-3.3390883631857597E-2</v>
      </c>
      <c r="BG15">
        <v>0.24043796547488</v>
      </c>
      <c r="BH15">
        <v>0.70636630507948595</v>
      </c>
      <c r="BI15">
        <v>-3.3390883631857597E-2</v>
      </c>
      <c r="BJ15">
        <v>0.41409416368604501</v>
      </c>
      <c r="BK15">
        <v>1.4127326101589699</v>
      </c>
      <c r="BL15">
        <v>-7.2007068793316504</v>
      </c>
      <c r="BM15">
        <v>-21.154465777765498</v>
      </c>
      <c r="BN15">
        <v>2.9378318173852702</v>
      </c>
      <c r="BO15">
        <v>7.6375486255534097</v>
      </c>
      <c r="BP15">
        <v>-0.78468576534865497</v>
      </c>
      <c r="BQ15">
        <v>8.4222343909020605</v>
      </c>
      <c r="BR15">
        <v>1.46949711233313</v>
      </c>
      <c r="BS15">
        <v>0.42745051713878801</v>
      </c>
      <c r="BT15">
        <v>3.4378180711289201</v>
      </c>
    </row>
    <row r="16" spans="1:72" x14ac:dyDescent="0.2">
      <c r="A16">
        <v>796</v>
      </c>
      <c r="B16" s="244">
        <v>44765.777777777781</v>
      </c>
      <c r="C16">
        <v>0</v>
      </c>
      <c r="D16">
        <v>1.319</v>
      </c>
      <c r="E16">
        <v>31.059166666666599</v>
      </c>
      <c r="F16">
        <v>36.317</v>
      </c>
      <c r="G16">
        <v>7</v>
      </c>
      <c r="H16">
        <v>2.5625</v>
      </c>
      <c r="I16">
        <v>1.3474999999999999</v>
      </c>
      <c r="J16">
        <v>34.040476190476099</v>
      </c>
      <c r="K16">
        <v>0.67307692307692302</v>
      </c>
      <c r="L16">
        <v>37.971071428571399</v>
      </c>
      <c r="M16">
        <v>6.25E-2</v>
      </c>
      <c r="N16">
        <v>1600.0294117646999</v>
      </c>
      <c r="O16">
        <v>89.152631578947293</v>
      </c>
      <c r="P16">
        <v>2.3907692307692301</v>
      </c>
      <c r="Q16">
        <v>64.539500000000004</v>
      </c>
      <c r="R16">
        <v>6.9954545454545398</v>
      </c>
      <c r="S16">
        <v>-0.42075000000000001</v>
      </c>
      <c r="T16">
        <v>5</v>
      </c>
      <c r="U16">
        <v>1.6912499999999999</v>
      </c>
      <c r="V16">
        <v>4.4949999999999997E-2</v>
      </c>
      <c r="W16">
        <v>14.868024999999999</v>
      </c>
      <c r="X16">
        <v>0.76424999999999998</v>
      </c>
      <c r="Y16">
        <v>73.705099999999902</v>
      </c>
      <c r="Z16">
        <v>2.1767500000000002</v>
      </c>
      <c r="AA16">
        <v>1.9724999999999999E-2</v>
      </c>
      <c r="AB16">
        <v>0</v>
      </c>
      <c r="AC16">
        <v>32.378166666666601</v>
      </c>
      <c r="AD16">
        <v>-3.9388333333333199</v>
      </c>
      <c r="AE16">
        <v>36.041378690476101</v>
      </c>
      <c r="AF16">
        <v>0.53674124999999995</v>
      </c>
      <c r="AG16">
        <v>1.3485557500000001</v>
      </c>
      <c r="AH16">
        <v>2.39337499999999E-2</v>
      </c>
      <c r="AI16">
        <v>44.950476190476103</v>
      </c>
      <c r="AJ16">
        <v>0.48899436661067103</v>
      </c>
      <c r="AK16">
        <v>0.80180193281494905</v>
      </c>
      <c r="AL16">
        <v>1.19407244480698E-2</v>
      </c>
      <c r="AM16">
        <v>3.00009224437476E-2</v>
      </c>
      <c r="AN16">
        <v>0.15572693758209999</v>
      </c>
      <c r="AO16">
        <v>5.3244708462222895E-4</v>
      </c>
      <c r="AP16">
        <v>36.041378690476101</v>
      </c>
      <c r="AQ16">
        <v>0.32989336196008601</v>
      </c>
      <c r="AR16">
        <v>6.4655768478119002</v>
      </c>
      <c r="AS16">
        <v>1.37124704671165</v>
      </c>
      <c r="AT16">
        <v>0.82701172253029798</v>
      </c>
      <c r="AU16">
        <v>93.205374999999904</v>
      </c>
      <c r="AV16">
        <v>44.208095946959801</v>
      </c>
      <c r="AW16">
        <v>0.74238024351635001</v>
      </c>
      <c r="AX16">
        <v>-2.2691296711657399E-2</v>
      </c>
      <c r="AY16">
        <v>0.206847888039913</v>
      </c>
      <c r="AZ16">
        <v>0.534423152188093</v>
      </c>
      <c r="BA16">
        <v>-1.6826369033432601E-2</v>
      </c>
      <c r="BB16">
        <v>7.6346164598299002E-2</v>
      </c>
      <c r="BC16">
        <v>0.38537728941070498</v>
      </c>
      <c r="BD16">
        <v>0.71857974351634901</v>
      </c>
      <c r="BE16">
        <v>-2.3800500000001199E-2</v>
      </c>
      <c r="BF16">
        <v>-2.9200871873095301E-2</v>
      </c>
      <c r="BG16">
        <v>0.26618746176682001</v>
      </c>
      <c r="BH16">
        <v>0.68773601576691701</v>
      </c>
      <c r="BI16">
        <v>-2.9200871873095301E-2</v>
      </c>
      <c r="BJ16">
        <v>0.47397317978744902</v>
      </c>
      <c r="BK16">
        <v>1.37547203153383</v>
      </c>
      <c r="BL16">
        <v>-9.1157367808621999</v>
      </c>
      <c r="BM16">
        <v>-23.551900051332701</v>
      </c>
      <c r="BN16">
        <v>2.58365293091593</v>
      </c>
      <c r="BO16">
        <v>8.6086324456558803</v>
      </c>
      <c r="BP16">
        <v>-0.68622048901774102</v>
      </c>
      <c r="BQ16">
        <v>9.2948529346736297</v>
      </c>
      <c r="BR16">
        <v>1.4251135137180899</v>
      </c>
      <c r="BS16">
        <v>0.48565352853668797</v>
      </c>
      <c r="BT16">
        <v>2.9344242962922</v>
      </c>
    </row>
    <row r="17" spans="1:72" x14ac:dyDescent="0.2">
      <c r="A17">
        <v>797</v>
      </c>
      <c r="B17" s="244">
        <v>44765.791666666664</v>
      </c>
      <c r="C17">
        <v>0</v>
      </c>
      <c r="D17">
        <v>1.282</v>
      </c>
      <c r="E17">
        <v>31.091944444444401</v>
      </c>
      <c r="F17">
        <v>36.302249999999901</v>
      </c>
      <c r="G17">
        <v>7</v>
      </c>
      <c r="H17">
        <v>2.56</v>
      </c>
      <c r="I17">
        <v>1.35</v>
      </c>
      <c r="J17">
        <v>34.082962962962903</v>
      </c>
      <c r="K17">
        <v>0.65900000000000003</v>
      </c>
      <c r="L17">
        <v>38.010645161290299</v>
      </c>
      <c r="M17">
        <v>-0.103999999999999</v>
      </c>
      <c r="N17">
        <v>1600.12121212121</v>
      </c>
      <c r="O17">
        <v>89.0833333333333</v>
      </c>
      <c r="P17">
        <v>2.38510526315789</v>
      </c>
      <c r="Q17">
        <v>64.433000000000007</v>
      </c>
      <c r="R17">
        <v>6.98526315789473</v>
      </c>
      <c r="S17">
        <v>-0.42849999999999899</v>
      </c>
      <c r="T17">
        <v>5</v>
      </c>
      <c r="U17">
        <v>1.7067600000000001</v>
      </c>
      <c r="V17">
        <v>4.546E-2</v>
      </c>
      <c r="W17">
        <v>14.822520000000001</v>
      </c>
      <c r="X17">
        <v>0.76726000000000005</v>
      </c>
      <c r="Y17">
        <v>73.190959999999905</v>
      </c>
      <c r="Z17">
        <v>2.16378</v>
      </c>
      <c r="AA17">
        <v>7.5199999999999902E-3</v>
      </c>
      <c r="AB17">
        <v>0</v>
      </c>
      <c r="AC17">
        <v>32.373944444444398</v>
      </c>
      <c r="AD17">
        <v>-3.92830555555553</v>
      </c>
      <c r="AE17">
        <v>36.081913362962901</v>
      </c>
      <c r="AF17">
        <v>0.53621759999999996</v>
      </c>
      <c r="AG17">
        <v>1.35105472</v>
      </c>
      <c r="AH17">
        <v>2.3910399999999998E-2</v>
      </c>
      <c r="AI17">
        <v>44.992962962962899</v>
      </c>
      <c r="AJ17">
        <v>0.49298319577940902</v>
      </c>
      <c r="AK17">
        <v>0.80194570410187505</v>
      </c>
      <c r="AL17">
        <v>1.19178103571752E-2</v>
      </c>
      <c r="AM17">
        <v>3.0028133979799299E-2</v>
      </c>
      <c r="AN17">
        <v>0.155579884920275</v>
      </c>
      <c r="AO17">
        <v>5.3142532577110798E-4</v>
      </c>
      <c r="AP17">
        <v>36.081913362962901</v>
      </c>
      <c r="AQ17">
        <v>0.33119264755969302</v>
      </c>
      <c r="AR17">
        <v>6.44578833693304</v>
      </c>
      <c r="AS17">
        <v>1.3630765750470799</v>
      </c>
      <c r="AT17">
        <v>0.84140399922846498</v>
      </c>
      <c r="AU17">
        <v>92.6512799999999</v>
      </c>
      <c r="AV17">
        <v>44.221970922502699</v>
      </c>
      <c r="AW17">
        <v>0.770992040460178</v>
      </c>
      <c r="AX17">
        <v>-1.2021855047088499E-2</v>
      </c>
      <c r="AY17">
        <v>0.205024952440306</v>
      </c>
      <c r="AZ17">
        <v>0.55421166306695402</v>
      </c>
      <c r="BA17">
        <v>-8.8981259375553092E-3</v>
      </c>
      <c r="BB17">
        <v>7.9173094723850604E-2</v>
      </c>
      <c r="BC17">
        <v>0.38235401531077301</v>
      </c>
      <c r="BD17">
        <v>0.74721476046017199</v>
      </c>
      <c r="BE17">
        <v>-2.3777280000006201E-2</v>
      </c>
      <c r="BF17">
        <v>-1.54726473884457E-2</v>
      </c>
      <c r="BG17">
        <v>0.26387598107914201</v>
      </c>
      <c r="BH17">
        <v>0.71329437991151301</v>
      </c>
      <c r="BI17">
        <v>-1.54726473884457E-2</v>
      </c>
      <c r="BJ17">
        <v>0.49680666738139301</v>
      </c>
      <c r="BK17">
        <v>1.42658875982302</v>
      </c>
      <c r="BL17">
        <v>-17.054352397133499</v>
      </c>
      <c r="BM17">
        <v>-46.100344821673303</v>
      </c>
      <c r="BN17">
        <v>2.70314250275616</v>
      </c>
      <c r="BO17">
        <v>9.1898236692639692</v>
      </c>
      <c r="BP17">
        <v>-0.36360721362847498</v>
      </c>
      <c r="BQ17">
        <v>9.5534308828924406</v>
      </c>
      <c r="BR17">
        <v>1.45289226038338</v>
      </c>
      <c r="BS17">
        <v>0.50299572633677103</v>
      </c>
      <c r="BT17">
        <v>2.8884783394971101</v>
      </c>
    </row>
    <row r="18" spans="1:72" x14ac:dyDescent="0.2">
      <c r="A18">
        <v>798</v>
      </c>
      <c r="B18" s="244">
        <v>44765.805555555555</v>
      </c>
      <c r="C18">
        <v>0</v>
      </c>
      <c r="D18">
        <v>1.3054545454545401</v>
      </c>
      <c r="E18">
        <v>31.0752631578947</v>
      </c>
      <c r="F18">
        <v>36.316315789473698</v>
      </c>
      <c r="G18">
        <v>7</v>
      </c>
      <c r="H18">
        <v>2.5674999999999999</v>
      </c>
      <c r="I18">
        <v>1.35</v>
      </c>
      <c r="J18">
        <v>34.048000000000002</v>
      </c>
      <c r="K18">
        <v>0.67425000000000002</v>
      </c>
      <c r="L18">
        <v>37.955555555555499</v>
      </c>
      <c r="M18">
        <v>-0.2</v>
      </c>
      <c r="N18">
        <v>1600</v>
      </c>
      <c r="O18">
        <v>87.847058823529395</v>
      </c>
      <c r="P18">
        <v>2.3916875000000002</v>
      </c>
      <c r="Q18">
        <v>64.577250000000006</v>
      </c>
      <c r="R18">
        <v>6.9876923076923001</v>
      </c>
      <c r="S18">
        <v>-1.04051282051282</v>
      </c>
      <c r="T18">
        <v>5</v>
      </c>
      <c r="U18">
        <v>1.6539250000000001</v>
      </c>
      <c r="V18">
        <v>4.2724999999999999E-2</v>
      </c>
      <c r="W18">
        <v>14.783025</v>
      </c>
      <c r="X18">
        <v>0.79195000000000004</v>
      </c>
      <c r="Y18">
        <v>73.828074999999899</v>
      </c>
      <c r="Z18">
        <v>2.0836999999999999</v>
      </c>
      <c r="AA18">
        <v>5.025E-3</v>
      </c>
      <c r="AB18">
        <v>0</v>
      </c>
      <c r="AC18">
        <v>32.380717703349198</v>
      </c>
      <c r="AD18">
        <v>-3.9355980861244202</v>
      </c>
      <c r="AE18">
        <v>36.052806699999998</v>
      </c>
      <c r="AF18">
        <v>0.53778855000000003</v>
      </c>
      <c r="AG18">
        <v>1.3510578099999999</v>
      </c>
      <c r="AH18">
        <v>2.39804499999999E-2</v>
      </c>
      <c r="AI18">
        <v>44.965499999999999</v>
      </c>
      <c r="AJ18">
        <v>0.48833464369753599</v>
      </c>
      <c r="AK18">
        <v>0.801788186498537</v>
      </c>
      <c r="AL18">
        <v>1.19600260199486E-2</v>
      </c>
      <c r="AM18">
        <v>3.0046542571526998E-2</v>
      </c>
      <c r="AN18">
        <v>0.15567490631706499</v>
      </c>
      <c r="AO18">
        <v>5.3330775817015199E-4</v>
      </c>
      <c r="AP18">
        <v>36.052806699999998</v>
      </c>
      <c r="AQ18">
        <v>0.34185024272723602</v>
      </c>
      <c r="AR18">
        <v>6.4286133619377503</v>
      </c>
      <c r="AS18">
        <v>1.3126300545460301</v>
      </c>
      <c r="AT18">
        <v>0.80766887557744804</v>
      </c>
      <c r="AU18">
        <v>93.140674999999902</v>
      </c>
      <c r="AV18">
        <v>44.135900359211</v>
      </c>
      <c r="AW18">
        <v>0.82959964078897697</v>
      </c>
      <c r="AX18">
        <v>3.8427755453965803E-2</v>
      </c>
      <c r="AY18">
        <v>0.19593830727276301</v>
      </c>
      <c r="AZ18">
        <v>0.57138663806224299</v>
      </c>
      <c r="BA18">
        <v>2.84427173800696E-2</v>
      </c>
      <c r="BB18">
        <v>8.1626662580320405E-2</v>
      </c>
      <c r="BC18">
        <v>0.364340793928698</v>
      </c>
      <c r="BD18">
        <v>0.80575270078897199</v>
      </c>
      <c r="BE18">
        <v>-2.38469400000045E-2</v>
      </c>
      <c r="BF18">
        <v>4.9447837812531197E-2</v>
      </c>
      <c r="BG18">
        <v>0.25212832560288501</v>
      </c>
      <c r="BH18">
        <v>0.73524548788689303</v>
      </c>
      <c r="BI18">
        <v>4.9447837812531197E-2</v>
      </c>
      <c r="BJ18">
        <v>0.60315232683083198</v>
      </c>
      <c r="BK18">
        <v>1.4704909757737801</v>
      </c>
      <c r="BL18">
        <v>5.0988746274157499</v>
      </c>
      <c r="BM18">
        <v>14.869112996899601</v>
      </c>
      <c r="BN18">
        <v>2.9161558350446599</v>
      </c>
      <c r="BO18">
        <v>11.7143022588174</v>
      </c>
      <c r="BP18">
        <v>1.16202418859448</v>
      </c>
      <c r="BQ18">
        <v>10.552278070223</v>
      </c>
      <c r="BR18">
        <v>1.3864296514924801</v>
      </c>
      <c r="BS18">
        <v>0.58337319170582003</v>
      </c>
      <c r="BT18">
        <v>2.3765741573391002</v>
      </c>
    </row>
    <row r="19" spans="1:72" x14ac:dyDescent="0.2">
      <c r="A19">
        <v>799</v>
      </c>
      <c r="B19" s="244">
        <v>44765.819444444445</v>
      </c>
      <c r="C19">
        <v>0</v>
      </c>
      <c r="D19">
        <v>1.387</v>
      </c>
      <c r="E19">
        <v>31.1624324324324</v>
      </c>
      <c r="F19">
        <v>36.2420512820512</v>
      </c>
      <c r="G19">
        <v>7</v>
      </c>
      <c r="H19">
        <v>2.5659999999999998</v>
      </c>
      <c r="I19">
        <v>1.35</v>
      </c>
      <c r="J19">
        <v>34.034399999999998</v>
      </c>
      <c r="K19">
        <v>0.67074999999999996</v>
      </c>
      <c r="L19">
        <v>37.956363636363598</v>
      </c>
      <c r="M19">
        <v>8.9473684210526302E-2</v>
      </c>
      <c r="N19">
        <v>1599.97297297297</v>
      </c>
      <c r="O19">
        <v>88.310810810810807</v>
      </c>
      <c r="P19">
        <v>2.3881538461538399</v>
      </c>
      <c r="Q19">
        <v>64.549750000000003</v>
      </c>
      <c r="R19">
        <v>6.9938461538461496</v>
      </c>
      <c r="S19">
        <v>-1.02</v>
      </c>
      <c r="T19">
        <v>5</v>
      </c>
      <c r="U19">
        <v>1.76565999999999</v>
      </c>
      <c r="V19">
        <v>3.8159999999999999E-2</v>
      </c>
      <c r="W19">
        <v>14.933319999999901</v>
      </c>
      <c r="X19">
        <v>0.72953999999999997</v>
      </c>
      <c r="Y19">
        <v>73.707099999999997</v>
      </c>
      <c r="Z19">
        <v>2.18316</v>
      </c>
      <c r="AA19">
        <v>7.75999999999999E-3</v>
      </c>
      <c r="AB19">
        <v>0</v>
      </c>
      <c r="AC19">
        <v>32.549432432432397</v>
      </c>
      <c r="AD19">
        <v>-3.6926188496188401</v>
      </c>
      <c r="AE19">
        <v>36.038035439999902</v>
      </c>
      <c r="AF19">
        <v>0.53747436000000004</v>
      </c>
      <c r="AG19">
        <v>1.3510571920000001</v>
      </c>
      <c r="AH19">
        <v>2.3966439999999901E-2</v>
      </c>
      <c r="AI19">
        <v>44.950400000000002</v>
      </c>
      <c r="AJ19">
        <v>0.48893573943351398</v>
      </c>
      <c r="AK19">
        <v>0.80172891542678104</v>
      </c>
      <c r="AL19">
        <v>1.19570539972947E-2</v>
      </c>
      <c r="AM19">
        <v>3.00566222325051E-2</v>
      </c>
      <c r="AN19">
        <v>0.15572720153769401</v>
      </c>
      <c r="AO19">
        <v>5.3317523314586697E-4</v>
      </c>
      <c r="AP19">
        <v>36.038035439999902</v>
      </c>
      <c r="AQ19">
        <v>0.31491057021179097</v>
      </c>
      <c r="AR19">
        <v>6.49397132793134</v>
      </c>
      <c r="AS19">
        <v>1.3752850361773299</v>
      </c>
      <c r="AT19">
        <v>0.86329427768817901</v>
      </c>
      <c r="AU19">
        <v>93.318779999999904</v>
      </c>
      <c r="AV19">
        <v>44.222202374320403</v>
      </c>
      <c r="AW19">
        <v>0.72819762567952695</v>
      </c>
      <c r="AX19">
        <v>-2.4227844177338601E-2</v>
      </c>
      <c r="AY19">
        <v>0.22256378978820801</v>
      </c>
      <c r="AZ19">
        <v>0.50602867206865099</v>
      </c>
      <c r="BA19">
        <v>-1.79325082023165E-2</v>
      </c>
      <c r="BB19">
        <v>7.2289810295521506E-2</v>
      </c>
      <c r="BC19">
        <v>0.41409192019542801</v>
      </c>
      <c r="BD19">
        <v>0.70436461767952097</v>
      </c>
      <c r="BE19">
        <v>-2.3833008000006199E-2</v>
      </c>
      <c r="BF19">
        <v>-3.1014166206574E-2</v>
      </c>
      <c r="BG19">
        <v>0.28490485234806101</v>
      </c>
      <c r="BH19">
        <v>0.64776945179086098</v>
      </c>
      <c r="BI19">
        <v>-3.1014166206574E-2</v>
      </c>
      <c r="BJ19">
        <v>0.50778137228297404</v>
      </c>
      <c r="BK19">
        <v>1.29553890358172</v>
      </c>
      <c r="BL19">
        <v>-9.1862812126050404</v>
      </c>
      <c r="BM19">
        <v>-20.886244288377899</v>
      </c>
      <c r="BN19">
        <v>2.2736343254676998</v>
      </c>
      <c r="BO19">
        <v>9.0478708656304292</v>
      </c>
      <c r="BP19">
        <v>-0.72883290585449001</v>
      </c>
      <c r="BQ19">
        <v>9.7767037714849199</v>
      </c>
      <c r="BR19">
        <v>1.3482629861328901</v>
      </c>
      <c r="BS19">
        <v>0.52018703876560402</v>
      </c>
      <c r="BT19">
        <v>2.5918811613074899</v>
      </c>
    </row>
    <row r="20" spans="1:72" x14ac:dyDescent="0.2">
      <c r="A20">
        <v>800</v>
      </c>
      <c r="B20" s="244">
        <v>44765.833333333336</v>
      </c>
      <c r="C20">
        <v>0</v>
      </c>
      <c r="D20">
        <v>1.3741176470588199</v>
      </c>
      <c r="E20">
        <v>31.082564102564099</v>
      </c>
      <c r="F20">
        <v>36.518684210526303</v>
      </c>
      <c r="G20">
        <v>7</v>
      </c>
      <c r="H20">
        <v>2.5724999999999998</v>
      </c>
      <c r="I20">
        <v>1.35</v>
      </c>
      <c r="J20">
        <v>34.056923076922999</v>
      </c>
      <c r="K20">
        <v>0.65325</v>
      </c>
      <c r="L20">
        <v>37.963666666666597</v>
      </c>
      <c r="M20">
        <v>-1.1764705882352899E-2</v>
      </c>
      <c r="N20">
        <v>1600.28125</v>
      </c>
      <c r="O20">
        <v>87.926315789473705</v>
      </c>
      <c r="P20">
        <v>2.3894375000000001</v>
      </c>
      <c r="Q20">
        <v>64.617499999999893</v>
      </c>
      <c r="R20">
        <v>6.9963157894736803</v>
      </c>
      <c r="S20">
        <v>-0.58825000000000005</v>
      </c>
      <c r="T20">
        <v>5</v>
      </c>
      <c r="U20">
        <v>1.6959</v>
      </c>
      <c r="V20">
        <v>1.1325E-2</v>
      </c>
      <c r="W20">
        <v>14.8109</v>
      </c>
      <c r="X20">
        <v>0.78532499999999905</v>
      </c>
      <c r="Y20">
        <v>73.625725000000003</v>
      </c>
      <c r="Z20">
        <v>2.0850749999999998</v>
      </c>
      <c r="AA20">
        <v>1.01E-2</v>
      </c>
      <c r="AB20">
        <v>0</v>
      </c>
      <c r="AC20">
        <v>32.456681749622902</v>
      </c>
      <c r="AD20">
        <v>-4.06200246090338</v>
      </c>
      <c r="AE20">
        <v>36.065633976923003</v>
      </c>
      <c r="AF20">
        <v>0.53883585000000001</v>
      </c>
      <c r="AG20">
        <v>1.3510598700000001</v>
      </c>
      <c r="AH20">
        <v>2.4027150000000001E-2</v>
      </c>
      <c r="AI20">
        <v>44.979423076922998</v>
      </c>
      <c r="AJ20">
        <v>0.489850985873797</v>
      </c>
      <c r="AK20">
        <v>0.80182517937689401</v>
      </c>
      <c r="AL20">
        <v>1.19796078548738E-2</v>
      </c>
      <c r="AM20">
        <v>3.00372876657274E-2</v>
      </c>
      <c r="AN20">
        <v>0.15562671820020199</v>
      </c>
      <c r="AO20">
        <v>5.3418092888628504E-4</v>
      </c>
      <c r="AP20">
        <v>36.065633976923003</v>
      </c>
      <c r="AQ20">
        <v>0.338990519439064</v>
      </c>
      <c r="AR20">
        <v>6.4407352109817797</v>
      </c>
      <c r="AS20">
        <v>1.31349623793375</v>
      </c>
      <c r="AT20">
        <v>0.83073828694337204</v>
      </c>
      <c r="AU20">
        <v>93.002925000000005</v>
      </c>
      <c r="AV20">
        <v>44.158855945277601</v>
      </c>
      <c r="AW20">
        <v>0.82056713164540396</v>
      </c>
      <c r="AX20">
        <v>3.7563632066241498E-2</v>
      </c>
      <c r="AY20">
        <v>0.19984533056093501</v>
      </c>
      <c r="AZ20">
        <v>0.55926478901821997</v>
      </c>
      <c r="BA20">
        <v>2.7803084748747299E-2</v>
      </c>
      <c r="BB20">
        <v>7.9894969859745701E-2</v>
      </c>
      <c r="BC20">
        <v>0.37088350851365198</v>
      </c>
      <c r="BD20">
        <v>0.796673751645397</v>
      </c>
      <c r="BE20">
        <v>-2.3893380000006501E-2</v>
      </c>
      <c r="BF20">
        <v>4.8222777305680101E-2</v>
      </c>
      <c r="BG20">
        <v>0.25655391508003</v>
      </c>
      <c r="BH20">
        <v>0.71796309068768405</v>
      </c>
      <c r="BI20">
        <v>4.8222777305680101E-2</v>
      </c>
      <c r="BJ20">
        <v>0.60955338477142096</v>
      </c>
      <c r="BK20">
        <v>1.4359261813753601</v>
      </c>
      <c r="BL20">
        <v>5.3201812382923599</v>
      </c>
      <c r="BM20">
        <v>14.888464140847301</v>
      </c>
      <c r="BN20">
        <v>2.79848814805153</v>
      </c>
      <c r="BO20">
        <v>11.767453665386199</v>
      </c>
      <c r="BP20">
        <v>1.13323526668348</v>
      </c>
      <c r="BQ20">
        <v>10.6342183987027</v>
      </c>
      <c r="BR20">
        <v>1.35394745995571</v>
      </c>
      <c r="BS20">
        <v>0.59026427384914903</v>
      </c>
      <c r="BT20">
        <v>2.29379876089491</v>
      </c>
    </row>
    <row r="21" spans="1:72" x14ac:dyDescent="0.2">
      <c r="A21">
        <v>801</v>
      </c>
      <c r="B21" s="244">
        <v>44765.847222222219</v>
      </c>
      <c r="C21">
        <v>0</v>
      </c>
      <c r="D21">
        <v>1.3127272727272701</v>
      </c>
      <c r="E21">
        <v>31.063888888888801</v>
      </c>
      <c r="F21">
        <v>36.396250000000002</v>
      </c>
      <c r="G21">
        <v>7</v>
      </c>
      <c r="H21">
        <v>2.5619999999999998</v>
      </c>
      <c r="I21">
        <v>1.3480000000000001</v>
      </c>
      <c r="J21">
        <v>34.034499999999902</v>
      </c>
      <c r="K21">
        <v>0.66049999999999998</v>
      </c>
      <c r="L21">
        <v>37.952692307692303</v>
      </c>
      <c r="M21">
        <v>-5.3846153846153801E-2</v>
      </c>
      <c r="N21">
        <v>1600.27027027027</v>
      </c>
      <c r="O21">
        <v>87.807894736842002</v>
      </c>
      <c r="P21">
        <v>2.3926818181818099</v>
      </c>
      <c r="Q21">
        <v>64.611500000000007</v>
      </c>
      <c r="R21">
        <v>6.9893333333333301</v>
      </c>
      <c r="S21">
        <v>-0.4955</v>
      </c>
      <c r="T21">
        <v>5</v>
      </c>
      <c r="U21">
        <v>1.71193999999999</v>
      </c>
      <c r="V21">
        <v>1.7940000000000001E-2</v>
      </c>
      <c r="W21">
        <v>14.9293599999999</v>
      </c>
      <c r="X21">
        <v>0.66859999999999997</v>
      </c>
      <c r="Y21">
        <v>73.734020000000001</v>
      </c>
      <c r="Z21">
        <v>2.1609799999999999</v>
      </c>
      <c r="AA21">
        <v>4.3999999999999899E-3</v>
      </c>
      <c r="AB21">
        <v>0</v>
      </c>
      <c r="AC21">
        <v>32.376616161616099</v>
      </c>
      <c r="AD21">
        <v>-4.0196338383838501</v>
      </c>
      <c r="AE21">
        <v>36.035012079999902</v>
      </c>
      <c r="AF21">
        <v>0.53663651999999995</v>
      </c>
      <c r="AG21">
        <v>1.3490555440000001</v>
      </c>
      <c r="AH21">
        <v>2.3929079999999998E-2</v>
      </c>
      <c r="AI21">
        <v>44.944499999999898</v>
      </c>
      <c r="AJ21">
        <v>0.48871622732627301</v>
      </c>
      <c r="AK21">
        <v>0.80176689205575702</v>
      </c>
      <c r="AL21">
        <v>1.1939981977772501E-2</v>
      </c>
      <c r="AM21">
        <v>3.0016031861518098E-2</v>
      </c>
      <c r="AN21">
        <v>0.15574764431687901</v>
      </c>
      <c r="AO21">
        <v>5.32413977238594E-4</v>
      </c>
      <c r="AP21">
        <v>36.035012079999902</v>
      </c>
      <c r="AQ21">
        <v>0.28860543252406101</v>
      </c>
      <c r="AR21">
        <v>6.4922492643541503</v>
      </c>
      <c r="AS21">
        <v>1.3613127106939</v>
      </c>
      <c r="AT21">
        <v>0.83665285820893998</v>
      </c>
      <c r="AU21">
        <v>93.204899999999995</v>
      </c>
      <c r="AV21">
        <v>44.177179487572097</v>
      </c>
      <c r="AW21">
        <v>0.76732051242788601</v>
      </c>
      <c r="AX21">
        <v>-1.22571666939048E-2</v>
      </c>
      <c r="AY21">
        <v>0.24803108747593799</v>
      </c>
      <c r="AZ21">
        <v>0.50775073564584705</v>
      </c>
      <c r="BA21">
        <v>-9.0857390923741402E-3</v>
      </c>
      <c r="BB21">
        <v>7.2535819377978095E-2</v>
      </c>
      <c r="BC21">
        <v>0.46219569155662099</v>
      </c>
      <c r="BD21">
        <v>0.74352465642788101</v>
      </c>
      <c r="BE21">
        <v>-2.3795856000005399E-2</v>
      </c>
      <c r="BF21">
        <v>-1.5774201861100502E-2</v>
      </c>
      <c r="BG21">
        <v>0.31920039429824398</v>
      </c>
      <c r="BH21">
        <v>0.65344323033337703</v>
      </c>
      <c r="BI21">
        <v>-1.5774201861100502E-2</v>
      </c>
      <c r="BJ21">
        <v>0.60685238487428705</v>
      </c>
      <c r="BK21">
        <v>1.3068864606667501</v>
      </c>
      <c r="BL21">
        <v>-20.235597154705999</v>
      </c>
      <c r="BM21">
        <v>-41.424804632732602</v>
      </c>
      <c r="BN21">
        <v>2.04712538582528</v>
      </c>
      <c r="BO21">
        <v>10.827234196322101</v>
      </c>
      <c r="BP21">
        <v>-0.370693743735862</v>
      </c>
      <c r="BQ21">
        <v>11.197927940057999</v>
      </c>
      <c r="BR21">
        <v>1.3337026038306199</v>
      </c>
      <c r="BS21">
        <v>0.61316206561872699</v>
      </c>
      <c r="BT21">
        <v>2.1751224979725601</v>
      </c>
    </row>
    <row r="22" spans="1:72" x14ac:dyDescent="0.2">
      <c r="A22">
        <v>802</v>
      </c>
      <c r="B22" s="244">
        <v>44765.861111111109</v>
      </c>
      <c r="C22">
        <v>0</v>
      </c>
      <c r="D22">
        <v>1.31416666666666</v>
      </c>
      <c r="E22">
        <v>31.154374999999899</v>
      </c>
      <c r="F22">
        <v>36.448461538461501</v>
      </c>
      <c r="G22">
        <v>7</v>
      </c>
      <c r="H22">
        <v>2.5625</v>
      </c>
      <c r="I22">
        <v>1.345</v>
      </c>
      <c r="J22">
        <v>34.014827586206799</v>
      </c>
      <c r="K22">
        <v>0.69299999999999995</v>
      </c>
      <c r="L22">
        <v>37.926250000000003</v>
      </c>
      <c r="M22">
        <v>-5.3333333333333302E-2</v>
      </c>
      <c r="N22">
        <v>1600.03225806451</v>
      </c>
      <c r="O22">
        <v>87.881081081081007</v>
      </c>
      <c r="P22">
        <v>2.3927499999999999</v>
      </c>
      <c r="Q22">
        <v>64.613249999999994</v>
      </c>
      <c r="R22">
        <v>6.9952631578947297</v>
      </c>
      <c r="S22">
        <v>-0.91500000000000004</v>
      </c>
      <c r="T22">
        <v>5</v>
      </c>
      <c r="U22">
        <v>1.7052750000000001</v>
      </c>
      <c r="V22">
        <v>1.4574999999999999E-2</v>
      </c>
      <c r="W22">
        <v>14.9174249999999</v>
      </c>
      <c r="X22">
        <v>0.69187500000000002</v>
      </c>
      <c r="Y22">
        <v>73.046250000000001</v>
      </c>
      <c r="Z22">
        <v>2.3273999999999999</v>
      </c>
      <c r="AA22">
        <v>8.2749999999999994E-3</v>
      </c>
      <c r="AB22">
        <v>0</v>
      </c>
      <c r="AC22">
        <v>32.468541666666603</v>
      </c>
      <c r="AD22">
        <v>-3.9799198717948601</v>
      </c>
      <c r="AE22">
        <v>36.015730086206801</v>
      </c>
      <c r="AF22">
        <v>0.53674124999999995</v>
      </c>
      <c r="AG22">
        <v>1.3460557500000001</v>
      </c>
      <c r="AH22">
        <v>2.39337499999999E-2</v>
      </c>
      <c r="AI22">
        <v>44.922327586206798</v>
      </c>
      <c r="AJ22">
        <v>0.49305378559757501</v>
      </c>
      <c r="AK22">
        <v>0.80173339231124996</v>
      </c>
      <c r="AL22">
        <v>1.1948206578788201E-2</v>
      </c>
      <c r="AM22">
        <v>2.99640695913828E-2</v>
      </c>
      <c r="AN22">
        <v>0.15582451703035299</v>
      </c>
      <c r="AO22">
        <v>5.3278071921074495E-4</v>
      </c>
      <c r="AP22">
        <v>36.015730086206801</v>
      </c>
      <c r="AQ22">
        <v>0.29865223396288398</v>
      </c>
      <c r="AR22">
        <v>6.4870591560728803</v>
      </c>
      <c r="AS22">
        <v>1.4661492484284799</v>
      </c>
      <c r="AT22">
        <v>0.84079229423490498</v>
      </c>
      <c r="AU22">
        <v>92.688224999999903</v>
      </c>
      <c r="AV22">
        <v>44.267590724671102</v>
      </c>
      <c r="AW22">
        <v>0.65473686153574495</v>
      </c>
      <c r="AX22">
        <v>-0.120093498428488</v>
      </c>
      <c r="AY22">
        <v>0.23808901603711499</v>
      </c>
      <c r="AZ22">
        <v>0.51294084392711703</v>
      </c>
      <c r="BA22">
        <v>-8.9218814620782197E-2</v>
      </c>
      <c r="BB22">
        <v>7.3277263418159697E-2</v>
      </c>
      <c r="BC22">
        <v>0.44358248231734598</v>
      </c>
      <c r="BD22">
        <v>0.63093636153574495</v>
      </c>
      <c r="BE22">
        <v>-2.3800500000000498E-2</v>
      </c>
      <c r="BF22">
        <v>-0.15411519923578301</v>
      </c>
      <c r="BG22">
        <v>0.30553807343918099</v>
      </c>
      <c r="BH22">
        <v>0.65825362232303997</v>
      </c>
      <c r="BI22">
        <v>-0.15411519923578301</v>
      </c>
      <c r="BJ22">
        <v>0.30284574840679601</v>
      </c>
      <c r="BK22">
        <v>1.3165072446460799</v>
      </c>
      <c r="BL22">
        <v>-1.9825304379727899</v>
      </c>
      <c r="BM22">
        <v>-4.27117912825695</v>
      </c>
      <c r="BN22">
        <v>2.15440784486738</v>
      </c>
      <c r="BO22">
        <v>4.3126568283254203</v>
      </c>
      <c r="BP22">
        <v>-3.6217071820409101</v>
      </c>
      <c r="BQ22">
        <v>7.9343640103663304</v>
      </c>
      <c r="BR22">
        <v>1.57850308334691</v>
      </c>
      <c r="BS22">
        <v>0.36449182810111003</v>
      </c>
      <c r="BT22">
        <v>4.3306954001422397</v>
      </c>
    </row>
    <row r="23" spans="1:72" x14ac:dyDescent="0.2">
      <c r="A23">
        <v>803</v>
      </c>
      <c r="B23" s="244">
        <v>44765.875</v>
      </c>
      <c r="C23">
        <v>0</v>
      </c>
      <c r="D23">
        <v>1.3</v>
      </c>
      <c r="E23">
        <v>31.129736842105199</v>
      </c>
      <c r="F23">
        <v>36.373249999999999</v>
      </c>
      <c r="G23">
        <v>7</v>
      </c>
      <c r="H23">
        <v>2.5625</v>
      </c>
      <c r="I23">
        <v>1.3474999999999999</v>
      </c>
      <c r="J23">
        <v>34.048000000000002</v>
      </c>
      <c r="K23">
        <v>0.64275000000000004</v>
      </c>
      <c r="L23">
        <v>37.953928571428499</v>
      </c>
      <c r="M23">
        <v>1.8181818181818101E-2</v>
      </c>
      <c r="N23">
        <v>1600.3125</v>
      </c>
      <c r="O23">
        <v>87.972972972972897</v>
      </c>
      <c r="P23">
        <v>2.39417647058823</v>
      </c>
      <c r="Q23">
        <v>64.644999999999897</v>
      </c>
      <c r="R23">
        <v>6.9913333333333298</v>
      </c>
      <c r="S23">
        <v>-1.1072500000000001</v>
      </c>
      <c r="T23">
        <v>5</v>
      </c>
      <c r="U23">
        <v>1.6755199999999999</v>
      </c>
      <c r="V23">
        <v>2.58E-2</v>
      </c>
      <c r="W23">
        <v>14.78572</v>
      </c>
      <c r="X23">
        <v>0.7591</v>
      </c>
      <c r="Y23">
        <v>73.521820000000005</v>
      </c>
      <c r="Z23">
        <v>2.0911</v>
      </c>
      <c r="AA23">
        <v>3.7599999999999999E-3</v>
      </c>
      <c r="AB23">
        <v>0</v>
      </c>
      <c r="AC23">
        <v>32.4297368421052</v>
      </c>
      <c r="AD23">
        <v>-3.9435131578947402</v>
      </c>
      <c r="AE23">
        <v>36.048902499999997</v>
      </c>
      <c r="AF23">
        <v>0.53674124999999995</v>
      </c>
      <c r="AG23">
        <v>1.3485557500000001</v>
      </c>
      <c r="AH23">
        <v>2.39337499999999E-2</v>
      </c>
      <c r="AI23">
        <v>44.957999999999998</v>
      </c>
      <c r="AJ23">
        <v>0.49031569811519898</v>
      </c>
      <c r="AK23">
        <v>0.80183510165042904</v>
      </c>
      <c r="AL23">
        <v>1.1938726144401401E-2</v>
      </c>
      <c r="AM23">
        <v>2.9995901730503999E-2</v>
      </c>
      <c r="AN23">
        <v>0.15570087637350399</v>
      </c>
      <c r="AO23">
        <v>5.32357978557765E-4</v>
      </c>
      <c r="AP23">
        <v>36.048902499999997</v>
      </c>
      <c r="AQ23">
        <v>0.32767033178135602</v>
      </c>
      <c r="AR23">
        <v>6.4297853218722301</v>
      </c>
      <c r="AS23">
        <v>1.31729169605087</v>
      </c>
      <c r="AT23">
        <v>0.82153375850597798</v>
      </c>
      <c r="AU23">
        <v>92.833259999999996</v>
      </c>
      <c r="AV23">
        <v>44.1236498497044</v>
      </c>
      <c r="AW23">
        <v>0.83435015029551995</v>
      </c>
      <c r="AX23">
        <v>3.1264053949122898E-2</v>
      </c>
      <c r="AY23">
        <v>0.20907091821864299</v>
      </c>
      <c r="AZ23">
        <v>0.57021467812776205</v>
      </c>
      <c r="BA23">
        <v>2.3183360383226902E-2</v>
      </c>
      <c r="BB23">
        <v>8.1459239732537506E-2</v>
      </c>
      <c r="BC23">
        <v>0.38951900607349199</v>
      </c>
      <c r="BD23">
        <v>0.81054965029552895</v>
      </c>
      <c r="BE23">
        <v>-2.38004999999911E-2</v>
      </c>
      <c r="BF23">
        <v>4.0168963469831898E-2</v>
      </c>
      <c r="BG23">
        <v>0.26862038077965</v>
      </c>
      <c r="BH23">
        <v>0.73262836012725796</v>
      </c>
      <c r="BI23">
        <v>4.0168963469831898E-2</v>
      </c>
      <c r="BJ23">
        <v>0.61757868849896302</v>
      </c>
      <c r="BK23">
        <v>1.4652567202545099</v>
      </c>
      <c r="BL23">
        <v>6.6872619449439297</v>
      </c>
      <c r="BM23">
        <v>18.238667290418899</v>
      </c>
      <c r="BN23">
        <v>2.7273744382345799</v>
      </c>
      <c r="BO23">
        <v>11.8285432978759</v>
      </c>
      <c r="BP23">
        <v>0.94397064154104904</v>
      </c>
      <c r="BQ23">
        <v>10.8845726563348</v>
      </c>
      <c r="BR23">
        <v>1.3969694823558001</v>
      </c>
      <c r="BS23">
        <v>0.60151110311103095</v>
      </c>
      <c r="BT23">
        <v>2.3224334100079602</v>
      </c>
    </row>
    <row r="24" spans="1:72" x14ac:dyDescent="0.2">
      <c r="A24">
        <v>804</v>
      </c>
      <c r="B24" s="244">
        <v>44765.888888888891</v>
      </c>
      <c r="C24">
        <v>0</v>
      </c>
      <c r="D24">
        <v>1.425</v>
      </c>
      <c r="E24">
        <v>31.168529411764698</v>
      </c>
      <c r="F24">
        <v>36.4091666666666</v>
      </c>
      <c r="G24">
        <v>7</v>
      </c>
      <c r="H24">
        <v>2.5680000000000001</v>
      </c>
      <c r="I24">
        <v>1.35</v>
      </c>
      <c r="J24">
        <v>34.051290322580599</v>
      </c>
      <c r="K24">
        <v>0.683589743589743</v>
      </c>
      <c r="L24">
        <v>37.969130434782599</v>
      </c>
      <c r="M24">
        <v>-1.53846153846153E-2</v>
      </c>
      <c r="N24">
        <v>1600.27272727272</v>
      </c>
      <c r="O24">
        <v>89.316129032258004</v>
      </c>
      <c r="P24">
        <v>2.3970666666666598</v>
      </c>
      <c r="Q24">
        <v>64.692051282051196</v>
      </c>
      <c r="R24">
        <v>6.9806249999999999</v>
      </c>
      <c r="S24">
        <v>-0.55512820512820504</v>
      </c>
      <c r="T24">
        <v>5</v>
      </c>
      <c r="U24">
        <v>1.7975999999999901</v>
      </c>
      <c r="V24">
        <v>4.7274999999999998E-2</v>
      </c>
      <c r="W24">
        <v>14.87205</v>
      </c>
      <c r="X24">
        <v>0.70674999999999999</v>
      </c>
      <c r="Y24">
        <v>73.635274999999993</v>
      </c>
      <c r="Z24">
        <v>2.1444000000000001</v>
      </c>
      <c r="AA24">
        <v>3.2499999999999999E-4</v>
      </c>
      <c r="AB24">
        <v>4.52499999999999E-3</v>
      </c>
      <c r="AC24">
        <v>32.593529411764699</v>
      </c>
      <c r="AD24">
        <v>-3.8156372549019499</v>
      </c>
      <c r="AE24">
        <v>36.056487442580597</v>
      </c>
      <c r="AF24">
        <v>0.53789328000000003</v>
      </c>
      <c r="AG24">
        <v>1.3510580160000001</v>
      </c>
      <c r="AH24">
        <v>2.3985119999999999E-2</v>
      </c>
      <c r="AI24">
        <v>44.969290322580598</v>
      </c>
      <c r="AJ24">
        <v>0.489663241463831</v>
      </c>
      <c r="AK24">
        <v>0.801802456386006</v>
      </c>
      <c r="AL24">
        <v>1.19613468689743E-2</v>
      </c>
      <c r="AM24">
        <v>3.0044014622165001E-2</v>
      </c>
      <c r="AN24">
        <v>0.155661784960058</v>
      </c>
      <c r="AO24">
        <v>5.3336665595445695E-4</v>
      </c>
      <c r="AP24">
        <v>36.056487442580597</v>
      </c>
      <c r="AQ24">
        <v>0.30507312210047799</v>
      </c>
      <c r="AR24">
        <v>6.4673271775841803</v>
      </c>
      <c r="AS24">
        <v>1.3508681139168299</v>
      </c>
      <c r="AT24">
        <v>0.88021864285538298</v>
      </c>
      <c r="AU24">
        <v>93.156075000000001</v>
      </c>
      <c r="AV24">
        <v>44.179755856182098</v>
      </c>
      <c r="AW24">
        <v>0.7895344663985</v>
      </c>
      <c r="AX24">
        <v>1.8990208316149699E-4</v>
      </c>
      <c r="AY24">
        <v>0.23282015789952101</v>
      </c>
      <c r="AZ24">
        <v>0.53267282241581704</v>
      </c>
      <c r="BA24">
        <v>1.4055805221727501E-4</v>
      </c>
      <c r="BB24">
        <v>7.6096117487973902E-2</v>
      </c>
      <c r="BC24">
        <v>0.43283708229171602</v>
      </c>
      <c r="BD24">
        <v>0.76568288239850002</v>
      </c>
      <c r="BE24">
        <v>-2.3851583999999499E-2</v>
      </c>
      <c r="BF24">
        <v>2.42765571608812E-4</v>
      </c>
      <c r="BG24">
        <v>0.29763085150816698</v>
      </c>
      <c r="BH24">
        <v>0.68095420577500199</v>
      </c>
      <c r="BI24">
        <v>2.42765571608812E-4</v>
      </c>
      <c r="BJ24">
        <v>0.595747234159553</v>
      </c>
      <c r="BK24">
        <v>1.36190841155</v>
      </c>
      <c r="BL24">
        <v>1226.0010739404299</v>
      </c>
      <c r="BM24">
        <v>2804.9867255159002</v>
      </c>
      <c r="BN24">
        <v>2.2879153902374001</v>
      </c>
      <c r="BO24">
        <v>10.8967773449621</v>
      </c>
      <c r="BP24">
        <v>5.7049909328070999E-3</v>
      </c>
      <c r="BQ24">
        <v>10.8910723540293</v>
      </c>
      <c r="BR24">
        <v>1.3614957100782601</v>
      </c>
      <c r="BS24">
        <v>0.59565012793090899</v>
      </c>
      <c r="BT24">
        <v>2.28573057611462</v>
      </c>
    </row>
    <row r="25" spans="1:72" x14ac:dyDescent="0.2">
      <c r="A25">
        <v>805</v>
      </c>
      <c r="B25" s="244">
        <v>44765.902777777781</v>
      </c>
      <c r="C25">
        <v>0</v>
      </c>
      <c r="D25">
        <v>1.47583333333333</v>
      </c>
      <c r="E25">
        <v>31.071428571428498</v>
      </c>
      <c r="F25">
        <v>36.615641025640997</v>
      </c>
      <c r="G25">
        <v>7</v>
      </c>
      <c r="H25">
        <v>2.5649999999999999</v>
      </c>
      <c r="I25">
        <v>1.3474999999999999</v>
      </c>
      <c r="J25">
        <v>34.039259259259197</v>
      </c>
      <c r="K25">
        <v>0.61774999999999902</v>
      </c>
      <c r="L25">
        <v>37.964137931034401</v>
      </c>
      <c r="M25">
        <v>-3.3333333333333298E-2</v>
      </c>
      <c r="N25">
        <v>1599.54545454545</v>
      </c>
      <c r="O25">
        <v>88.879310344827502</v>
      </c>
      <c r="P25">
        <v>2.39427777777777</v>
      </c>
      <c r="Q25">
        <v>64.656750000000002</v>
      </c>
      <c r="R25">
        <v>6.9917857142857098</v>
      </c>
      <c r="S25">
        <v>-0.77631578947368396</v>
      </c>
      <c r="T25">
        <v>5</v>
      </c>
      <c r="U25">
        <v>1.7187399999999999</v>
      </c>
      <c r="V25">
        <v>3.9159999999999903E-2</v>
      </c>
      <c r="W25">
        <v>14.84496</v>
      </c>
      <c r="X25">
        <v>0.71463999999999905</v>
      </c>
      <c r="Y25">
        <v>73.772399999999905</v>
      </c>
      <c r="Z25">
        <v>2.09777999999999</v>
      </c>
      <c r="AA25">
        <v>2.48E-3</v>
      </c>
      <c r="AB25">
        <v>5.3400000000000001E-3</v>
      </c>
      <c r="AC25">
        <v>32.547261904761903</v>
      </c>
      <c r="AD25">
        <v>-4.0683791208791202</v>
      </c>
      <c r="AE25">
        <v>36.042113859259203</v>
      </c>
      <c r="AF25">
        <v>0.53726490000000005</v>
      </c>
      <c r="AG25">
        <v>1.34855678</v>
      </c>
      <c r="AH25">
        <v>2.3957099999999999E-2</v>
      </c>
      <c r="AI25">
        <v>44.951759259259198</v>
      </c>
      <c r="AJ25">
        <v>0.48855823938572202</v>
      </c>
      <c r="AK25">
        <v>0.80179540140768202</v>
      </c>
      <c r="AL25">
        <v>1.1952032775876999E-2</v>
      </c>
      <c r="AM25">
        <v>3.00000890337172E-2</v>
      </c>
      <c r="AN25">
        <v>0.155722492630989</v>
      </c>
      <c r="AO25">
        <v>5.3295133260141E-4</v>
      </c>
      <c r="AP25">
        <v>36.042113859259203</v>
      </c>
      <c r="AQ25">
        <v>0.308478890665562</v>
      </c>
      <c r="AR25">
        <v>6.45554669720382</v>
      </c>
      <c r="AS25">
        <v>1.32149977243632</v>
      </c>
      <c r="AT25">
        <v>0.83970458836181605</v>
      </c>
      <c r="AU25">
        <v>93.148519999999905</v>
      </c>
      <c r="AV25">
        <v>44.127639219564898</v>
      </c>
      <c r="AW25">
        <v>0.82412003969427805</v>
      </c>
      <c r="AX25">
        <v>2.7057007563670601E-2</v>
      </c>
      <c r="AY25">
        <v>0.22878600933443699</v>
      </c>
      <c r="AZ25">
        <v>0.54445330279617898</v>
      </c>
      <c r="BA25">
        <v>2.00636769359245E-2</v>
      </c>
      <c r="BB25">
        <v>7.7779043256597E-2</v>
      </c>
      <c r="BC25">
        <v>0.42583464755363198</v>
      </c>
      <c r="BD25">
        <v>0.80029631969428705</v>
      </c>
      <c r="BE25">
        <v>-2.3823719999991302E-2</v>
      </c>
      <c r="BF25">
        <v>3.4638100078950101E-2</v>
      </c>
      <c r="BG25">
        <v>0.29288947306317598</v>
      </c>
      <c r="BH25">
        <v>0.69700346374928202</v>
      </c>
      <c r="BI25">
        <v>3.4638100078950101E-2</v>
      </c>
      <c r="BJ25">
        <v>0.65505514628425199</v>
      </c>
      <c r="BK25">
        <v>1.39400692749856</v>
      </c>
      <c r="BL25">
        <v>8.4557026048079091</v>
      </c>
      <c r="BM25">
        <v>20.122450774165198</v>
      </c>
      <c r="BN25">
        <v>2.3797491130688</v>
      </c>
      <c r="BO25">
        <v>12.290546468994</v>
      </c>
      <c r="BP25">
        <v>0.81399535185532901</v>
      </c>
      <c r="BQ25">
        <v>11.4765511171386</v>
      </c>
      <c r="BR25">
        <v>1.3351221573643499</v>
      </c>
      <c r="BS25">
        <v>0.64119990625267198</v>
      </c>
      <c r="BT25">
        <v>2.0822245049396901</v>
      </c>
    </row>
    <row r="26" spans="1:72" x14ac:dyDescent="0.2">
      <c r="A26">
        <v>806</v>
      </c>
      <c r="B26" s="244">
        <v>44765.916666666664</v>
      </c>
      <c r="C26">
        <v>0</v>
      </c>
      <c r="D26">
        <v>1.4304545454545401</v>
      </c>
      <c r="E26">
        <v>31.085135135135101</v>
      </c>
      <c r="F26">
        <v>36.391500000000001</v>
      </c>
      <c r="G26">
        <v>7</v>
      </c>
      <c r="H26">
        <v>2.5680000000000001</v>
      </c>
      <c r="I26">
        <v>1.35</v>
      </c>
      <c r="J26">
        <v>34.075217391304299</v>
      </c>
      <c r="K26">
        <v>0.71846153846153804</v>
      </c>
      <c r="L26">
        <v>37.964137931034401</v>
      </c>
      <c r="M26">
        <v>-8.9473684210526302E-2</v>
      </c>
      <c r="N26">
        <v>1600</v>
      </c>
      <c r="O26">
        <v>89.371052631578905</v>
      </c>
      <c r="P26">
        <v>2.39246153846153</v>
      </c>
      <c r="Q26">
        <v>64.705250000000007</v>
      </c>
      <c r="R26">
        <v>7.0015384615384599</v>
      </c>
      <c r="S26">
        <v>-0.71149999999999902</v>
      </c>
      <c r="T26">
        <v>5</v>
      </c>
      <c r="U26">
        <v>1.7611599999999901</v>
      </c>
      <c r="V26">
        <v>3.3399999999999999E-2</v>
      </c>
      <c r="W26">
        <v>14.889939999999999</v>
      </c>
      <c r="X26">
        <v>0.69818000000000002</v>
      </c>
      <c r="Y26">
        <v>73.633359999999996</v>
      </c>
      <c r="Z26">
        <v>2.2907799999999998</v>
      </c>
      <c r="AA26">
        <v>4.8999999999999998E-3</v>
      </c>
      <c r="AB26">
        <v>1.98E-3</v>
      </c>
      <c r="AC26">
        <v>32.515589680589599</v>
      </c>
      <c r="AD26">
        <v>-3.8759103194103202</v>
      </c>
      <c r="AE26">
        <v>36.080414511304298</v>
      </c>
      <c r="AF26">
        <v>0.53789328000000003</v>
      </c>
      <c r="AG26">
        <v>1.3510580160000001</v>
      </c>
      <c r="AH26">
        <v>2.3985119999999999E-2</v>
      </c>
      <c r="AI26">
        <v>44.993217391304299</v>
      </c>
      <c r="AJ26">
        <v>0.49000092500606102</v>
      </c>
      <c r="AK26">
        <v>0.80190785641120699</v>
      </c>
      <c r="AL26">
        <v>1.19549859109199E-2</v>
      </c>
      <c r="AM26">
        <v>3.0028037431728799E-2</v>
      </c>
      <c r="AN26">
        <v>0.15557900514473599</v>
      </c>
      <c r="AO26">
        <v>5.3308301541101801E-4</v>
      </c>
      <c r="AP26">
        <v>36.080414511304298</v>
      </c>
      <c r="AQ26">
        <v>0.30137382722053302</v>
      </c>
      <c r="AR26">
        <v>6.4751069041993397</v>
      </c>
      <c r="AS26">
        <v>1.44308042249506</v>
      </c>
      <c r="AT26">
        <v>0.86297002908367504</v>
      </c>
      <c r="AU26">
        <v>93.273420000000002</v>
      </c>
      <c r="AV26">
        <v>44.2999756652192</v>
      </c>
      <c r="AW26">
        <v>0.69324172608505497</v>
      </c>
      <c r="AX26">
        <v>-9.2022406495064102E-2</v>
      </c>
      <c r="AY26">
        <v>0.23651945277946601</v>
      </c>
      <c r="AZ26">
        <v>0.52489309580065702</v>
      </c>
      <c r="BA26">
        <v>-6.8111365615156599E-2</v>
      </c>
      <c r="BB26">
        <v>7.4984727971522502E-2</v>
      </c>
      <c r="BC26">
        <v>0.43971445930587899</v>
      </c>
      <c r="BD26">
        <v>0.66939014208505898</v>
      </c>
      <c r="BE26">
        <v>-2.3851583999995801E-2</v>
      </c>
      <c r="BF26">
        <v>-0.117920879644486</v>
      </c>
      <c r="BG26">
        <v>0.30308468325356502</v>
      </c>
      <c r="BH26">
        <v>0.67261722371335098</v>
      </c>
      <c r="BI26">
        <v>-0.117920879644486</v>
      </c>
      <c r="BJ26">
        <v>0.370327607218156</v>
      </c>
      <c r="BK26">
        <v>1.3452344474267</v>
      </c>
      <c r="BL26">
        <v>-2.5702376387228298</v>
      </c>
      <c r="BM26">
        <v>-5.7039705414442903</v>
      </c>
      <c r="BN26">
        <v>2.2192385853779002</v>
      </c>
      <c r="BO26">
        <v>5.8554256071833697</v>
      </c>
      <c r="BP26">
        <v>-2.7711406716454401</v>
      </c>
      <c r="BQ26">
        <v>8.6265662788288093</v>
      </c>
      <c r="BR26">
        <v>1.5456999428223299</v>
      </c>
      <c r="BS26">
        <v>0.417495959075951</v>
      </c>
      <c r="BT26">
        <v>3.70231114630054</v>
      </c>
    </row>
    <row r="27" spans="1:72" x14ac:dyDescent="0.2">
      <c r="A27">
        <v>807</v>
      </c>
      <c r="B27" s="244">
        <v>44765.930555555555</v>
      </c>
      <c r="C27">
        <v>0</v>
      </c>
      <c r="D27">
        <v>1.3866666666666601</v>
      </c>
      <c r="E27">
        <v>31.104864864864801</v>
      </c>
      <c r="F27">
        <v>36.479999999999997</v>
      </c>
      <c r="G27">
        <v>7</v>
      </c>
      <c r="H27">
        <v>2.5649999999999999</v>
      </c>
      <c r="I27">
        <v>1.35</v>
      </c>
      <c r="J27">
        <v>34.006111111111103</v>
      </c>
      <c r="K27">
        <v>0.68525000000000003</v>
      </c>
      <c r="L27">
        <v>37.956000000000003</v>
      </c>
      <c r="M27">
        <v>-0.116666666666666</v>
      </c>
      <c r="N27">
        <v>1599.8235294117601</v>
      </c>
      <c r="O27">
        <v>88.966666666666598</v>
      </c>
      <c r="P27">
        <v>2.3964583333333298</v>
      </c>
      <c r="Q27">
        <v>64.688999999999993</v>
      </c>
      <c r="R27">
        <v>6.98823529411764</v>
      </c>
      <c r="S27">
        <v>-0.69025000000000003</v>
      </c>
      <c r="T27">
        <v>5</v>
      </c>
      <c r="U27">
        <v>1.75895</v>
      </c>
      <c r="V27">
        <v>3.56E-2</v>
      </c>
      <c r="W27">
        <v>14.840549999999901</v>
      </c>
      <c r="X27">
        <v>0.78515000000000001</v>
      </c>
      <c r="Y27">
        <v>73.818950000000001</v>
      </c>
      <c r="Z27">
        <v>2.1158250000000001</v>
      </c>
      <c r="AA27">
        <v>7.1000000000000004E-3</v>
      </c>
      <c r="AB27">
        <v>5.6499999999999996E-3</v>
      </c>
      <c r="AC27">
        <v>32.4915315315315</v>
      </c>
      <c r="AD27">
        <v>-3.9884684684684699</v>
      </c>
      <c r="AE27">
        <v>36.008965711111102</v>
      </c>
      <c r="AF27">
        <v>0.53726490000000005</v>
      </c>
      <c r="AG27">
        <v>1.35105678</v>
      </c>
      <c r="AH27">
        <v>2.3957099999999999E-2</v>
      </c>
      <c r="AI27">
        <v>44.921111111111102</v>
      </c>
      <c r="AJ27">
        <v>0.48780110948626398</v>
      </c>
      <c r="AK27">
        <v>0.80160452002275595</v>
      </c>
      <c r="AL27">
        <v>1.19601872418313E-2</v>
      </c>
      <c r="AM27">
        <v>3.0076210195651602E-2</v>
      </c>
      <c r="AN27">
        <v>0.15582873679784301</v>
      </c>
      <c r="AO27">
        <v>5.33314947191372E-4</v>
      </c>
      <c r="AP27">
        <v>36.008965711111102</v>
      </c>
      <c r="AQ27">
        <v>0.33891497957862099</v>
      </c>
      <c r="AR27">
        <v>6.4536289445837598</v>
      </c>
      <c r="AS27">
        <v>1.33286724824104</v>
      </c>
      <c r="AT27">
        <v>0.85801776153086495</v>
      </c>
      <c r="AU27">
        <v>93.319424999999995</v>
      </c>
      <c r="AV27">
        <v>44.134376883514499</v>
      </c>
      <c r="AW27">
        <v>0.78673422759656797</v>
      </c>
      <c r="AX27">
        <v>1.8189531758956198E-2</v>
      </c>
      <c r="AY27">
        <v>0.198349920421378</v>
      </c>
      <c r="AZ27">
        <v>0.54637105541623798</v>
      </c>
      <c r="BA27">
        <v>1.3463188245098101E-2</v>
      </c>
      <c r="BB27">
        <v>7.8053007916605494E-2</v>
      </c>
      <c r="BC27">
        <v>0.36918458738208598</v>
      </c>
      <c r="BD27">
        <v>0.76291050759657197</v>
      </c>
      <c r="BE27">
        <v>-2.38237199999955E-2</v>
      </c>
      <c r="BF27">
        <v>2.33259905242592E-2</v>
      </c>
      <c r="BG27">
        <v>0.25436104818687899</v>
      </c>
      <c r="BH27">
        <v>0.70065828138173203</v>
      </c>
      <c r="BI27">
        <v>2.33259905242592E-2</v>
      </c>
      <c r="BJ27">
        <v>0.55537407742227796</v>
      </c>
      <c r="BK27">
        <v>1.4013165627634601</v>
      </c>
      <c r="BL27">
        <v>10.904619373927201</v>
      </c>
      <c r="BM27">
        <v>30.037664666503201</v>
      </c>
      <c r="BN27">
        <v>2.7545816719034599</v>
      </c>
      <c r="BO27">
        <v>10.567213687811</v>
      </c>
      <c r="BP27">
        <v>0.54816077732009205</v>
      </c>
      <c r="BQ27">
        <v>10.019052910490901</v>
      </c>
      <c r="BR27">
        <v>1.36166237887222</v>
      </c>
      <c r="BS27">
        <v>0.54604368121257396</v>
      </c>
      <c r="BT27">
        <v>2.4936876402423298</v>
      </c>
    </row>
    <row r="28" spans="1:72" x14ac:dyDescent="0.2">
      <c r="A28">
        <v>808</v>
      </c>
      <c r="B28" s="244">
        <v>44765.944444444445</v>
      </c>
      <c r="C28">
        <v>0</v>
      </c>
      <c r="D28">
        <v>1.32785714285714</v>
      </c>
      <c r="E28">
        <v>31.089189189189199</v>
      </c>
      <c r="F28">
        <v>36.398249999999997</v>
      </c>
      <c r="G28">
        <v>7</v>
      </c>
      <c r="H28">
        <v>2.5739999999999998</v>
      </c>
      <c r="I28">
        <v>1.3519999999999901</v>
      </c>
      <c r="J28">
        <v>34.067500000000003</v>
      </c>
      <c r="K28">
        <v>0.69199999999999995</v>
      </c>
      <c r="L28">
        <v>37.989310344827501</v>
      </c>
      <c r="M28">
        <v>-0.13076923076923</v>
      </c>
      <c r="N28">
        <v>1599.63888888888</v>
      </c>
      <c r="O28">
        <v>88.6388888888889</v>
      </c>
      <c r="P28">
        <v>2.3969999999999998</v>
      </c>
      <c r="Q28">
        <v>64.721500000000006</v>
      </c>
      <c r="R28">
        <v>6.9935</v>
      </c>
      <c r="S28">
        <v>-0.83325000000000005</v>
      </c>
      <c r="T28">
        <v>5</v>
      </c>
      <c r="U28">
        <v>1.7040999999999999</v>
      </c>
      <c r="V28">
        <v>3.108E-2</v>
      </c>
      <c r="W28">
        <v>14.91006</v>
      </c>
      <c r="X28">
        <v>0.76683999999999997</v>
      </c>
      <c r="Y28">
        <v>73.797499999999999</v>
      </c>
      <c r="Z28">
        <v>2.1893199999999999</v>
      </c>
      <c r="AA28">
        <v>0</v>
      </c>
      <c r="AB28">
        <v>1.8800000000000001E-2</v>
      </c>
      <c r="AC28">
        <v>32.417046332046297</v>
      </c>
      <c r="AD28">
        <v>-3.9812036679536602</v>
      </c>
      <c r="AE28">
        <v>36.077382159999999</v>
      </c>
      <c r="AF28">
        <v>0.53915004</v>
      </c>
      <c r="AG28">
        <v>1.3530604879999999</v>
      </c>
      <c r="AH28">
        <v>2.4041159999999999E-2</v>
      </c>
      <c r="AI28">
        <v>44.993499999999997</v>
      </c>
      <c r="AJ28">
        <v>0.48886997743825999</v>
      </c>
      <c r="AK28">
        <v>0.80183542422794396</v>
      </c>
      <c r="AL28">
        <v>1.1982842855078999E-2</v>
      </c>
      <c r="AM28">
        <v>3.0072354629001902E-2</v>
      </c>
      <c r="AN28">
        <v>0.155578027937368</v>
      </c>
      <c r="AO28">
        <v>5.3432518030382102E-4</v>
      </c>
      <c r="AP28">
        <v>36.077382159999999</v>
      </c>
      <c r="AQ28">
        <v>0.33101135189463199</v>
      </c>
      <c r="AR28">
        <v>6.4838563787380199</v>
      </c>
      <c r="AS28">
        <v>1.3791655377543399</v>
      </c>
      <c r="AT28">
        <v>0.83308332855253897</v>
      </c>
      <c r="AU28">
        <v>93.367819999999995</v>
      </c>
      <c r="AV28">
        <v>44.271415428387002</v>
      </c>
      <c r="AW28">
        <v>0.722084571612995</v>
      </c>
      <c r="AX28">
        <v>-2.6105049754342899E-2</v>
      </c>
      <c r="AY28">
        <v>0.20813868810536801</v>
      </c>
      <c r="AZ28">
        <v>0.51614362126197599</v>
      </c>
      <c r="BA28">
        <v>-1.9293335357778101E-2</v>
      </c>
      <c r="BB28">
        <v>7.3734803037425203E-2</v>
      </c>
      <c r="BC28">
        <v>0.38604965717032602</v>
      </c>
      <c r="BD28">
        <v>0.69817725961300103</v>
      </c>
      <c r="BE28">
        <v>-2.3907311999994098E-2</v>
      </c>
      <c r="BF28">
        <v>-3.3553655545591199E-2</v>
      </c>
      <c r="BG28">
        <v>0.26752731414491598</v>
      </c>
      <c r="BH28">
        <v>0.66341590775927495</v>
      </c>
      <c r="BI28">
        <v>-3.3553655545591199E-2</v>
      </c>
      <c r="BJ28">
        <v>0.46794731719865001</v>
      </c>
      <c r="BK28">
        <v>1.3268318155185499</v>
      </c>
      <c r="BL28">
        <v>-7.9731197628053296</v>
      </c>
      <c r="BM28">
        <v>-19.771792282300002</v>
      </c>
      <c r="BN28">
        <v>2.4798062578384399</v>
      </c>
      <c r="BO28">
        <v>8.4113450241498509</v>
      </c>
      <c r="BP28">
        <v>-0.78851090532139401</v>
      </c>
      <c r="BQ28">
        <v>9.1998559294712496</v>
      </c>
      <c r="BR28">
        <v>1.38387302994605</v>
      </c>
      <c r="BS28">
        <v>0.48136877941688599</v>
      </c>
      <c r="BT28">
        <v>2.8748707625418302</v>
      </c>
    </row>
    <row r="29" spans="1:72" x14ac:dyDescent="0.2">
      <c r="A29">
        <v>809</v>
      </c>
      <c r="B29" s="244">
        <v>44765.958333333336</v>
      </c>
      <c r="C29">
        <v>0</v>
      </c>
      <c r="D29">
        <v>1.286875</v>
      </c>
      <c r="E29">
        <v>31.0983783783783</v>
      </c>
      <c r="F29">
        <v>36.258974358974299</v>
      </c>
      <c r="G29">
        <v>7</v>
      </c>
      <c r="H29">
        <v>2.57</v>
      </c>
      <c r="I29">
        <v>1.35</v>
      </c>
      <c r="J29">
        <v>34.093913043478203</v>
      </c>
      <c r="K29">
        <v>0.62874999999999903</v>
      </c>
      <c r="L29">
        <v>38.007599999999996</v>
      </c>
      <c r="M29">
        <v>-2.8571428571428501E-2</v>
      </c>
      <c r="N29">
        <v>1600.19354838709</v>
      </c>
      <c r="O29">
        <v>88.894285714285701</v>
      </c>
      <c r="P29">
        <v>2.3979999999999899</v>
      </c>
      <c r="Q29">
        <v>64.710499999999996</v>
      </c>
      <c r="R29">
        <v>6.9953333333333303</v>
      </c>
      <c r="S29">
        <v>-0.84524999999999995</v>
      </c>
      <c r="T29">
        <v>5</v>
      </c>
      <c r="U29">
        <v>1.7253000000000001</v>
      </c>
      <c r="V29">
        <v>4.0149999999999998E-2</v>
      </c>
      <c r="W29">
        <v>14.81875</v>
      </c>
      <c r="X29">
        <v>0.75139999999999996</v>
      </c>
      <c r="Y29">
        <v>73.479124999999996</v>
      </c>
      <c r="Z29">
        <v>2.2380499999999999</v>
      </c>
      <c r="AA29">
        <v>1.6725E-2</v>
      </c>
      <c r="AB29">
        <v>2.5000000000000001E-4</v>
      </c>
      <c r="AC29">
        <v>32.385253378378302</v>
      </c>
      <c r="AD29">
        <v>-3.8737209805959898</v>
      </c>
      <c r="AE29">
        <v>36.100671843478203</v>
      </c>
      <c r="AF29">
        <v>0.53831220000000002</v>
      </c>
      <c r="AG29">
        <v>1.3510588400000001</v>
      </c>
      <c r="AH29">
        <v>2.4003799999999902E-2</v>
      </c>
      <c r="AI29">
        <v>45.013913043478198</v>
      </c>
      <c r="AJ29">
        <v>0.49130514065699898</v>
      </c>
      <c r="AK29">
        <v>0.80198919406560198</v>
      </c>
      <c r="AL29">
        <v>1.1958795927829001E-2</v>
      </c>
      <c r="AM29">
        <v>3.0014250009658801E-2</v>
      </c>
      <c r="AN29">
        <v>0.15550747594946401</v>
      </c>
      <c r="AO29">
        <v>5.3325290731368004E-4</v>
      </c>
      <c r="AP29">
        <v>36.100671843478203</v>
      </c>
      <c r="AQ29">
        <v>0.32434657792189497</v>
      </c>
      <c r="AR29">
        <v>6.4441488976183896</v>
      </c>
      <c r="AS29">
        <v>1.40986307701528</v>
      </c>
      <c r="AT29">
        <v>0.84764875917552096</v>
      </c>
      <c r="AU29">
        <v>93.012625</v>
      </c>
      <c r="AV29">
        <v>44.279030396033797</v>
      </c>
      <c r="AW29">
        <v>0.73488264744442899</v>
      </c>
      <c r="AX29">
        <v>-5.8804237015286497E-2</v>
      </c>
      <c r="AY29">
        <v>0.21396562207810399</v>
      </c>
      <c r="AZ29">
        <v>0.55585110238160695</v>
      </c>
      <c r="BA29">
        <v>-4.3524556647204601E-2</v>
      </c>
      <c r="BB29">
        <v>7.9407300340229595E-2</v>
      </c>
      <c r="BC29">
        <v>0.39747496355851503</v>
      </c>
      <c r="BD29">
        <v>0.71101248744442502</v>
      </c>
      <c r="BE29">
        <v>-2.3870160000004099E-2</v>
      </c>
      <c r="BF29">
        <v>-7.5657167590340302E-2</v>
      </c>
      <c r="BG29">
        <v>0.27528684580885399</v>
      </c>
      <c r="BH29">
        <v>0.71515458991889302</v>
      </c>
      <c r="BI29">
        <v>-7.5657167590340302E-2</v>
      </c>
      <c r="BJ29">
        <v>0.39925935643702798</v>
      </c>
      <c r="BK29">
        <v>1.4303091798377801</v>
      </c>
      <c r="BL29">
        <v>-3.6386089325924198</v>
      </c>
      <c r="BM29">
        <v>-9.4525689065077092</v>
      </c>
      <c r="BN29">
        <v>2.5978523885425999</v>
      </c>
      <c r="BO29">
        <v>6.9105728717461599</v>
      </c>
      <c r="BP29">
        <v>-1.77794343837299</v>
      </c>
      <c r="BQ29">
        <v>8.6885163101191605</v>
      </c>
      <c r="BR29">
        <v>1.55892636474136</v>
      </c>
      <c r="BS29">
        <v>0.42952222347316399</v>
      </c>
      <c r="BT29">
        <v>3.6294428542851902</v>
      </c>
    </row>
    <row r="30" spans="1:72" x14ac:dyDescent="0.2">
      <c r="A30">
        <v>810</v>
      </c>
      <c r="B30" s="244">
        <v>44765.972222222219</v>
      </c>
      <c r="C30">
        <v>0</v>
      </c>
      <c r="D30">
        <v>1.3425</v>
      </c>
      <c r="E30">
        <v>31.055250000000001</v>
      </c>
      <c r="F30">
        <v>36.440750000000001</v>
      </c>
      <c r="G30">
        <v>7</v>
      </c>
      <c r="H30">
        <v>2.5649999999999999</v>
      </c>
      <c r="I30">
        <v>1.35</v>
      </c>
      <c r="J30">
        <v>34.046666666666603</v>
      </c>
      <c r="K30">
        <v>0.65999999999999903</v>
      </c>
      <c r="L30">
        <v>37.966249999999903</v>
      </c>
      <c r="M30">
        <v>-7.14285714285714E-3</v>
      </c>
      <c r="N30">
        <v>1600.16216216216</v>
      </c>
      <c r="O30">
        <v>88.913157894736798</v>
      </c>
      <c r="P30">
        <v>2.3987500000000002</v>
      </c>
      <c r="Q30">
        <v>64.742999999999995</v>
      </c>
      <c r="R30">
        <v>6.9896153846153801</v>
      </c>
      <c r="S30">
        <v>-1.2284999999999999</v>
      </c>
      <c r="T30">
        <v>5</v>
      </c>
      <c r="U30">
        <v>1.5991599999999999</v>
      </c>
      <c r="V30">
        <v>3.4680000000000002E-2</v>
      </c>
      <c r="W30">
        <v>14.7540599999999</v>
      </c>
      <c r="X30">
        <v>0.76963999999999999</v>
      </c>
      <c r="Y30">
        <v>73.485939999999999</v>
      </c>
      <c r="Z30">
        <v>2.1452399999999998</v>
      </c>
      <c r="AA30">
        <v>1.0279999999999999E-2</v>
      </c>
      <c r="AB30">
        <v>0</v>
      </c>
      <c r="AC30">
        <v>32.397750000000002</v>
      </c>
      <c r="AD30">
        <v>-4.0429999999999904</v>
      </c>
      <c r="AE30">
        <v>36.049521266666602</v>
      </c>
      <c r="AF30">
        <v>0.53726490000000005</v>
      </c>
      <c r="AG30">
        <v>1.35105678</v>
      </c>
      <c r="AH30">
        <v>2.3957099999999999E-2</v>
      </c>
      <c r="AI30">
        <v>44.961666666666602</v>
      </c>
      <c r="AJ30">
        <v>0.49056351822765898</v>
      </c>
      <c r="AK30">
        <v>0.80178347332913202</v>
      </c>
      <c r="AL30">
        <v>1.19493991177669E-2</v>
      </c>
      <c r="AM30">
        <v>3.0049081365607699E-2</v>
      </c>
      <c r="AN30">
        <v>0.15568817881899299</v>
      </c>
      <c r="AO30">
        <v>5.3283389554064503E-4</v>
      </c>
      <c r="AP30">
        <v>36.049521266666602</v>
      </c>
      <c r="AQ30">
        <v>0.33221998966170802</v>
      </c>
      <c r="AR30">
        <v>6.4160175105454602</v>
      </c>
      <c r="AS30">
        <v>1.3513972732227899</v>
      </c>
      <c r="AT30">
        <v>0.78448955580894297</v>
      </c>
      <c r="AU30">
        <v>92.754039999999904</v>
      </c>
      <c r="AV30">
        <v>44.149156040096599</v>
      </c>
      <c r="AW30">
        <v>0.81251062657003104</v>
      </c>
      <c r="AX30">
        <v>-3.4049322279350297E-4</v>
      </c>
      <c r="AY30">
        <v>0.205044910338291</v>
      </c>
      <c r="AZ30">
        <v>0.58398248945453501</v>
      </c>
      <c r="BA30">
        <v>-2.5201992087520002E-4</v>
      </c>
      <c r="BB30">
        <v>8.3426069922076407E-2</v>
      </c>
      <c r="BC30">
        <v>0.38164583306724698</v>
      </c>
      <c r="BD30">
        <v>0.78868690657003304</v>
      </c>
      <c r="BE30">
        <v>-2.38237199999978E-2</v>
      </c>
      <c r="BF30">
        <v>-4.3790749716865999E-4</v>
      </c>
      <c r="BG30">
        <v>0.26370775534603902</v>
      </c>
      <c r="BH30">
        <v>0.75105844471521299</v>
      </c>
      <c r="BI30">
        <v>-4.3790749716865999E-4</v>
      </c>
      <c r="BJ30">
        <v>0.52653969569773995</v>
      </c>
      <c r="BK30">
        <v>1.50211688943042</v>
      </c>
      <c r="BL30">
        <v>-602.19968155619802</v>
      </c>
      <c r="BM30">
        <v>-1715.10752743733</v>
      </c>
      <c r="BN30">
        <v>2.8480711298371499</v>
      </c>
      <c r="BO30">
        <v>9.92149713062825</v>
      </c>
      <c r="BP30">
        <v>-1.0290826183463501E-2</v>
      </c>
      <c r="BQ30">
        <v>9.9317879568117196</v>
      </c>
      <c r="BR30">
        <v>1.5028613321756099</v>
      </c>
      <c r="BS30">
        <v>0.52671485869660795</v>
      </c>
      <c r="BT30">
        <v>2.8532730895318599</v>
      </c>
    </row>
    <row r="31" spans="1:72" x14ac:dyDescent="0.2">
      <c r="A31">
        <v>811</v>
      </c>
      <c r="B31" s="244">
        <v>44765.986111111109</v>
      </c>
      <c r="C31">
        <v>0</v>
      </c>
      <c r="D31">
        <v>1.3561111111111099</v>
      </c>
      <c r="E31">
        <v>31.099</v>
      </c>
      <c r="F31">
        <v>36.387500000000003</v>
      </c>
      <c r="G31">
        <v>7</v>
      </c>
      <c r="H31">
        <v>2.5680000000000001</v>
      </c>
      <c r="I31">
        <v>1.35</v>
      </c>
      <c r="J31">
        <v>34.058275862068903</v>
      </c>
      <c r="K31">
        <v>0.63124999999999998</v>
      </c>
      <c r="L31">
        <v>37.972758620689604</v>
      </c>
      <c r="M31">
        <v>-1.0526315789473601E-2</v>
      </c>
      <c r="N31">
        <v>1599.90625</v>
      </c>
      <c r="O31">
        <v>88.892105263157802</v>
      </c>
      <c r="P31">
        <v>2.3947272727272702</v>
      </c>
      <c r="Q31">
        <v>64.741249999999994</v>
      </c>
      <c r="R31">
        <v>6.9863157894736796</v>
      </c>
      <c r="S31">
        <v>-0.71975</v>
      </c>
      <c r="T31">
        <v>5</v>
      </c>
      <c r="U31">
        <v>1.6603749999999999</v>
      </c>
      <c r="V31">
        <v>3.1649999999999998E-2</v>
      </c>
      <c r="W31">
        <v>14.780424999999999</v>
      </c>
      <c r="X31">
        <v>0.68307499999999999</v>
      </c>
      <c r="Y31">
        <v>73.512974999999997</v>
      </c>
      <c r="Z31">
        <v>2.1541000000000001</v>
      </c>
      <c r="AA31">
        <v>5.5750000000000001E-3</v>
      </c>
      <c r="AB31">
        <v>0</v>
      </c>
      <c r="AC31">
        <v>32.455111111111101</v>
      </c>
      <c r="AD31">
        <v>-3.9323888888888798</v>
      </c>
      <c r="AE31">
        <v>36.063472982068902</v>
      </c>
      <c r="AF31">
        <v>0.53789328000000003</v>
      </c>
      <c r="AG31">
        <v>1.3510580160000001</v>
      </c>
      <c r="AH31">
        <v>2.3985119999999999E-2</v>
      </c>
      <c r="AI31">
        <v>44.976275862068903</v>
      </c>
      <c r="AJ31">
        <v>0.49057289522113501</v>
      </c>
      <c r="AK31">
        <v>0.80183323965431497</v>
      </c>
      <c r="AL31">
        <v>1.1959489079300001E-2</v>
      </c>
      <c r="AM31">
        <v>3.0039348303166701E-2</v>
      </c>
      <c r="AN31">
        <v>0.15563760817963701</v>
      </c>
      <c r="AO31">
        <v>5.3328381552879896E-4</v>
      </c>
      <c r="AP31">
        <v>36.063472982068902</v>
      </c>
      <c r="AQ31">
        <v>0.29485365812350101</v>
      </c>
      <c r="AR31">
        <v>6.4274827141345403</v>
      </c>
      <c r="AS31">
        <v>1.35697864399751</v>
      </c>
      <c r="AT31">
        <v>0.81453497090279303</v>
      </c>
      <c r="AU31">
        <v>92.790949999999995</v>
      </c>
      <c r="AV31">
        <v>44.142787998324501</v>
      </c>
      <c r="AW31">
        <v>0.83348786374444395</v>
      </c>
      <c r="AX31">
        <v>-5.9206279975105797E-3</v>
      </c>
      <c r="AY31">
        <v>0.243039621876498</v>
      </c>
      <c r="AZ31">
        <v>0.57251728586545203</v>
      </c>
      <c r="BA31">
        <v>-4.3822159577124901E-3</v>
      </c>
      <c r="BB31">
        <v>8.1788183695064604E-2</v>
      </c>
      <c r="BC31">
        <v>0.451836137228742</v>
      </c>
      <c r="BD31">
        <v>0.80963627974443997</v>
      </c>
      <c r="BE31">
        <v>-2.38515840000042E-2</v>
      </c>
      <c r="BF31">
        <v>-7.6010472552396E-3</v>
      </c>
      <c r="BG31">
        <v>0.31202022007725799</v>
      </c>
      <c r="BH31">
        <v>0.73501171600961501</v>
      </c>
      <c r="BI31">
        <v>-7.6010472552396E-3</v>
      </c>
      <c r="BJ31">
        <v>0.60883834564403705</v>
      </c>
      <c r="BK31">
        <v>1.47002343201923</v>
      </c>
      <c r="BL31">
        <v>-41.049635609379202</v>
      </c>
      <c r="BM31">
        <v>-96.698743124238803</v>
      </c>
      <c r="BN31">
        <v>2.3556541169915799</v>
      </c>
      <c r="BO31">
        <v>11.1202243952609</v>
      </c>
      <c r="BP31">
        <v>-0.17862461049813</v>
      </c>
      <c r="BQ31">
        <v>11.298849005758999</v>
      </c>
      <c r="BR31">
        <v>1.4829452123531299</v>
      </c>
      <c r="BS31">
        <v>0.61187876454613299</v>
      </c>
      <c r="BT31">
        <v>2.4235931989781099</v>
      </c>
    </row>
    <row r="32" spans="1:72" x14ac:dyDescent="0.2">
      <c r="A32">
        <v>812</v>
      </c>
      <c r="B32" s="244">
        <v>44766</v>
      </c>
      <c r="C32">
        <v>0</v>
      </c>
      <c r="D32">
        <v>1.37499999999999</v>
      </c>
      <c r="E32">
        <v>31.089411764705801</v>
      </c>
      <c r="F32">
        <v>36.493783783783698</v>
      </c>
      <c r="G32">
        <v>7</v>
      </c>
      <c r="H32">
        <v>2.57</v>
      </c>
      <c r="I32">
        <v>1.35</v>
      </c>
      <c r="J32">
        <v>34.0382608695652</v>
      </c>
      <c r="K32">
        <v>0.68024999999999902</v>
      </c>
      <c r="L32">
        <v>37.944642857142803</v>
      </c>
      <c r="M32">
        <v>-6.6666666666666596E-2</v>
      </c>
      <c r="N32">
        <v>1600.1764705882299</v>
      </c>
      <c r="O32">
        <v>89.321052631578894</v>
      </c>
      <c r="P32">
        <v>2.39719999999999</v>
      </c>
      <c r="Q32">
        <v>64.812250000000006</v>
      </c>
      <c r="R32">
        <v>6.9904347826086903</v>
      </c>
      <c r="S32">
        <v>-0.61650000000000005</v>
      </c>
      <c r="T32">
        <v>5</v>
      </c>
      <c r="U32">
        <v>1.6544399999999999</v>
      </c>
      <c r="V32">
        <v>1.7340000000000001E-2</v>
      </c>
      <c r="W32">
        <v>14.868379999999901</v>
      </c>
      <c r="X32">
        <v>0.71509999999999996</v>
      </c>
      <c r="Y32">
        <v>73.619339999999994</v>
      </c>
      <c r="Z32">
        <v>2.25204</v>
      </c>
      <c r="AA32">
        <v>1.176E-2</v>
      </c>
      <c r="AB32">
        <v>0</v>
      </c>
      <c r="AC32">
        <v>32.464411764705801</v>
      </c>
      <c r="AD32">
        <v>-4.0293720190778899</v>
      </c>
      <c r="AE32">
        <v>36.0450196695652</v>
      </c>
      <c r="AF32">
        <v>0.53831220000000002</v>
      </c>
      <c r="AG32">
        <v>1.3510588400000001</v>
      </c>
      <c r="AH32">
        <v>2.4003799999999902E-2</v>
      </c>
      <c r="AI32">
        <v>44.958260869565201</v>
      </c>
      <c r="AJ32">
        <v>0.48961345849562399</v>
      </c>
      <c r="AK32">
        <v>0.80174408378786099</v>
      </c>
      <c r="AL32">
        <v>1.1973599280492001E-2</v>
      </c>
      <c r="AM32">
        <v>3.00514035433832E-2</v>
      </c>
      <c r="AN32">
        <v>0.15569997292174301</v>
      </c>
      <c r="AO32">
        <v>5.3391300143127904E-4</v>
      </c>
      <c r="AP32">
        <v>36.0450196695652</v>
      </c>
      <c r="AQ32">
        <v>0.30867745258443902</v>
      </c>
      <c r="AR32">
        <v>6.4657312247234904</v>
      </c>
      <c r="AS32">
        <v>1.41867609926565</v>
      </c>
      <c r="AT32">
        <v>0.81003609027349999</v>
      </c>
      <c r="AU32">
        <v>93.109299999999905</v>
      </c>
      <c r="AV32">
        <v>44.238104446138799</v>
      </c>
      <c r="AW32">
        <v>0.72015642342640196</v>
      </c>
      <c r="AX32">
        <v>-6.76172592656578E-2</v>
      </c>
      <c r="AY32">
        <v>0.22963474741556</v>
      </c>
      <c r="AZ32">
        <v>0.53426877527650096</v>
      </c>
      <c r="BA32">
        <v>-5.0047605081106498E-2</v>
      </c>
      <c r="BB32">
        <v>7.6324110753785895E-2</v>
      </c>
      <c r="BC32">
        <v>0.42658284061843699</v>
      </c>
      <c r="BD32">
        <v>0.69628626342640398</v>
      </c>
      <c r="BE32">
        <v>-2.38701599999981E-2</v>
      </c>
      <c r="BF32">
        <v>-8.6783824181244001E-2</v>
      </c>
      <c r="BG32">
        <v>0.29472625424405302</v>
      </c>
      <c r="BH32">
        <v>0.68571083718374304</v>
      </c>
      <c r="BI32">
        <v>-8.6783824181244001E-2</v>
      </c>
      <c r="BJ32">
        <v>0.41588486012561898</v>
      </c>
      <c r="BK32">
        <v>1.3714216743674801</v>
      </c>
      <c r="BL32">
        <v>-3.3960966461737301</v>
      </c>
      <c r="BM32">
        <v>-7.9013669154711099</v>
      </c>
      <c r="BN32">
        <v>2.3266024906485798</v>
      </c>
      <c r="BO32">
        <v>6.9841735462024701</v>
      </c>
      <c r="BP32">
        <v>-2.0394198682592299</v>
      </c>
      <c r="BQ32">
        <v>9.0235934144617094</v>
      </c>
      <c r="BR32">
        <v>1.5189541754756</v>
      </c>
      <c r="BS32">
        <v>0.450598389798117</v>
      </c>
      <c r="BT32">
        <v>3.3709711571675598</v>
      </c>
    </row>
    <row r="33" spans="1:72" x14ac:dyDescent="0.2">
      <c r="A33">
        <v>813</v>
      </c>
      <c r="B33" s="244">
        <v>44766.013888888891</v>
      </c>
      <c r="C33">
        <v>0</v>
      </c>
      <c r="D33">
        <v>1.3711111111111101</v>
      </c>
      <c r="E33">
        <v>31.105833333333301</v>
      </c>
      <c r="F33">
        <v>36.350256410256399</v>
      </c>
      <c r="G33">
        <v>7</v>
      </c>
      <c r="H33">
        <v>2.57</v>
      </c>
      <c r="I33">
        <v>1.35</v>
      </c>
      <c r="J33">
        <v>34.0432142857142</v>
      </c>
      <c r="K33">
        <v>0.64424999999999999</v>
      </c>
      <c r="L33">
        <v>37.978076923076898</v>
      </c>
      <c r="M33">
        <v>-1.7647058823529401E-2</v>
      </c>
      <c r="N33">
        <v>1600</v>
      </c>
      <c r="O33">
        <v>89.103125000000006</v>
      </c>
      <c r="P33">
        <v>2.3991818181818099</v>
      </c>
      <c r="Q33">
        <v>64.769499999999994</v>
      </c>
      <c r="R33">
        <v>6.9893749999999999</v>
      </c>
      <c r="S33">
        <v>-0.90725</v>
      </c>
      <c r="T33">
        <v>5</v>
      </c>
      <c r="U33">
        <v>1.656625</v>
      </c>
      <c r="V33">
        <v>0</v>
      </c>
      <c r="W33">
        <v>14.853475</v>
      </c>
      <c r="X33">
        <v>0.72534999999999905</v>
      </c>
      <c r="Y33">
        <v>73.433324999999996</v>
      </c>
      <c r="Z33">
        <v>2.2644250000000001</v>
      </c>
      <c r="AA33">
        <v>9.6499999999999902E-3</v>
      </c>
      <c r="AB33">
        <v>3.7499999999999999E-3</v>
      </c>
      <c r="AC33">
        <v>32.476944444444399</v>
      </c>
      <c r="AD33">
        <v>-3.8733119658119599</v>
      </c>
      <c r="AE33">
        <v>36.0499730857142</v>
      </c>
      <c r="AF33">
        <v>0.53831220000000002</v>
      </c>
      <c r="AG33">
        <v>1.3510588400000001</v>
      </c>
      <c r="AH33">
        <v>2.4003799999999902E-2</v>
      </c>
      <c r="AI33">
        <v>44.963214285714201</v>
      </c>
      <c r="AJ33">
        <v>0.49092115991907298</v>
      </c>
      <c r="AK33">
        <v>0.80176592484332398</v>
      </c>
      <c r="AL33">
        <v>1.19722801973041E-2</v>
      </c>
      <c r="AM33">
        <v>3.00480929013399E-2</v>
      </c>
      <c r="AN33">
        <v>0.15568282008308301</v>
      </c>
      <c r="AO33">
        <v>5.3385418238718896E-4</v>
      </c>
      <c r="AP33">
        <v>36.0499730857142</v>
      </c>
      <c r="AQ33">
        <v>0.31310193012463</v>
      </c>
      <c r="AR33">
        <v>6.4592495687593301</v>
      </c>
      <c r="AS33">
        <v>1.4264780492707201</v>
      </c>
      <c r="AT33">
        <v>0.81327226655093499</v>
      </c>
      <c r="AU33">
        <v>92.933199999999999</v>
      </c>
      <c r="AV33">
        <v>44.248802633868898</v>
      </c>
      <c r="AW33">
        <v>0.71441165184531696</v>
      </c>
      <c r="AX33">
        <v>-7.5419209270722404E-2</v>
      </c>
      <c r="AY33">
        <v>0.22521026987536899</v>
      </c>
      <c r="AZ33">
        <v>0.54075043124066902</v>
      </c>
      <c r="BA33">
        <v>-5.58222980656582E-2</v>
      </c>
      <c r="BB33">
        <v>7.72500616058098E-2</v>
      </c>
      <c r="BC33">
        <v>0.41836367423099402</v>
      </c>
      <c r="BD33">
        <v>0.69054149184531599</v>
      </c>
      <c r="BE33">
        <v>-2.38701600000009E-2</v>
      </c>
      <c r="BF33">
        <v>-9.6759935600540206E-2</v>
      </c>
      <c r="BG33">
        <v>0.28893608697884299</v>
      </c>
      <c r="BH33">
        <v>0.69376193954771603</v>
      </c>
      <c r="BI33">
        <v>-9.6759935600540206E-2</v>
      </c>
      <c r="BJ33">
        <v>0.38435230275660698</v>
      </c>
      <c r="BK33">
        <v>1.3875238790954301</v>
      </c>
      <c r="BL33">
        <v>-2.9861128491411502</v>
      </c>
      <c r="BM33">
        <v>-7.1699297363302703</v>
      </c>
      <c r="BN33">
        <v>2.4010913513842702</v>
      </c>
      <c r="BO33">
        <v>6.3760414959946603</v>
      </c>
      <c r="BP33">
        <v>-2.2738584866126899</v>
      </c>
      <c r="BQ33">
        <v>8.6498999826073497</v>
      </c>
      <c r="BR33">
        <v>1.5520157696163499</v>
      </c>
      <c r="BS33">
        <v>0.42305627699682302</v>
      </c>
      <c r="BT33">
        <v>3.6685799360636899</v>
      </c>
    </row>
    <row r="34" spans="1:72" x14ac:dyDescent="0.2">
      <c r="A34">
        <v>814</v>
      </c>
      <c r="B34" s="244">
        <v>44766.027777777781</v>
      </c>
      <c r="C34">
        <v>0</v>
      </c>
      <c r="D34">
        <v>1.33222222222222</v>
      </c>
      <c r="E34">
        <v>31.179230769230699</v>
      </c>
      <c r="F34">
        <v>36.530512820512797</v>
      </c>
      <c r="G34">
        <v>7</v>
      </c>
      <c r="H34">
        <v>2.5649999999999999</v>
      </c>
      <c r="I34">
        <v>1.35</v>
      </c>
      <c r="J34">
        <v>34.050666666666601</v>
      </c>
      <c r="K34">
        <v>0.66174999999999895</v>
      </c>
      <c r="L34">
        <v>37.96</v>
      </c>
      <c r="M34">
        <v>-5.3846153846153801E-2</v>
      </c>
      <c r="N34">
        <v>1599.9090909090901</v>
      </c>
      <c r="O34">
        <v>89.442105263157799</v>
      </c>
      <c r="P34">
        <v>2.3981176470588199</v>
      </c>
      <c r="Q34">
        <v>64.759249999999895</v>
      </c>
      <c r="R34">
        <v>6.9957692307692296</v>
      </c>
      <c r="S34">
        <v>-0.94674999999999998</v>
      </c>
      <c r="T34">
        <v>5</v>
      </c>
      <c r="U34">
        <v>1.7289000000000001</v>
      </c>
      <c r="V34">
        <v>2.0200000000000001E-3</v>
      </c>
      <c r="W34">
        <v>14.796339999999899</v>
      </c>
      <c r="X34">
        <v>0.74695999999999996</v>
      </c>
      <c r="Y34">
        <v>73.310400000000001</v>
      </c>
      <c r="Z34">
        <v>2.1963400000000002</v>
      </c>
      <c r="AA34">
        <v>5.5199999999999997E-3</v>
      </c>
      <c r="AB34">
        <v>3.5000000000000001E-3</v>
      </c>
      <c r="AC34">
        <v>32.511452991452899</v>
      </c>
      <c r="AD34">
        <v>-4.0190598290598203</v>
      </c>
      <c r="AE34">
        <v>36.0535212666666</v>
      </c>
      <c r="AF34">
        <v>0.53726490000000005</v>
      </c>
      <c r="AG34">
        <v>1.35105678</v>
      </c>
      <c r="AH34">
        <v>2.3957099999999999E-2</v>
      </c>
      <c r="AI34">
        <v>44.9656666666666</v>
      </c>
      <c r="AJ34">
        <v>0.49179272336076002</v>
      </c>
      <c r="AK34">
        <v>0.80180110602904398</v>
      </c>
      <c r="AL34">
        <v>1.19483361379422E-2</v>
      </c>
      <c r="AM34">
        <v>3.0046408296700401E-2</v>
      </c>
      <c r="AN34">
        <v>0.15567432930309699</v>
      </c>
      <c r="AO34">
        <v>5.3278649636389198E-4</v>
      </c>
      <c r="AP34">
        <v>36.0535212666666</v>
      </c>
      <c r="AQ34">
        <v>0.32243002374838797</v>
      </c>
      <c r="AR34">
        <v>6.4344035832837996</v>
      </c>
      <c r="AS34">
        <v>1.3835877976683899</v>
      </c>
      <c r="AT34">
        <v>0.850260439418418</v>
      </c>
      <c r="AU34">
        <v>92.778940000000006</v>
      </c>
      <c r="AV34">
        <v>44.193942671367203</v>
      </c>
      <c r="AW34">
        <v>0.77172399529941005</v>
      </c>
      <c r="AX34">
        <v>-3.2531017668396098E-2</v>
      </c>
      <c r="AY34">
        <v>0.21483487625161099</v>
      </c>
      <c r="AZ34">
        <v>0.56559641671619398</v>
      </c>
      <c r="BA34">
        <v>-2.4078201708440501E-2</v>
      </c>
      <c r="BB34">
        <v>8.0799488102313397E-2</v>
      </c>
      <c r="BC34">
        <v>0.39986769329545102</v>
      </c>
      <c r="BD34">
        <v>0.74790027529940895</v>
      </c>
      <c r="BE34">
        <v>-2.38237200000012E-2</v>
      </c>
      <c r="BF34">
        <v>-4.1691740749724301E-2</v>
      </c>
      <c r="BG34">
        <v>0.275332301497067</v>
      </c>
      <c r="BH34">
        <v>0.72486816782289598</v>
      </c>
      <c r="BI34">
        <v>-4.1691740749724301E-2</v>
      </c>
      <c r="BJ34">
        <v>0.46728112149468598</v>
      </c>
      <c r="BK34">
        <v>1.44973633564579</v>
      </c>
      <c r="BL34">
        <v>-6.6040010934033297</v>
      </c>
      <c r="BM34">
        <v>-17.3863732909182</v>
      </c>
      <c r="BN34">
        <v>2.6327029697625801</v>
      </c>
      <c r="BO34">
        <v>8.4259333905640794</v>
      </c>
      <c r="BP34">
        <v>-0.97975590761852105</v>
      </c>
      <c r="BQ34">
        <v>9.4056892981825992</v>
      </c>
      <c r="BR34">
        <v>1.52061229492032</v>
      </c>
      <c r="BS34">
        <v>0.48395781779457597</v>
      </c>
      <c r="BT34">
        <v>3.1420347786710798</v>
      </c>
    </row>
    <row r="35" spans="1:72" x14ac:dyDescent="0.2">
      <c r="A35">
        <v>815</v>
      </c>
      <c r="B35" s="244">
        <v>44766.041666666664</v>
      </c>
      <c r="C35">
        <v>0</v>
      </c>
      <c r="D35">
        <v>1.3553846153846101</v>
      </c>
      <c r="E35">
        <v>31.094242424242399</v>
      </c>
      <c r="F35">
        <v>36.192</v>
      </c>
      <c r="G35">
        <v>7</v>
      </c>
      <c r="H35">
        <v>2.5640000000000001</v>
      </c>
      <c r="I35">
        <v>1.3480000000000001</v>
      </c>
      <c r="J35">
        <v>34.030434782608602</v>
      </c>
      <c r="K35">
        <v>0.65599999999999903</v>
      </c>
      <c r="L35">
        <v>37.949090909090899</v>
      </c>
      <c r="M35">
        <v>0.1125</v>
      </c>
      <c r="N35">
        <v>1600.1666666666599</v>
      </c>
      <c r="O35">
        <v>88.4722222222222</v>
      </c>
      <c r="P35">
        <v>2.3983750000000001</v>
      </c>
      <c r="Q35">
        <v>64.739750000000001</v>
      </c>
      <c r="R35">
        <v>6.9878947368421001</v>
      </c>
      <c r="S35">
        <v>-0.60799999999999998</v>
      </c>
      <c r="T35">
        <v>5</v>
      </c>
      <c r="U35">
        <v>1.63262</v>
      </c>
      <c r="V35">
        <v>3.2599999999999999E-3</v>
      </c>
      <c r="W35">
        <v>14.882619999999999</v>
      </c>
      <c r="X35">
        <v>0.78659999999999997</v>
      </c>
      <c r="Y35">
        <v>73.346019999999996</v>
      </c>
      <c r="Z35">
        <v>2.2098399999999998</v>
      </c>
      <c r="AA35">
        <v>1.396E-2</v>
      </c>
      <c r="AB35">
        <v>1.16E-3</v>
      </c>
      <c r="AC35">
        <v>32.449627039627003</v>
      </c>
      <c r="AD35">
        <v>-3.7423729603729599</v>
      </c>
      <c r="AE35">
        <v>36.032508542608603</v>
      </c>
      <c r="AF35">
        <v>0.53705544000000005</v>
      </c>
      <c r="AG35">
        <v>1.3490563680000001</v>
      </c>
      <c r="AH35">
        <v>2.3947759999999998E-2</v>
      </c>
      <c r="AI35">
        <v>44.942434782608601</v>
      </c>
      <c r="AJ35">
        <v>0.49126739995719798</v>
      </c>
      <c r="AK35">
        <v>0.80174802982752802</v>
      </c>
      <c r="AL35">
        <v>1.1949851907174E-2</v>
      </c>
      <c r="AM35">
        <v>3.0017429507892199E-2</v>
      </c>
      <c r="AN35">
        <v>0.15575480131104899</v>
      </c>
      <c r="AO35">
        <v>5.3285408580638395E-4</v>
      </c>
      <c r="AP35">
        <v>36.032508542608603</v>
      </c>
      <c r="AQ35">
        <v>0.339540881279429</v>
      </c>
      <c r="AR35">
        <v>6.4719236957687603</v>
      </c>
      <c r="AS35">
        <v>1.39209214365696</v>
      </c>
      <c r="AT35">
        <v>0.80205298251812096</v>
      </c>
      <c r="AU35">
        <v>92.857699999999994</v>
      </c>
      <c r="AV35">
        <v>44.236065263313797</v>
      </c>
      <c r="AW35">
        <v>0.70636951929483804</v>
      </c>
      <c r="AX35">
        <v>-4.3035775656960797E-2</v>
      </c>
      <c r="AY35">
        <v>0.19751455872057</v>
      </c>
      <c r="AZ35">
        <v>0.52807630423123197</v>
      </c>
      <c r="BA35">
        <v>-3.1900650467824497E-2</v>
      </c>
      <c r="BB35">
        <v>7.5439472033033195E-2</v>
      </c>
      <c r="BC35">
        <v>0.36777312733406098</v>
      </c>
      <c r="BD35">
        <v>0.68255508729484204</v>
      </c>
      <c r="BE35">
        <v>-2.3814431999996201E-2</v>
      </c>
      <c r="BF35">
        <v>-5.5259720453805297E-2</v>
      </c>
      <c r="BG35">
        <v>0.25361688348447498</v>
      </c>
      <c r="BH35">
        <v>0.67807187170743199</v>
      </c>
      <c r="BI35">
        <v>-5.5259720453805297E-2</v>
      </c>
      <c r="BJ35">
        <v>0.39671432606133999</v>
      </c>
      <c r="BK35">
        <v>1.35614374341486</v>
      </c>
      <c r="BL35">
        <v>-4.5895433672431896</v>
      </c>
      <c r="BM35">
        <v>-12.270635213840199</v>
      </c>
      <c r="BN35">
        <v>2.6736069870085699</v>
      </c>
      <c r="BO35">
        <v>7.0404563149506396</v>
      </c>
      <c r="BP35">
        <v>-1.2986034306644201</v>
      </c>
      <c r="BQ35">
        <v>8.3390597456150708</v>
      </c>
      <c r="BR35">
        <v>1.4500852681863301</v>
      </c>
      <c r="BS35">
        <v>0.41881821424286197</v>
      </c>
      <c r="BT35">
        <v>3.4623261808414698</v>
      </c>
    </row>
    <row r="36" spans="1:72" x14ac:dyDescent="0.2">
      <c r="A36">
        <v>816</v>
      </c>
      <c r="B36" s="244">
        <v>44766.055555555555</v>
      </c>
      <c r="C36">
        <v>0</v>
      </c>
      <c r="D36">
        <v>1.3654545454545399</v>
      </c>
      <c r="E36">
        <v>31.103499999999901</v>
      </c>
      <c r="F36">
        <v>36.434249999999999</v>
      </c>
      <c r="G36">
        <v>7</v>
      </c>
      <c r="H36">
        <v>2.5674999999999999</v>
      </c>
      <c r="I36">
        <v>1.35</v>
      </c>
      <c r="J36">
        <v>34.027999999999899</v>
      </c>
      <c r="K36">
        <v>0.63299999999999901</v>
      </c>
      <c r="L36">
        <v>37.966363636363603</v>
      </c>
      <c r="M36">
        <v>-2.3809523809523801E-2</v>
      </c>
      <c r="N36">
        <v>1600.55172413793</v>
      </c>
      <c r="O36">
        <v>88.838888888888903</v>
      </c>
      <c r="P36">
        <v>2.3962105263157798</v>
      </c>
      <c r="Q36">
        <v>64.715249999999997</v>
      </c>
      <c r="R36">
        <v>6.9991304347826002</v>
      </c>
      <c r="S36">
        <v>-0.42125000000000001</v>
      </c>
      <c r="T36">
        <v>5</v>
      </c>
      <c r="U36">
        <v>1.7471749999999999</v>
      </c>
      <c r="V36">
        <v>1.3424999999999999E-2</v>
      </c>
      <c r="W36">
        <v>14.851875</v>
      </c>
      <c r="X36">
        <v>0.79894999999999905</v>
      </c>
      <c r="Y36">
        <v>73.373400000000004</v>
      </c>
      <c r="Z36">
        <v>2.3040250000000002</v>
      </c>
      <c r="AA36">
        <v>1.19999999999999E-2</v>
      </c>
      <c r="AB36">
        <v>0</v>
      </c>
      <c r="AC36">
        <v>32.468954545454501</v>
      </c>
      <c r="AD36">
        <v>-3.9652954545454602</v>
      </c>
      <c r="AE36">
        <v>36.032806699999902</v>
      </c>
      <c r="AF36">
        <v>0.53778855000000003</v>
      </c>
      <c r="AG36">
        <v>1.3510578099999999</v>
      </c>
      <c r="AH36">
        <v>2.39804499999999E-2</v>
      </c>
      <c r="AI36">
        <v>44.945499999999903</v>
      </c>
      <c r="AJ36">
        <v>0.49108814229679898</v>
      </c>
      <c r="AK36">
        <v>0.80169998553804001</v>
      </c>
      <c r="AL36">
        <v>1.19653480326172E-2</v>
      </c>
      <c r="AM36">
        <v>3.0059912783259701E-2</v>
      </c>
      <c r="AN36">
        <v>0.155744179061307</v>
      </c>
      <c r="AO36">
        <v>5.3354507125296096E-4</v>
      </c>
      <c r="AP36">
        <v>36.032806699999902</v>
      </c>
      <c r="AQ36">
        <v>0.34487183714492697</v>
      </c>
      <c r="AR36">
        <v>6.4585537854958099</v>
      </c>
      <c r="AS36">
        <v>1.45142413083717</v>
      </c>
      <c r="AT36">
        <v>0.85801692501741</v>
      </c>
      <c r="AU36">
        <v>93.075424999999996</v>
      </c>
      <c r="AV36">
        <v>44.287656453477901</v>
      </c>
      <c r="AW36">
        <v>0.65784354652207999</v>
      </c>
      <c r="AX36">
        <v>-0.100366320837177</v>
      </c>
      <c r="AY36">
        <v>0.192916712855072</v>
      </c>
      <c r="AZ36">
        <v>0.54144621450418196</v>
      </c>
      <c r="BA36">
        <v>-7.42872141327377E-2</v>
      </c>
      <c r="BB36">
        <v>7.7349459214883107E-2</v>
      </c>
      <c r="BC36">
        <v>0.35872223916829798</v>
      </c>
      <c r="BD36">
        <v>0.63399660652207601</v>
      </c>
      <c r="BE36">
        <v>-2.38469400000038E-2</v>
      </c>
      <c r="BF36">
        <v>-0.12879780373057401</v>
      </c>
      <c r="BG36">
        <v>0.24756560479051901</v>
      </c>
      <c r="BH36">
        <v>0.69482554192163004</v>
      </c>
      <c r="BI36">
        <v>-0.12879780373057401</v>
      </c>
      <c r="BJ36">
        <v>0.23753560211989</v>
      </c>
      <c r="BK36">
        <v>1.3896510838432601</v>
      </c>
      <c r="BL36">
        <v>-1.9221259805671</v>
      </c>
      <c r="BM36">
        <v>-5.39470023398147</v>
      </c>
      <c r="BN36">
        <v>2.8066319734098899</v>
      </c>
      <c r="BO36">
        <v>3.6446470729946099</v>
      </c>
      <c r="BP36">
        <v>-3.0267483876685</v>
      </c>
      <c r="BQ36">
        <v>6.6713954606631098</v>
      </c>
      <c r="BR36">
        <v>1.60860735018523</v>
      </c>
      <c r="BS36">
        <v>0.28905472361211998</v>
      </c>
      <c r="BT36">
        <v>5.5650616259909702</v>
      </c>
    </row>
    <row r="37" spans="1:72" x14ac:dyDescent="0.2">
      <c r="A37">
        <v>817</v>
      </c>
      <c r="B37" s="244">
        <v>44766.069444444445</v>
      </c>
      <c r="C37">
        <v>0</v>
      </c>
      <c r="D37">
        <v>1.40055555555555</v>
      </c>
      <c r="E37">
        <v>31.093157894736802</v>
      </c>
      <c r="F37">
        <v>36.364210526315702</v>
      </c>
      <c r="G37">
        <v>7</v>
      </c>
      <c r="H37">
        <v>2.5724999999999998</v>
      </c>
      <c r="I37">
        <v>1.35</v>
      </c>
      <c r="J37">
        <v>34.043043478260799</v>
      </c>
      <c r="K37">
        <v>0.59799999999999998</v>
      </c>
      <c r="L37">
        <v>37.962758620689598</v>
      </c>
      <c r="M37">
        <v>-0.155555555555555</v>
      </c>
      <c r="N37">
        <v>1599.4642857142801</v>
      </c>
      <c r="O37">
        <v>88.788571428571402</v>
      </c>
      <c r="P37">
        <v>2.3983571428571402</v>
      </c>
      <c r="Q37">
        <v>64.741500000000002</v>
      </c>
      <c r="R37">
        <v>6.9833333333333298</v>
      </c>
      <c r="S37">
        <v>-0.63949999999999996</v>
      </c>
      <c r="T37">
        <v>5</v>
      </c>
      <c r="U37">
        <v>1.64154</v>
      </c>
      <c r="V37">
        <v>2.0039999999999999E-2</v>
      </c>
      <c r="W37">
        <v>14.816280000000001</v>
      </c>
      <c r="X37">
        <v>0.72130000000000005</v>
      </c>
      <c r="Y37">
        <v>73.6036</v>
      </c>
      <c r="Z37">
        <v>2.1470199999999999</v>
      </c>
      <c r="AA37">
        <v>6.6E-4</v>
      </c>
      <c r="AB37">
        <v>0</v>
      </c>
      <c r="AC37">
        <v>32.493713450292397</v>
      </c>
      <c r="AD37">
        <v>-3.8704970760233901</v>
      </c>
      <c r="AE37">
        <v>36.051754378260803</v>
      </c>
      <c r="AF37">
        <v>0.53883585000000001</v>
      </c>
      <c r="AG37">
        <v>1.3510598700000001</v>
      </c>
      <c r="AH37">
        <v>2.4027150000000001E-2</v>
      </c>
      <c r="AI37">
        <v>44.965543478260798</v>
      </c>
      <c r="AJ37">
        <v>0.48980966118859398</v>
      </c>
      <c r="AK37">
        <v>0.80176400838323003</v>
      </c>
      <c r="AL37">
        <v>1.19833056229044E-2</v>
      </c>
      <c r="AM37">
        <v>3.0046559331662101E-2</v>
      </c>
      <c r="AN37">
        <v>0.15567475579126999</v>
      </c>
      <c r="AO37">
        <v>5.3434581551574498E-4</v>
      </c>
      <c r="AP37">
        <v>36.051754378260803</v>
      </c>
      <c r="AQ37">
        <v>0.311353721925823</v>
      </c>
      <c r="AR37">
        <v>6.4430747822053398</v>
      </c>
      <c r="AS37">
        <v>1.3525185869901699</v>
      </c>
      <c r="AT37">
        <v>0.80404215122752598</v>
      </c>
      <c r="AU37">
        <v>92.929739999999995</v>
      </c>
      <c r="AV37">
        <v>44.158701469382201</v>
      </c>
      <c r="AW37">
        <v>0.80684200887866098</v>
      </c>
      <c r="AX37">
        <v>-1.4587169901749599E-3</v>
      </c>
      <c r="AY37">
        <v>0.227482128074177</v>
      </c>
      <c r="AZ37">
        <v>0.55692521779465598</v>
      </c>
      <c r="BA37">
        <v>-1.07968345634821E-3</v>
      </c>
      <c r="BB37">
        <v>7.9560745399236604E-2</v>
      </c>
      <c r="BC37">
        <v>0.42217333548645097</v>
      </c>
      <c r="BD37">
        <v>0.78294862887865802</v>
      </c>
      <c r="BE37">
        <v>-2.3893380000002198E-2</v>
      </c>
      <c r="BF37">
        <v>-1.87051180480194E-3</v>
      </c>
      <c r="BG37">
        <v>0.29170017817724703</v>
      </c>
      <c r="BH37">
        <v>0.71414482815603997</v>
      </c>
      <c r="BI37">
        <v>-1.87051180480194E-3</v>
      </c>
      <c r="BJ37">
        <v>0.57965933274489001</v>
      </c>
      <c r="BK37">
        <v>1.4282896563120799</v>
      </c>
      <c r="BL37">
        <v>-155.94671866191899</v>
      </c>
      <c r="BM37">
        <v>-381.79113669461998</v>
      </c>
      <c r="BN37">
        <v>2.4482152620493101</v>
      </c>
      <c r="BO37">
        <v>10.6803928385727</v>
      </c>
      <c r="BP37">
        <v>-4.3957027412845698E-2</v>
      </c>
      <c r="BQ37">
        <v>10.7243498659855</v>
      </c>
      <c r="BR37">
        <v>1.4314695263802399</v>
      </c>
      <c r="BS37">
        <v>0.58040753746681095</v>
      </c>
      <c r="BT37">
        <v>2.4663179472614898</v>
      </c>
    </row>
    <row r="38" spans="1:72" x14ac:dyDescent="0.2">
      <c r="A38">
        <v>818</v>
      </c>
      <c r="B38" s="244">
        <v>44766.083333333336</v>
      </c>
      <c r="C38">
        <v>0</v>
      </c>
      <c r="D38">
        <v>1.44631578947368</v>
      </c>
      <c r="E38">
        <v>31.115277777777699</v>
      </c>
      <c r="F38">
        <v>36.491</v>
      </c>
      <c r="G38">
        <v>7</v>
      </c>
      <c r="H38">
        <v>2.5619999999999998</v>
      </c>
      <c r="I38">
        <v>1.35</v>
      </c>
      <c r="J38">
        <v>34.038695652173899</v>
      </c>
      <c r="K38">
        <v>0.63824999999999998</v>
      </c>
      <c r="L38">
        <v>37.948999999999899</v>
      </c>
      <c r="M38">
        <v>1.1111111111111099E-2</v>
      </c>
      <c r="N38">
        <v>1600.0909090908999</v>
      </c>
      <c r="O38">
        <v>88.796875</v>
      </c>
      <c r="P38">
        <v>2.3966363636363601</v>
      </c>
      <c r="Q38">
        <v>64.7439999999999</v>
      </c>
      <c r="R38">
        <v>6.9945454545454497</v>
      </c>
      <c r="S38">
        <v>-0.79749999999999999</v>
      </c>
      <c r="T38">
        <v>5</v>
      </c>
      <c r="U38">
        <v>1.737975</v>
      </c>
      <c r="V38">
        <v>1.95E-2</v>
      </c>
      <c r="W38">
        <v>14.830549999999899</v>
      </c>
      <c r="X38">
        <v>0.68347499999999894</v>
      </c>
      <c r="Y38">
        <v>72.793374999999997</v>
      </c>
      <c r="Z38">
        <v>2.2209750000000001</v>
      </c>
      <c r="AA38">
        <v>0</v>
      </c>
      <c r="AB38">
        <v>3.7500000000000001E-4</v>
      </c>
      <c r="AC38">
        <v>32.5615935672514</v>
      </c>
      <c r="AD38">
        <v>-3.9294064327485301</v>
      </c>
      <c r="AE38">
        <v>36.0392077321739</v>
      </c>
      <c r="AF38">
        <v>0.53663651999999995</v>
      </c>
      <c r="AG38">
        <v>1.3510555440000001</v>
      </c>
      <c r="AH38">
        <v>2.3929079999999998E-2</v>
      </c>
      <c r="AI38">
        <v>44.950695652173899</v>
      </c>
      <c r="AJ38">
        <v>0.49508911672489297</v>
      </c>
      <c r="AK38">
        <v>0.80174972176278103</v>
      </c>
      <c r="AL38">
        <v>1.19383362640806E-2</v>
      </c>
      <c r="AM38">
        <v>3.0056387880053999E-2</v>
      </c>
      <c r="AN38">
        <v>0.155726177280227</v>
      </c>
      <c r="AO38">
        <v>5.3234059346182099E-4</v>
      </c>
      <c r="AP38">
        <v>36.0392077321739</v>
      </c>
      <c r="AQ38">
        <v>0.29502632066165502</v>
      </c>
      <c r="AR38">
        <v>6.4492802991867997</v>
      </c>
      <c r="AS38">
        <v>1.3991066542186299</v>
      </c>
      <c r="AT38">
        <v>0.86045250763994596</v>
      </c>
      <c r="AU38">
        <v>92.266350000000003</v>
      </c>
      <c r="AV38">
        <v>44.182621006241</v>
      </c>
      <c r="AW38">
        <v>0.76807464593289798</v>
      </c>
      <c r="AX38">
        <v>-4.8051110218639302E-2</v>
      </c>
      <c r="AY38">
        <v>0.24161019933834399</v>
      </c>
      <c r="AZ38">
        <v>0.55071970081319599</v>
      </c>
      <c r="BA38">
        <v>-3.55656067820697E-2</v>
      </c>
      <c r="BB38">
        <v>7.8674242973313796E-2</v>
      </c>
      <c r="BC38">
        <v>0.45023063159835702</v>
      </c>
      <c r="BD38">
        <v>0.74427878993290197</v>
      </c>
      <c r="BE38">
        <v>-2.3795855999996399E-2</v>
      </c>
      <c r="BF38">
        <v>-6.1487457249541098E-2</v>
      </c>
      <c r="BG38">
        <v>0.30917072956842601</v>
      </c>
      <c r="BH38">
        <v>0.70471533136597597</v>
      </c>
      <c r="BI38">
        <v>-6.1487457249541098E-2</v>
      </c>
      <c r="BJ38">
        <v>0.49536654463776902</v>
      </c>
      <c r="BK38">
        <v>1.4094306627319499</v>
      </c>
      <c r="BL38">
        <v>-5.0281918198972697</v>
      </c>
      <c r="BM38">
        <v>-11.4611233394471</v>
      </c>
      <c r="BN38">
        <v>2.27937273476598</v>
      </c>
      <c r="BO38">
        <v>8.5974458899417705</v>
      </c>
      <c r="BP38">
        <v>-1.4449552453642101</v>
      </c>
      <c r="BQ38">
        <v>10.0424011353059</v>
      </c>
      <c r="BR38">
        <v>1.5139593400561699</v>
      </c>
      <c r="BS38">
        <v>0.51996152753758595</v>
      </c>
      <c r="BT38">
        <v>2.9116756911341501</v>
      </c>
    </row>
    <row r="39" spans="1:72" x14ac:dyDescent="0.2">
      <c r="A39">
        <v>819</v>
      </c>
      <c r="B39" s="244">
        <v>44766.097222222219</v>
      </c>
      <c r="C39">
        <v>0</v>
      </c>
      <c r="D39">
        <v>1.44333333333333</v>
      </c>
      <c r="E39">
        <v>31.1343243243243</v>
      </c>
      <c r="F39">
        <v>36.560512820512798</v>
      </c>
      <c r="G39">
        <v>7</v>
      </c>
      <c r="H39">
        <v>2.5674999999999999</v>
      </c>
      <c r="I39">
        <v>1.35</v>
      </c>
      <c r="J39">
        <v>34.025909090909003</v>
      </c>
      <c r="K39">
        <v>0.56615384615384601</v>
      </c>
      <c r="L39">
        <v>37.942916666666598</v>
      </c>
      <c r="M39">
        <v>-0.16</v>
      </c>
      <c r="N39">
        <v>1599.8275862068899</v>
      </c>
      <c r="O39">
        <v>89.381818181818204</v>
      </c>
      <c r="P39">
        <v>2.3971428571428501</v>
      </c>
      <c r="Q39">
        <v>64.808000000000007</v>
      </c>
      <c r="R39">
        <v>6.9868421052631504</v>
      </c>
      <c r="S39">
        <v>-0.90125</v>
      </c>
      <c r="T39">
        <v>5</v>
      </c>
      <c r="U39">
        <v>1.7470600000000001</v>
      </c>
      <c r="V39">
        <v>2.198E-2</v>
      </c>
      <c r="W39">
        <v>14.769659999999901</v>
      </c>
      <c r="X39">
        <v>0.73865999999999998</v>
      </c>
      <c r="Y39">
        <v>73.1584</v>
      </c>
      <c r="Z39">
        <v>2.19916</v>
      </c>
      <c r="AA39">
        <v>1.82E-3</v>
      </c>
      <c r="AB39">
        <v>0</v>
      </c>
      <c r="AC39">
        <v>32.577657657657603</v>
      </c>
      <c r="AD39">
        <v>-3.9828551628551598</v>
      </c>
      <c r="AE39">
        <v>36.030715790909099</v>
      </c>
      <c r="AF39">
        <v>0.53778855000000003</v>
      </c>
      <c r="AG39">
        <v>1.3510578099999999</v>
      </c>
      <c r="AH39">
        <v>2.39804499999999E-2</v>
      </c>
      <c r="AI39">
        <v>44.9434090909091</v>
      </c>
      <c r="AJ39">
        <v>0.49250278561189198</v>
      </c>
      <c r="AK39">
        <v>0.80169075999615602</v>
      </c>
      <c r="AL39">
        <v>1.19659046983327E-2</v>
      </c>
      <c r="AM39">
        <v>3.0061311265176902E-2</v>
      </c>
      <c r="AN39">
        <v>0.15575142477155601</v>
      </c>
      <c r="AO39">
        <v>5.33569893451866E-4</v>
      </c>
      <c r="AP39">
        <v>36.030715790909099</v>
      </c>
      <c r="AQ39">
        <v>0.318847276081697</v>
      </c>
      <c r="AR39">
        <v>6.4228013973647204</v>
      </c>
      <c r="AS39">
        <v>1.38536426105267</v>
      </c>
      <c r="AT39">
        <v>0.86043191663111296</v>
      </c>
      <c r="AU39">
        <v>92.612939999999995</v>
      </c>
      <c r="AV39">
        <v>44.157728725408099</v>
      </c>
      <c r="AW39">
        <v>0.78568036550090803</v>
      </c>
      <c r="AX39">
        <v>-3.4306451052673999E-2</v>
      </c>
      <c r="AY39">
        <v>0.21894127391830201</v>
      </c>
      <c r="AZ39">
        <v>0.577198602635279</v>
      </c>
      <c r="BA39">
        <v>-2.53922895073409E-2</v>
      </c>
      <c r="BB39">
        <v>8.2456943233611302E-2</v>
      </c>
      <c r="BC39">
        <v>0.40711404866894702</v>
      </c>
      <c r="BD39">
        <v>0.76183342550090805</v>
      </c>
      <c r="BE39">
        <v>-2.3846940000000701E-2</v>
      </c>
      <c r="BF39">
        <v>-4.3877785062060297E-2</v>
      </c>
      <c r="BG39">
        <v>0.28002483099901199</v>
      </c>
      <c r="BH39">
        <v>0.73823422264420602</v>
      </c>
      <c r="BI39">
        <v>-4.3877785062060297E-2</v>
      </c>
      <c r="BJ39">
        <v>0.47229409187390398</v>
      </c>
      <c r="BK39">
        <v>1.47646844528841</v>
      </c>
      <c r="BL39">
        <v>-6.3819272236041096</v>
      </c>
      <c r="BM39">
        <v>-16.824783238261801</v>
      </c>
      <c r="BN39">
        <v>2.63631700092628</v>
      </c>
      <c r="BO39">
        <v>8.5066404945261596</v>
      </c>
      <c r="BP39">
        <v>-1.03112794895841</v>
      </c>
      <c r="BQ39">
        <v>9.5377684434845698</v>
      </c>
      <c r="BR39">
        <v>1.5510606798939099</v>
      </c>
      <c r="BS39">
        <v>0.48984520589872799</v>
      </c>
      <c r="BT39">
        <v>3.1664302543252498</v>
      </c>
    </row>
    <row r="40" spans="1:72" x14ac:dyDescent="0.2">
      <c r="A40">
        <v>820</v>
      </c>
      <c r="B40" s="244">
        <v>44766.111111111109</v>
      </c>
      <c r="C40">
        <v>0</v>
      </c>
      <c r="D40">
        <v>1.3592307692307599</v>
      </c>
      <c r="E40">
        <v>31.102564102564099</v>
      </c>
      <c r="F40">
        <v>36.322499999999899</v>
      </c>
      <c r="G40">
        <v>7</v>
      </c>
      <c r="H40">
        <v>2.57</v>
      </c>
      <c r="I40">
        <v>1.35</v>
      </c>
      <c r="J40">
        <v>34.045999999999999</v>
      </c>
      <c r="K40">
        <v>0.64774999999999905</v>
      </c>
      <c r="L40">
        <v>37.969130434782599</v>
      </c>
      <c r="M40">
        <v>-6.6666666666666596E-2</v>
      </c>
      <c r="N40">
        <v>1600.1923076922999</v>
      </c>
      <c r="O40">
        <v>89.374285714285705</v>
      </c>
      <c r="P40">
        <v>2.39526086956521</v>
      </c>
      <c r="Q40">
        <v>64.7</v>
      </c>
      <c r="R40">
        <v>7.0036363636363603</v>
      </c>
      <c r="S40">
        <v>-0.72475000000000001</v>
      </c>
      <c r="T40">
        <v>5</v>
      </c>
      <c r="U40">
        <v>1.6848749999999999</v>
      </c>
      <c r="V40">
        <v>4.6625E-2</v>
      </c>
      <c r="W40">
        <v>14.815625000000001</v>
      </c>
      <c r="X40">
        <v>0.70215000000000005</v>
      </c>
      <c r="Y40">
        <v>73.101950000000002</v>
      </c>
      <c r="Z40">
        <v>2.2685249999999999</v>
      </c>
      <c r="AA40">
        <v>2.5000000000000001E-3</v>
      </c>
      <c r="AB40">
        <v>1.8500000000000001E-3</v>
      </c>
      <c r="AC40">
        <v>32.461794871794801</v>
      </c>
      <c r="AD40">
        <v>-3.8607051282051099</v>
      </c>
      <c r="AE40">
        <v>36.052758799999999</v>
      </c>
      <c r="AF40">
        <v>0.53831220000000002</v>
      </c>
      <c r="AG40">
        <v>1.3510588400000001</v>
      </c>
      <c r="AH40">
        <v>2.4003799999999999E-2</v>
      </c>
      <c r="AI40">
        <v>44.966000000000001</v>
      </c>
      <c r="AJ40">
        <v>0.49318463871346702</v>
      </c>
      <c r="AK40">
        <v>0.80177820575545899</v>
      </c>
      <c r="AL40">
        <v>1.1971538495752301E-2</v>
      </c>
      <c r="AM40">
        <v>3.00462313748165E-2</v>
      </c>
      <c r="AN40">
        <v>0.15567317528799501</v>
      </c>
      <c r="AO40">
        <v>5.3382110928256897E-4</v>
      </c>
      <c r="AP40">
        <v>36.052758799999999</v>
      </c>
      <c r="AQ40">
        <v>0.30308750291170999</v>
      </c>
      <c r="AR40">
        <v>6.4427899459318398</v>
      </c>
      <c r="AS40">
        <v>1.42906085064502</v>
      </c>
      <c r="AT40">
        <v>0.83095446815235396</v>
      </c>
      <c r="AU40">
        <v>92.573125000000005</v>
      </c>
      <c r="AV40">
        <v>44.227697099488502</v>
      </c>
      <c r="AW40">
        <v>0.738302900511421</v>
      </c>
      <c r="AX40">
        <v>-7.8002010645027195E-2</v>
      </c>
      <c r="AY40">
        <v>0.235224697088289</v>
      </c>
      <c r="AZ40">
        <v>0.55721005406815705</v>
      </c>
      <c r="BA40">
        <v>-5.7733984883313598E-2</v>
      </c>
      <c r="BB40">
        <v>7.9601436295450995E-2</v>
      </c>
      <c r="BC40">
        <v>0.43696705571281802</v>
      </c>
      <c r="BD40">
        <v>0.71443274051142003</v>
      </c>
      <c r="BE40">
        <v>-2.38701600000009E-2</v>
      </c>
      <c r="BF40">
        <v>-0.100120273377121</v>
      </c>
      <c r="BG40">
        <v>0.30192505017217097</v>
      </c>
      <c r="BH40">
        <v>0.71521262696246901</v>
      </c>
      <c r="BI40">
        <v>-0.100120273377121</v>
      </c>
      <c r="BJ40">
        <v>0.40360955359009998</v>
      </c>
      <c r="BK40">
        <v>1.43042525392493</v>
      </c>
      <c r="BL40">
        <v>-3.0156235094855899</v>
      </c>
      <c r="BM40">
        <v>-7.1435344994363996</v>
      </c>
      <c r="BN40">
        <v>2.3688416266044201</v>
      </c>
      <c r="BO40">
        <v>6.6867348308410897</v>
      </c>
      <c r="BP40">
        <v>-2.3528264243623398</v>
      </c>
      <c r="BQ40">
        <v>9.0395612552034397</v>
      </c>
      <c r="BR40">
        <v>1.6006297186660401</v>
      </c>
      <c r="BS40">
        <v>0.44365766294094799</v>
      </c>
      <c r="BT40">
        <v>3.6078036115857399</v>
      </c>
    </row>
    <row r="41" spans="1:72" x14ac:dyDescent="0.2">
      <c r="A41">
        <v>821</v>
      </c>
      <c r="B41" s="244">
        <v>44766.125</v>
      </c>
      <c r="C41">
        <v>0</v>
      </c>
      <c r="D41">
        <v>1.35083333333333</v>
      </c>
      <c r="E41">
        <v>31.109189189189099</v>
      </c>
      <c r="F41">
        <v>36.507749999999902</v>
      </c>
      <c r="G41">
        <v>7</v>
      </c>
      <c r="H41">
        <v>2.5674999999999999</v>
      </c>
      <c r="I41">
        <v>1.35</v>
      </c>
      <c r="J41">
        <v>34.044399999999897</v>
      </c>
      <c r="K41">
        <v>0.65475000000000005</v>
      </c>
      <c r="L41">
        <v>37.949444444444403</v>
      </c>
      <c r="M41">
        <v>-7.1428571428571496E-3</v>
      </c>
      <c r="N41">
        <v>1600.0588235294099</v>
      </c>
      <c r="O41">
        <v>90.202777777777698</v>
      </c>
      <c r="P41">
        <v>2.3985454545454501</v>
      </c>
      <c r="Q41">
        <v>64.811750000000004</v>
      </c>
      <c r="R41">
        <v>6.99166666666666</v>
      </c>
      <c r="S41">
        <v>-0.44924999999999998</v>
      </c>
      <c r="T41">
        <v>5</v>
      </c>
      <c r="U41">
        <v>1.7656799999999999</v>
      </c>
      <c r="V41">
        <v>5.5759999999999997E-2</v>
      </c>
      <c r="W41">
        <v>14.79138</v>
      </c>
      <c r="X41">
        <v>0.68255999999999994</v>
      </c>
      <c r="Y41">
        <v>73.191319999999905</v>
      </c>
      <c r="Z41">
        <v>2.1911999999999998</v>
      </c>
      <c r="AA41">
        <v>3.2000000000000003E-4</v>
      </c>
      <c r="AB41">
        <v>0</v>
      </c>
      <c r="AC41">
        <v>32.4600225225225</v>
      </c>
      <c r="AD41">
        <v>-4.0477274774774603</v>
      </c>
      <c r="AE41">
        <v>36.0492066999999</v>
      </c>
      <c r="AF41">
        <v>0.53778855000000003</v>
      </c>
      <c r="AG41">
        <v>1.3510578099999999</v>
      </c>
      <c r="AH41">
        <v>2.39804499999999E-2</v>
      </c>
      <c r="AI41">
        <v>44.961899999999901</v>
      </c>
      <c r="AJ41">
        <v>0.492533905659851</v>
      </c>
      <c r="AK41">
        <v>0.80177231611653399</v>
      </c>
      <c r="AL41">
        <v>1.19609836328091E-2</v>
      </c>
      <c r="AM41">
        <v>3.0048948331809801E-2</v>
      </c>
      <c r="AN41">
        <v>0.155687370862886</v>
      </c>
      <c r="AO41">
        <v>5.3335045894412796E-4</v>
      </c>
      <c r="AP41">
        <v>36.0492066999999</v>
      </c>
      <c r="AQ41">
        <v>0.29463135510562799</v>
      </c>
      <c r="AR41">
        <v>6.4322466551669102</v>
      </c>
      <c r="AS41">
        <v>1.38034984667719</v>
      </c>
      <c r="AT41">
        <v>0.86965726654548603</v>
      </c>
      <c r="AU41">
        <v>92.622139999999902</v>
      </c>
      <c r="AV41">
        <v>44.156434556949698</v>
      </c>
      <c r="AW41">
        <v>0.80546544305025902</v>
      </c>
      <c r="AX41">
        <v>-2.92920366771947E-2</v>
      </c>
      <c r="AY41">
        <v>0.24315719489437099</v>
      </c>
      <c r="AZ41">
        <v>0.56775334483308404</v>
      </c>
      <c r="BA41">
        <v>-2.16808166611277E-2</v>
      </c>
      <c r="BB41">
        <v>8.1107620690440599E-2</v>
      </c>
      <c r="BC41">
        <v>0.45214275182015601</v>
      </c>
      <c r="BD41">
        <v>0.78161850305026104</v>
      </c>
      <c r="BE41">
        <v>-2.3846939999997999E-2</v>
      </c>
      <c r="BF41">
        <v>-3.7600144219542497E-2</v>
      </c>
      <c r="BG41">
        <v>0.31212392968106101</v>
      </c>
      <c r="BH41">
        <v>0.728785365186703</v>
      </c>
      <c r="BI41">
        <v>-3.7600144219542497E-2</v>
      </c>
      <c r="BJ41">
        <v>0.54904757092303702</v>
      </c>
      <c r="BK41">
        <v>1.4575707303734</v>
      </c>
      <c r="BL41">
        <v>-8.3011365025253205</v>
      </c>
      <c r="BM41">
        <v>-19.3825151555647</v>
      </c>
      <c r="BN41">
        <v>2.33492307344522</v>
      </c>
      <c r="BO41">
        <v>9.7911301345074904</v>
      </c>
      <c r="BP41">
        <v>-0.88360338915924896</v>
      </c>
      <c r="BQ41">
        <v>10.674733523666699</v>
      </c>
      <c r="BR41">
        <v>1.5214909755466199</v>
      </c>
      <c r="BS41">
        <v>0.56408762861085404</v>
      </c>
      <c r="BT41">
        <v>2.6972599617075699</v>
      </c>
    </row>
    <row r="42" spans="1:72" x14ac:dyDescent="0.2">
      <c r="A42">
        <v>822</v>
      </c>
      <c r="B42" s="244">
        <v>44766.138888888891</v>
      </c>
      <c r="C42">
        <v>0</v>
      </c>
      <c r="D42">
        <v>1.2646666666666599</v>
      </c>
      <c r="E42">
        <v>31.101764705882299</v>
      </c>
      <c r="F42">
        <v>36.419999999999902</v>
      </c>
      <c r="G42">
        <v>7</v>
      </c>
      <c r="H42">
        <v>2.5680000000000001</v>
      </c>
      <c r="I42">
        <v>1.3480000000000001</v>
      </c>
      <c r="J42">
        <v>34.071481481481399</v>
      </c>
      <c r="K42">
        <v>0.63824999999999998</v>
      </c>
      <c r="L42">
        <v>37.994193548387102</v>
      </c>
      <c r="M42">
        <v>-0.13749999999999901</v>
      </c>
      <c r="N42">
        <v>1600.44736842105</v>
      </c>
      <c r="O42">
        <v>88.739393939393906</v>
      </c>
      <c r="P42">
        <v>2.4007368421052599</v>
      </c>
      <c r="Q42">
        <v>64.824499999999901</v>
      </c>
      <c r="R42">
        <v>6.9952631578947297</v>
      </c>
      <c r="S42">
        <v>-1.0017499999999899</v>
      </c>
      <c r="T42">
        <v>5</v>
      </c>
      <c r="U42">
        <v>1.590225</v>
      </c>
      <c r="V42">
        <v>5.3999999999999999E-2</v>
      </c>
      <c r="W42">
        <v>14.702</v>
      </c>
      <c r="X42">
        <v>0.73434999999999995</v>
      </c>
      <c r="Y42">
        <v>73.052025</v>
      </c>
      <c r="Z42">
        <v>2.0825749999999998</v>
      </c>
      <c r="AA42">
        <v>5.6750000000000004E-3</v>
      </c>
      <c r="AB42">
        <v>0</v>
      </c>
      <c r="AC42">
        <v>32.366431372549002</v>
      </c>
      <c r="AD42">
        <v>-4.0535686274509697</v>
      </c>
      <c r="AE42">
        <v>36.076678601481397</v>
      </c>
      <c r="AF42">
        <v>0.53789328000000003</v>
      </c>
      <c r="AG42">
        <v>1.3490580160000001</v>
      </c>
      <c r="AH42">
        <v>2.3985119999999999E-2</v>
      </c>
      <c r="AI42">
        <v>44.987481481481403</v>
      </c>
      <c r="AJ42">
        <v>0.49384912466809</v>
      </c>
      <c r="AK42">
        <v>0.80192705644862505</v>
      </c>
      <c r="AL42">
        <v>1.19565101732004E-2</v>
      </c>
      <c r="AM42">
        <v>2.99874091986083E-2</v>
      </c>
      <c r="AN42">
        <v>0.15559884148841399</v>
      </c>
      <c r="AO42">
        <v>5.3315098356579796E-4</v>
      </c>
      <c r="AP42">
        <v>36.076678601481397</v>
      </c>
      <c r="AQ42">
        <v>0.31698683723309001</v>
      </c>
      <c r="AR42">
        <v>6.3933784626088901</v>
      </c>
      <c r="AS42">
        <v>1.31192135904698</v>
      </c>
      <c r="AT42">
        <v>0.78533122427531399</v>
      </c>
      <c r="AU42">
        <v>92.161175</v>
      </c>
      <c r="AV42">
        <v>44.098965260370399</v>
      </c>
      <c r="AW42">
        <v>0.88851622111103201</v>
      </c>
      <c r="AX42">
        <v>3.7136656953012701E-2</v>
      </c>
      <c r="AY42">
        <v>0.22090644276690899</v>
      </c>
      <c r="AZ42">
        <v>0.60662153739110203</v>
      </c>
      <c r="BA42">
        <v>2.7527842770709E-2</v>
      </c>
      <c r="BB42">
        <v>8.6660219627300403E-2</v>
      </c>
      <c r="BC42">
        <v>0.410688236831866</v>
      </c>
      <c r="BD42">
        <v>0.86466463711102504</v>
      </c>
      <c r="BE42">
        <v>-2.38515840000076E-2</v>
      </c>
      <c r="BF42">
        <v>4.7807578431025101E-2</v>
      </c>
      <c r="BG42">
        <v>0.28438214300926801</v>
      </c>
      <c r="BH42">
        <v>0.78092938638682396</v>
      </c>
      <c r="BI42">
        <v>4.7807578431025101E-2</v>
      </c>
      <c r="BJ42">
        <v>0.66437944288058604</v>
      </c>
      <c r="BK42">
        <v>1.5618587727736399</v>
      </c>
      <c r="BL42">
        <v>5.9484741194236204</v>
      </c>
      <c r="BM42">
        <v>16.3348450604649</v>
      </c>
      <c r="BN42">
        <v>2.74605633857036</v>
      </c>
      <c r="BO42">
        <v>12.7656208000353</v>
      </c>
      <c r="BP42">
        <v>1.12347809312909</v>
      </c>
      <c r="BQ42">
        <v>11.642142706906199</v>
      </c>
      <c r="BR42">
        <v>1.4805858894409001</v>
      </c>
      <c r="BS42">
        <v>0.64525641150817603</v>
      </c>
      <c r="BT42">
        <v>2.2945698222204198</v>
      </c>
    </row>
    <row r="43" spans="1:72" x14ac:dyDescent="0.2">
      <c r="A43">
        <v>823</v>
      </c>
      <c r="B43" s="244">
        <v>44766.152777777781</v>
      </c>
      <c r="C43">
        <v>0</v>
      </c>
      <c r="D43">
        <v>1.2775000000000001</v>
      </c>
      <c r="E43">
        <v>31.152162162162099</v>
      </c>
      <c r="F43">
        <v>36.334000000000003</v>
      </c>
      <c r="G43">
        <v>7</v>
      </c>
      <c r="H43">
        <v>2.5649999999999999</v>
      </c>
      <c r="I43">
        <v>1.3474999999999999</v>
      </c>
      <c r="J43">
        <v>34.044999999999902</v>
      </c>
      <c r="K43">
        <v>0.62624999999999897</v>
      </c>
      <c r="L43">
        <v>37.956071428571398</v>
      </c>
      <c r="M43">
        <v>8.66666666666666E-2</v>
      </c>
      <c r="N43">
        <v>1599.6774193548299</v>
      </c>
      <c r="O43">
        <v>90.0555555555555</v>
      </c>
      <c r="P43">
        <v>2.4003333333333301</v>
      </c>
      <c r="Q43">
        <v>64.832250000000002</v>
      </c>
      <c r="R43">
        <v>6.9868421052631504</v>
      </c>
      <c r="S43">
        <v>-1.0545</v>
      </c>
      <c r="T43">
        <v>5</v>
      </c>
      <c r="U43">
        <v>1.7263999999999999</v>
      </c>
      <c r="V43">
        <v>4.7579999999999997E-2</v>
      </c>
      <c r="W43">
        <v>14.77952</v>
      </c>
      <c r="X43">
        <v>0.7107</v>
      </c>
      <c r="Y43">
        <v>73.082079999999905</v>
      </c>
      <c r="Z43">
        <v>2.1133599999999899</v>
      </c>
      <c r="AA43">
        <v>8.1399999999999997E-3</v>
      </c>
      <c r="AB43">
        <v>0</v>
      </c>
      <c r="AC43">
        <v>32.429662162162103</v>
      </c>
      <c r="AD43">
        <v>-3.9043378378378502</v>
      </c>
      <c r="AE43">
        <v>36.047854599999901</v>
      </c>
      <c r="AF43">
        <v>0.53726490000000005</v>
      </c>
      <c r="AG43">
        <v>1.34855678</v>
      </c>
      <c r="AH43">
        <v>2.3957099999999999E-2</v>
      </c>
      <c r="AI43">
        <v>44.957499999999897</v>
      </c>
      <c r="AJ43">
        <v>0.49325162338017697</v>
      </c>
      <c r="AK43">
        <v>0.80182071067118899</v>
      </c>
      <c r="AL43">
        <v>1.1950506589556801E-2</v>
      </c>
      <c r="AM43">
        <v>2.9996258243897001E-2</v>
      </c>
      <c r="AN43">
        <v>0.15570260801868399</v>
      </c>
      <c r="AO43">
        <v>5.3288327865206003E-4</v>
      </c>
      <c r="AP43">
        <v>36.047854599999901</v>
      </c>
      <c r="AQ43">
        <v>0.306778164664747</v>
      </c>
      <c r="AR43">
        <v>6.4270891617261201</v>
      </c>
      <c r="AS43">
        <v>1.33131441765868</v>
      </c>
      <c r="AT43">
        <v>0.85154960260353796</v>
      </c>
      <c r="AU43">
        <v>92.412059999999997</v>
      </c>
      <c r="AV43">
        <v>44.113036344049497</v>
      </c>
      <c r="AW43">
        <v>0.84446365595044104</v>
      </c>
      <c r="AX43">
        <v>1.7242362341312701E-2</v>
      </c>
      <c r="AY43">
        <v>0.23048673533525199</v>
      </c>
      <c r="AZ43">
        <v>0.57291083827387801</v>
      </c>
      <c r="BA43">
        <v>1.2785788924150899E-2</v>
      </c>
      <c r="BB43">
        <v>8.1844405467696807E-2</v>
      </c>
      <c r="BC43">
        <v>0.429000173536838</v>
      </c>
      <c r="BD43">
        <v>0.82063993595044304</v>
      </c>
      <c r="BE43">
        <v>-2.38237199999984E-2</v>
      </c>
      <c r="BF43">
        <v>2.2153538344892299E-2</v>
      </c>
      <c r="BG43">
        <v>0.29613672582464801</v>
      </c>
      <c r="BH43">
        <v>0.73609415999191197</v>
      </c>
      <c r="BI43">
        <v>2.2153538344892299E-2</v>
      </c>
      <c r="BJ43">
        <v>0.63658052833908096</v>
      </c>
      <c r="BK43">
        <v>1.4721883199838199</v>
      </c>
      <c r="BL43">
        <v>13.3674684925861</v>
      </c>
      <c r="BM43">
        <v>33.226934159780598</v>
      </c>
      <c r="BN43">
        <v>2.4856564410986799</v>
      </c>
      <c r="BO43">
        <v>11.923319233547801</v>
      </c>
      <c r="BP43">
        <v>0.52060815110496905</v>
      </c>
      <c r="BQ43">
        <v>11.402711082442799</v>
      </c>
      <c r="BR43">
        <v>1.4345273047975</v>
      </c>
      <c r="BS43">
        <v>0.62771911300112404</v>
      </c>
      <c r="BT43">
        <v>2.2853012997151398</v>
      </c>
    </row>
    <row r="44" spans="1:72" x14ac:dyDescent="0.2">
      <c r="A44">
        <v>824</v>
      </c>
      <c r="B44" s="244">
        <v>44766.166666666664</v>
      </c>
      <c r="C44">
        <v>0</v>
      </c>
      <c r="D44">
        <v>1.25111111111111</v>
      </c>
      <c r="E44">
        <v>31.116216216216198</v>
      </c>
      <c r="F44">
        <v>36.34075</v>
      </c>
      <c r="G44">
        <v>7</v>
      </c>
      <c r="H44">
        <v>2.5619999999999998</v>
      </c>
      <c r="I44">
        <v>1.3480000000000001</v>
      </c>
      <c r="J44">
        <v>34.040370370370297</v>
      </c>
      <c r="K44">
        <v>0.64424999999999999</v>
      </c>
      <c r="L44">
        <v>37.963749999999997</v>
      </c>
      <c r="M44">
        <v>-0.28333333333333299</v>
      </c>
      <c r="N44">
        <v>1599.8076923076901</v>
      </c>
      <c r="O44">
        <v>90.932499999999905</v>
      </c>
      <c r="P44">
        <v>2.3996249999999901</v>
      </c>
      <c r="Q44">
        <v>64.848249999999993</v>
      </c>
      <c r="R44">
        <v>7</v>
      </c>
      <c r="S44">
        <v>-0.75824999999999998</v>
      </c>
      <c r="T44">
        <v>5</v>
      </c>
      <c r="U44">
        <v>1.6285799999999999</v>
      </c>
      <c r="V44">
        <v>3.5619999999999999E-2</v>
      </c>
      <c r="W44">
        <v>14.73166</v>
      </c>
      <c r="X44">
        <v>0.6875</v>
      </c>
      <c r="Y44">
        <v>72.958519999999993</v>
      </c>
      <c r="Z44">
        <v>2.1621199999999998</v>
      </c>
      <c r="AA44">
        <v>1.6139999999999901E-2</v>
      </c>
      <c r="AB44">
        <v>0</v>
      </c>
      <c r="AC44">
        <v>32.367327327327303</v>
      </c>
      <c r="AD44">
        <v>-3.97342267267266</v>
      </c>
      <c r="AE44">
        <v>36.040882450370297</v>
      </c>
      <c r="AF44">
        <v>0.53663651999999995</v>
      </c>
      <c r="AG44">
        <v>1.3490555440000001</v>
      </c>
      <c r="AH44">
        <v>2.3929079999999998E-2</v>
      </c>
      <c r="AI44">
        <v>44.950370370370301</v>
      </c>
      <c r="AJ44">
        <v>0.49399141389340601</v>
      </c>
      <c r="AK44">
        <v>0.80179278064696802</v>
      </c>
      <c r="AL44">
        <v>1.19384226554389E-2</v>
      </c>
      <c r="AM44">
        <v>3.0012111866585301E-2</v>
      </c>
      <c r="AN44">
        <v>0.15572730418733399</v>
      </c>
      <c r="AO44">
        <v>5.3234444572615002E-4</v>
      </c>
      <c r="AP44">
        <v>36.040882450370297</v>
      </c>
      <c r="AQ44">
        <v>0.29676373745182699</v>
      </c>
      <c r="AR44">
        <v>6.4062765448562704</v>
      </c>
      <c r="AS44">
        <v>1.3620308554662699</v>
      </c>
      <c r="AT44">
        <v>0.80450453683852297</v>
      </c>
      <c r="AU44">
        <v>92.168379999999999</v>
      </c>
      <c r="AV44">
        <v>44.1059535881447</v>
      </c>
      <c r="AW44">
        <v>0.844416782225621</v>
      </c>
      <c r="AX44">
        <v>-1.2975311466272701E-2</v>
      </c>
      <c r="AY44">
        <v>0.23987278254817199</v>
      </c>
      <c r="AZ44">
        <v>0.59372345514372205</v>
      </c>
      <c r="BA44">
        <v>-9.6180706005628506E-3</v>
      </c>
      <c r="BB44">
        <v>8.4817636449103201E-2</v>
      </c>
      <c r="BC44">
        <v>0.44699302713906203</v>
      </c>
      <c r="BD44">
        <v>0.82062092622562199</v>
      </c>
      <c r="BE44">
        <v>-2.3795855999999699E-2</v>
      </c>
      <c r="BF44">
        <v>-1.6703201110612201E-2</v>
      </c>
      <c r="BG44">
        <v>0.30878976109967798</v>
      </c>
      <c r="BH44">
        <v>0.76430398616102901</v>
      </c>
      <c r="BI44">
        <v>-1.6703201110612201E-2</v>
      </c>
      <c r="BJ44">
        <v>0.58417311997813304</v>
      </c>
      <c r="BK44">
        <v>1.52860797232205</v>
      </c>
      <c r="BL44">
        <v>-18.486861234251101</v>
      </c>
      <c r="BM44">
        <v>-45.757934727579503</v>
      </c>
      <c r="BN44">
        <v>2.47515974441363</v>
      </c>
      <c r="BO44">
        <v>10.6749394786448</v>
      </c>
      <c r="BP44">
        <v>-0.392525226099387</v>
      </c>
      <c r="BQ44">
        <v>11.0674647047442</v>
      </c>
      <c r="BR44">
        <v>1.5570034142100999</v>
      </c>
      <c r="BS44">
        <v>0.59085440042237802</v>
      </c>
      <c r="BT44">
        <v>2.6351727483066201</v>
      </c>
    </row>
    <row r="45" spans="1:72" x14ac:dyDescent="0.2">
      <c r="A45">
        <v>825</v>
      </c>
      <c r="B45" s="244">
        <v>44766.180555555555</v>
      </c>
      <c r="C45">
        <v>0</v>
      </c>
      <c r="D45">
        <v>1.2684615384615301</v>
      </c>
      <c r="E45">
        <v>31.093999999999902</v>
      </c>
      <c r="F45">
        <v>36.237435897435901</v>
      </c>
      <c r="G45">
        <v>7</v>
      </c>
      <c r="H45">
        <v>2.5649999999999902</v>
      </c>
      <c r="I45">
        <v>1.3474999999999999</v>
      </c>
      <c r="J45">
        <v>34.048999999999999</v>
      </c>
      <c r="K45">
        <v>0.58099999999999896</v>
      </c>
      <c r="L45">
        <v>37.951851851851799</v>
      </c>
      <c r="M45">
        <v>-3.6842105263157801E-2</v>
      </c>
      <c r="N45">
        <v>1599.75</v>
      </c>
      <c r="O45">
        <v>91.824242424242399</v>
      </c>
      <c r="P45">
        <v>2.4012727272727199</v>
      </c>
      <c r="Q45">
        <v>64.899249999999896</v>
      </c>
      <c r="R45">
        <v>7</v>
      </c>
      <c r="S45">
        <v>-0.53874999999999995</v>
      </c>
      <c r="T45">
        <v>5</v>
      </c>
      <c r="U45">
        <v>1.675325</v>
      </c>
      <c r="V45">
        <v>4.1124999999999898E-2</v>
      </c>
      <c r="W45">
        <v>14.684850000000001</v>
      </c>
      <c r="X45">
        <v>0.69037499999999996</v>
      </c>
      <c r="Y45">
        <v>72.692299999999904</v>
      </c>
      <c r="Z45">
        <v>2.1476999999999999</v>
      </c>
      <c r="AA45">
        <v>1.2625000000000001E-2</v>
      </c>
      <c r="AB45">
        <v>0</v>
      </c>
      <c r="AC45">
        <v>32.362461538461503</v>
      </c>
      <c r="AD45">
        <v>-3.8749743589743599</v>
      </c>
      <c r="AE45">
        <v>36.051854599999999</v>
      </c>
      <c r="AF45">
        <v>0.53726489999999905</v>
      </c>
      <c r="AG45">
        <v>1.34855678</v>
      </c>
      <c r="AH45">
        <v>2.3957099999999901E-2</v>
      </c>
      <c r="AI45">
        <v>44.961500000000001</v>
      </c>
      <c r="AJ45">
        <v>0.49595149142343797</v>
      </c>
      <c r="AK45">
        <v>0.80183834169233603</v>
      </c>
      <c r="AL45">
        <v>1.19494434126975E-2</v>
      </c>
      <c r="AM45">
        <v>2.9993589626680601E-2</v>
      </c>
      <c r="AN45">
        <v>0.155688755935633</v>
      </c>
      <c r="AO45">
        <v>5.3283587068936702E-4</v>
      </c>
      <c r="AP45">
        <v>36.051854599999999</v>
      </c>
      <c r="AQ45">
        <v>0.29800474944480798</v>
      </c>
      <c r="AR45">
        <v>6.3859205357531099</v>
      </c>
      <c r="AS45">
        <v>1.35294695404737</v>
      </c>
      <c r="AT45">
        <v>0.83087993236897195</v>
      </c>
      <c r="AU45">
        <v>91.890549999999905</v>
      </c>
      <c r="AV45">
        <v>44.088726839245297</v>
      </c>
      <c r="AW45">
        <v>0.87277316075469702</v>
      </c>
      <c r="AX45">
        <v>-4.3901740473763998E-3</v>
      </c>
      <c r="AY45">
        <v>0.23926015055519101</v>
      </c>
      <c r="AZ45">
        <v>0.61407946424688598</v>
      </c>
      <c r="BA45">
        <v>-3.25546103247977E-3</v>
      </c>
      <c r="BB45">
        <v>8.7725637749555205E-2</v>
      </c>
      <c r="BC45">
        <v>0.44532994907203399</v>
      </c>
      <c r="BD45">
        <v>0.84894944075470102</v>
      </c>
      <c r="BE45">
        <v>-2.3823719999995201E-2</v>
      </c>
      <c r="BF45">
        <v>-5.6523487381602696E-3</v>
      </c>
      <c r="BG45">
        <v>0.30804742488304399</v>
      </c>
      <c r="BH45">
        <v>0.79062726156388097</v>
      </c>
      <c r="BI45">
        <v>-5.6523487381602696E-3</v>
      </c>
      <c r="BJ45">
        <v>0.60479015228976896</v>
      </c>
      <c r="BK45">
        <v>1.5812545231277599</v>
      </c>
      <c r="BL45">
        <v>-54.499012561512203</v>
      </c>
      <c r="BM45">
        <v>-139.875881370549</v>
      </c>
      <c r="BN45">
        <v>2.5665764349890399</v>
      </c>
      <c r="BO45">
        <v>11.1900687749061</v>
      </c>
      <c r="BP45">
        <v>-0.13283019534676599</v>
      </c>
      <c r="BQ45">
        <v>11.322898970252901</v>
      </c>
      <c r="BR45">
        <v>1.5908635159826301</v>
      </c>
      <c r="BS45">
        <v>0.60705109178503303</v>
      </c>
      <c r="BT45">
        <v>2.6206418825550601</v>
      </c>
    </row>
    <row r="46" spans="1:72" x14ac:dyDescent="0.2">
      <c r="A46">
        <v>826</v>
      </c>
      <c r="B46" s="244">
        <v>44766.194444444445</v>
      </c>
      <c r="C46">
        <v>0</v>
      </c>
      <c r="D46">
        <v>1.2809090909090901</v>
      </c>
      <c r="E46">
        <v>31.115384615384599</v>
      </c>
      <c r="F46">
        <v>36.312972972972901</v>
      </c>
      <c r="G46">
        <v>7</v>
      </c>
      <c r="H46">
        <v>2.5724999999999998</v>
      </c>
      <c r="I46">
        <v>1.35</v>
      </c>
      <c r="J46">
        <v>34.035384615384601</v>
      </c>
      <c r="K46">
        <v>0.61899999999999999</v>
      </c>
      <c r="L46">
        <v>37.953333333333298</v>
      </c>
      <c r="M46">
        <v>-2.8571428571428501E-2</v>
      </c>
      <c r="N46">
        <v>1600.0303030303</v>
      </c>
      <c r="O46">
        <v>91.197435897435895</v>
      </c>
      <c r="P46">
        <v>2.4049999999999998</v>
      </c>
      <c r="Q46">
        <v>64.874999999999901</v>
      </c>
      <c r="R46">
        <v>6.9899999999999904</v>
      </c>
      <c r="S46">
        <v>-0.79474999999999996</v>
      </c>
      <c r="T46">
        <v>5</v>
      </c>
      <c r="U46">
        <v>1.6699200000000001</v>
      </c>
      <c r="V46">
        <v>3.2559999999999999E-2</v>
      </c>
      <c r="W46">
        <v>14.666119999999999</v>
      </c>
      <c r="X46">
        <v>0.73594000000000004</v>
      </c>
      <c r="Y46">
        <v>72.93938</v>
      </c>
      <c r="Z46">
        <v>2.1001799999999999</v>
      </c>
      <c r="AA46">
        <v>8.6400000000000001E-3</v>
      </c>
      <c r="AB46">
        <v>0</v>
      </c>
      <c r="AC46">
        <v>32.396293706293697</v>
      </c>
      <c r="AD46">
        <v>-3.9166792666792598</v>
      </c>
      <c r="AE46">
        <v>36.044095515384598</v>
      </c>
      <c r="AF46">
        <v>0.53883585000000001</v>
      </c>
      <c r="AG46">
        <v>1.3510598700000001</v>
      </c>
      <c r="AH46">
        <v>2.4027150000000001E-2</v>
      </c>
      <c r="AI46">
        <v>44.9578846153846</v>
      </c>
      <c r="AJ46">
        <v>0.49416509319635799</v>
      </c>
      <c r="AK46">
        <v>0.80173023761554596</v>
      </c>
      <c r="AL46">
        <v>1.19853470555776E-2</v>
      </c>
      <c r="AM46">
        <v>3.0051677955009098E-2</v>
      </c>
      <c r="AN46">
        <v>0.15570127598051101</v>
      </c>
      <c r="AO46">
        <v>5.3443684473930705E-4</v>
      </c>
      <c r="AP46">
        <v>36.044095515384598</v>
      </c>
      <c r="AQ46">
        <v>0.31767317082225099</v>
      </c>
      <c r="AR46">
        <v>6.3777755229246003</v>
      </c>
      <c r="AS46">
        <v>1.3230116561676299</v>
      </c>
      <c r="AT46">
        <v>0.82521617243046297</v>
      </c>
      <c r="AU46">
        <v>92.111540000000005</v>
      </c>
      <c r="AV46">
        <v>44.062555865299103</v>
      </c>
      <c r="AW46">
        <v>0.89532875008551105</v>
      </c>
      <c r="AX46">
        <v>2.8048213832370099E-2</v>
      </c>
      <c r="AY46">
        <v>0.22116267917774801</v>
      </c>
      <c r="AZ46">
        <v>0.62222447707538997</v>
      </c>
      <c r="BA46">
        <v>2.0760156122740899E-2</v>
      </c>
      <c r="BB46">
        <v>8.8889211010770103E-2</v>
      </c>
      <c r="BC46">
        <v>0.41044536880340798</v>
      </c>
      <c r="BD46">
        <v>0.87143537008550898</v>
      </c>
      <c r="BE46">
        <v>-2.3893380000001799E-2</v>
      </c>
      <c r="BF46">
        <v>3.6074360448266701E-2</v>
      </c>
      <c r="BG46">
        <v>0.284449564383839</v>
      </c>
      <c r="BH46">
        <v>0.80027734385876903</v>
      </c>
      <c r="BI46">
        <v>3.6074360448266701E-2</v>
      </c>
      <c r="BJ46">
        <v>0.64104784966421302</v>
      </c>
      <c r="BK46">
        <v>1.6005546877175301</v>
      </c>
      <c r="BL46">
        <v>7.8850895996274399</v>
      </c>
      <c r="BM46">
        <v>22.1841034439522</v>
      </c>
      <c r="BN46">
        <v>2.8134243959637901</v>
      </c>
      <c r="BO46">
        <v>12.290212607724101</v>
      </c>
      <c r="BP46">
        <v>0.84774747053426802</v>
      </c>
      <c r="BQ46">
        <v>11.442465137189799</v>
      </c>
      <c r="BR46">
        <v>1.53922827495548</v>
      </c>
      <c r="BS46">
        <v>0.62661810548490604</v>
      </c>
      <c r="BT46">
        <v>2.4564056823164302</v>
      </c>
    </row>
    <row r="47" spans="1:72" x14ac:dyDescent="0.2">
      <c r="A47">
        <v>827</v>
      </c>
      <c r="B47" s="244">
        <v>44766.208333333336</v>
      </c>
      <c r="C47">
        <v>0</v>
      </c>
      <c r="D47">
        <v>1.39777777777777</v>
      </c>
      <c r="E47">
        <v>31.121111111111102</v>
      </c>
      <c r="F47">
        <v>36.369999999999898</v>
      </c>
      <c r="G47">
        <v>7</v>
      </c>
      <c r="H47">
        <v>2.5619999999999998</v>
      </c>
      <c r="I47">
        <v>1.3480000000000001</v>
      </c>
      <c r="J47">
        <v>34.036818181818099</v>
      </c>
      <c r="K47">
        <v>0.61820512820512796</v>
      </c>
      <c r="L47">
        <v>37.942272727272702</v>
      </c>
      <c r="M47">
        <v>-8.7499999999999897E-2</v>
      </c>
      <c r="N47">
        <v>1599.73076923076</v>
      </c>
      <c r="O47">
        <v>90.808571428571398</v>
      </c>
      <c r="P47">
        <v>2.4024210526315701</v>
      </c>
      <c r="Q47">
        <v>64.901499999999999</v>
      </c>
      <c r="R47">
        <v>6.9876923076923001</v>
      </c>
      <c r="S47">
        <v>-1.0782051282051199</v>
      </c>
      <c r="T47">
        <v>5</v>
      </c>
      <c r="U47">
        <v>1.61232499999999</v>
      </c>
      <c r="V47">
        <v>4.1424999999999997E-2</v>
      </c>
      <c r="W47">
        <v>14.679525</v>
      </c>
      <c r="X47">
        <v>0.74757499999999999</v>
      </c>
      <c r="Y47">
        <v>72.997675000000001</v>
      </c>
      <c r="Z47">
        <v>2.1058750000000002</v>
      </c>
      <c r="AA47">
        <v>8.3249999999999904E-3</v>
      </c>
      <c r="AB47">
        <v>0</v>
      </c>
      <c r="AC47">
        <v>32.518888888888803</v>
      </c>
      <c r="AD47">
        <v>-3.8511111111110901</v>
      </c>
      <c r="AE47">
        <v>36.037330261818099</v>
      </c>
      <c r="AF47">
        <v>0.53663651999999995</v>
      </c>
      <c r="AG47">
        <v>1.3490555440000001</v>
      </c>
      <c r="AH47">
        <v>2.3929079999999998E-2</v>
      </c>
      <c r="AI47">
        <v>44.946818181818102</v>
      </c>
      <c r="AJ47">
        <v>0.49367778168028198</v>
      </c>
      <c r="AK47">
        <v>0.80177711614736602</v>
      </c>
      <c r="AL47">
        <v>1.19393661600072E-2</v>
      </c>
      <c r="AM47">
        <v>3.0014483751504301E-2</v>
      </c>
      <c r="AN47">
        <v>0.155739611460008</v>
      </c>
      <c r="AO47">
        <v>5.3238651739934996E-4</v>
      </c>
      <c r="AP47">
        <v>36.037330261818099</v>
      </c>
      <c r="AQ47">
        <v>0.32269549240079998</v>
      </c>
      <c r="AR47">
        <v>6.3836048820792302</v>
      </c>
      <c r="AS47">
        <v>1.32659923027169</v>
      </c>
      <c r="AT47">
        <v>0.79596902934766001</v>
      </c>
      <c r="AU47">
        <v>92.142974999999893</v>
      </c>
      <c r="AV47">
        <v>44.070229866569903</v>
      </c>
      <c r="AW47">
        <v>0.87658831524826997</v>
      </c>
      <c r="AX47">
        <v>2.2456313728305099E-2</v>
      </c>
      <c r="AY47">
        <v>0.213941027599199</v>
      </c>
      <c r="AZ47">
        <v>0.61639511792076795</v>
      </c>
      <c r="BA47">
        <v>1.66459519240559E-2</v>
      </c>
      <c r="BB47">
        <v>8.8056445417252494E-2</v>
      </c>
      <c r="BC47">
        <v>0.39867027238324998</v>
      </c>
      <c r="BD47">
        <v>0.85279245924827296</v>
      </c>
      <c r="BE47">
        <v>-2.3795855999997E-2</v>
      </c>
      <c r="BF47">
        <v>2.8773422790564201E-2</v>
      </c>
      <c r="BG47">
        <v>0.274124048756961</v>
      </c>
      <c r="BH47">
        <v>0.78979112727743805</v>
      </c>
      <c r="BI47">
        <v>2.8773422790564201E-2</v>
      </c>
      <c r="BJ47">
        <v>0.605794943095051</v>
      </c>
      <c r="BK47">
        <v>1.5795822545548699</v>
      </c>
      <c r="BL47">
        <v>9.5269878301324695</v>
      </c>
      <c r="BM47">
        <v>27.448633171874</v>
      </c>
      <c r="BN47">
        <v>2.8811449811091401</v>
      </c>
      <c r="BO47">
        <v>11.617582417562399</v>
      </c>
      <c r="BP47">
        <v>0.67617543557825799</v>
      </c>
      <c r="BQ47">
        <v>10.941406981984199</v>
      </c>
      <c r="BR47">
        <v>1.53066743581091</v>
      </c>
      <c r="BS47">
        <v>0.59428557397882498</v>
      </c>
      <c r="BT47">
        <v>2.5756429279662298</v>
      </c>
    </row>
    <row r="48" spans="1:72" x14ac:dyDescent="0.2">
      <c r="A48">
        <v>828</v>
      </c>
      <c r="B48" s="244">
        <v>44766.222222222219</v>
      </c>
      <c r="C48">
        <v>0</v>
      </c>
      <c r="D48">
        <v>1.4041666666666599</v>
      </c>
      <c r="E48">
        <v>31.08925</v>
      </c>
      <c r="F48">
        <v>36.618421052631497</v>
      </c>
      <c r="G48">
        <v>7</v>
      </c>
      <c r="H48">
        <v>2.5649999999999999</v>
      </c>
      <c r="I48">
        <v>1.35</v>
      </c>
      <c r="J48">
        <v>34.07</v>
      </c>
      <c r="K48">
        <v>0.60324999999999995</v>
      </c>
      <c r="L48">
        <v>37.977916666666601</v>
      </c>
      <c r="M48">
        <v>-9.375E-2</v>
      </c>
      <c r="N48">
        <v>1599.85294117647</v>
      </c>
      <c r="O48">
        <v>90.532432432432401</v>
      </c>
      <c r="P48">
        <v>2.40123076923076</v>
      </c>
      <c r="Q48">
        <v>64.879999999999896</v>
      </c>
      <c r="R48">
        <v>6.9937499999999897</v>
      </c>
      <c r="S48">
        <v>-0.97921052631578898</v>
      </c>
      <c r="T48">
        <v>5</v>
      </c>
      <c r="U48">
        <v>1.6979199999999901</v>
      </c>
      <c r="V48">
        <v>4.2340000000000003E-2</v>
      </c>
      <c r="W48">
        <v>14.659659999999899</v>
      </c>
      <c r="X48">
        <v>0.75838000000000005</v>
      </c>
      <c r="Y48">
        <v>72.906540000000007</v>
      </c>
      <c r="Z48">
        <v>2.1046399999999998</v>
      </c>
      <c r="AA48">
        <v>4.1599999999999996E-3</v>
      </c>
      <c r="AB48">
        <v>5.7999999999999996E-3</v>
      </c>
      <c r="AC48">
        <v>32.493416666666597</v>
      </c>
      <c r="AD48">
        <v>-4.1250043859648997</v>
      </c>
      <c r="AE48">
        <v>36.072854599999999</v>
      </c>
      <c r="AF48">
        <v>0.53726490000000005</v>
      </c>
      <c r="AG48">
        <v>1.35105678</v>
      </c>
      <c r="AH48">
        <v>2.3957099999999999E-2</v>
      </c>
      <c r="AI48">
        <v>44.984999999999999</v>
      </c>
      <c r="AJ48">
        <v>0.494782149859258</v>
      </c>
      <c r="AK48">
        <v>0.80188628653995697</v>
      </c>
      <c r="AL48">
        <v>1.19432010670223E-2</v>
      </c>
      <c r="AM48">
        <v>3.0033495165055001E-2</v>
      </c>
      <c r="AN48">
        <v>0.15560742469712099</v>
      </c>
      <c r="AO48">
        <v>5.3255751917305699E-4</v>
      </c>
      <c r="AP48">
        <v>36.072854599999999</v>
      </c>
      <c r="AQ48">
        <v>0.32735953921267902</v>
      </c>
      <c r="AR48">
        <v>6.3749662979981698</v>
      </c>
      <c r="AS48">
        <v>1.32582124010163</v>
      </c>
      <c r="AT48">
        <v>0.84010050788903101</v>
      </c>
      <c r="AU48">
        <v>92.127139999999997</v>
      </c>
      <c r="AV48">
        <v>44.101001677312397</v>
      </c>
      <c r="AW48">
        <v>0.88399832268751699</v>
      </c>
      <c r="AX48">
        <v>2.5235539898370098E-2</v>
      </c>
      <c r="AY48">
        <v>0.20990536078732</v>
      </c>
      <c r="AZ48">
        <v>0.62503370200182595</v>
      </c>
      <c r="BA48">
        <v>1.8678371088423101E-2</v>
      </c>
      <c r="BB48">
        <v>8.9290528857403795E-2</v>
      </c>
      <c r="BC48">
        <v>0.39069248854209598</v>
      </c>
      <c r="BD48">
        <v>0.860174602687517</v>
      </c>
      <c r="BE48">
        <v>-2.3823720000000301E-2</v>
      </c>
      <c r="BF48">
        <v>3.2359811216079802E-2</v>
      </c>
      <c r="BG48">
        <v>0.26916395986279301</v>
      </c>
      <c r="BH48">
        <v>0.801487611595459</v>
      </c>
      <c r="BI48">
        <v>3.2359811216079802E-2</v>
      </c>
      <c r="BJ48">
        <v>0.60304754215774603</v>
      </c>
      <c r="BK48">
        <v>1.60297522319091</v>
      </c>
      <c r="BL48">
        <v>8.3178470376565006</v>
      </c>
      <c r="BM48">
        <v>24.767994048036801</v>
      </c>
      <c r="BN48">
        <v>2.9776928976822101</v>
      </c>
      <c r="BO48">
        <v>11.640053632307801</v>
      </c>
      <c r="BP48">
        <v>0.76045556357787503</v>
      </c>
      <c r="BQ48">
        <v>10.8795980687299</v>
      </c>
      <c r="BR48">
        <v>1.5479635441235799</v>
      </c>
      <c r="BS48">
        <v>0.59010361767131403</v>
      </c>
      <c r="BT48">
        <v>2.6232063281228499</v>
      </c>
    </row>
    <row r="49" spans="1:72" x14ac:dyDescent="0.2">
      <c r="A49">
        <v>829</v>
      </c>
      <c r="B49" s="244">
        <v>44766.236111111109</v>
      </c>
      <c r="C49">
        <v>0</v>
      </c>
      <c r="D49">
        <v>1.44875</v>
      </c>
      <c r="E49">
        <v>31.105142857142798</v>
      </c>
      <c r="F49">
        <v>36.438717948717901</v>
      </c>
      <c r="G49">
        <v>7</v>
      </c>
      <c r="H49">
        <v>2.5680000000000001</v>
      </c>
      <c r="I49">
        <v>1.35</v>
      </c>
      <c r="J49">
        <v>34.037666666666603</v>
      </c>
      <c r="K49">
        <v>0.628999999999999</v>
      </c>
      <c r="L49">
        <v>37.954999999999998</v>
      </c>
      <c r="M49">
        <v>-0.155555555555555</v>
      </c>
      <c r="N49">
        <v>1600.2666666666601</v>
      </c>
      <c r="O49">
        <v>90.486486486486399</v>
      </c>
      <c r="P49">
        <v>2.4043999999999999</v>
      </c>
      <c r="Q49">
        <v>64.876000000000005</v>
      </c>
      <c r="R49">
        <v>6.9904999999999999</v>
      </c>
      <c r="S49">
        <v>-0.936153846153846</v>
      </c>
      <c r="T49">
        <v>5</v>
      </c>
      <c r="U49">
        <v>1.5629249999999999</v>
      </c>
      <c r="V49">
        <v>4.7824999999999999E-2</v>
      </c>
      <c r="W49">
        <v>14.683574999999999</v>
      </c>
      <c r="X49">
        <v>0.69874999999999998</v>
      </c>
      <c r="Y49">
        <v>72.9255</v>
      </c>
      <c r="Z49">
        <v>2.1000749999999999</v>
      </c>
      <c r="AA49">
        <v>1.2049999999999899E-2</v>
      </c>
      <c r="AB49">
        <v>0</v>
      </c>
      <c r="AC49">
        <v>32.553892857142799</v>
      </c>
      <c r="AD49">
        <v>-3.8848250915750899</v>
      </c>
      <c r="AE49">
        <v>36.042863786666601</v>
      </c>
      <c r="AF49">
        <v>0.53789328000000003</v>
      </c>
      <c r="AG49">
        <v>1.3510580160000001</v>
      </c>
      <c r="AH49">
        <v>2.3985119999999999E-2</v>
      </c>
      <c r="AI49">
        <v>44.955666666666602</v>
      </c>
      <c r="AJ49">
        <v>0.49424225801217198</v>
      </c>
      <c r="AK49">
        <v>0.80174239332082697</v>
      </c>
      <c r="AL49">
        <v>1.1964971712872601E-2</v>
      </c>
      <c r="AM49">
        <v>3.00531193546234E-2</v>
      </c>
      <c r="AN49">
        <v>0.15570895771389501</v>
      </c>
      <c r="AO49">
        <v>5.3352829083467396E-4</v>
      </c>
      <c r="AP49">
        <v>36.042863786666601</v>
      </c>
      <c r="AQ49">
        <v>0.30161987133740298</v>
      </c>
      <c r="AR49">
        <v>6.3853660834649997</v>
      </c>
      <c r="AS49">
        <v>1.32294551125438</v>
      </c>
      <c r="AT49">
        <v>0.77246358110367397</v>
      </c>
      <c r="AU49">
        <v>91.970825000000005</v>
      </c>
      <c r="AV49">
        <v>44.052795252723399</v>
      </c>
      <c r="AW49">
        <v>0.90287141394320902</v>
      </c>
      <c r="AX49">
        <v>2.8112504745614102E-2</v>
      </c>
      <c r="AY49">
        <v>0.236273408662596</v>
      </c>
      <c r="AZ49">
        <v>0.61463391653499799</v>
      </c>
      <c r="BA49">
        <v>2.0807770216148901E-2</v>
      </c>
      <c r="BB49">
        <v>8.7804845219285499E-2</v>
      </c>
      <c r="BC49">
        <v>0.43925703749746903</v>
      </c>
      <c r="BD49">
        <v>0.87901982994320904</v>
      </c>
      <c r="BE49">
        <v>-2.3851583999999999E-2</v>
      </c>
      <c r="BF49">
        <v>3.5982005886081699E-2</v>
      </c>
      <c r="BG49">
        <v>0.30241315237300198</v>
      </c>
      <c r="BH49">
        <v>0.786687682320377</v>
      </c>
      <c r="BI49">
        <v>3.5982005886081699E-2</v>
      </c>
      <c r="BJ49">
        <v>0.67679031651816801</v>
      </c>
      <c r="BK49">
        <v>1.57337536464075</v>
      </c>
      <c r="BL49">
        <v>8.4045662526551794</v>
      </c>
      <c r="BM49">
        <v>21.863363727164401</v>
      </c>
      <c r="BN49">
        <v>2.6013672889136101</v>
      </c>
      <c r="BO49">
        <v>12.833804499564399</v>
      </c>
      <c r="BP49">
        <v>0.84557713832292003</v>
      </c>
      <c r="BQ49">
        <v>11.988227361241499</v>
      </c>
      <c r="BR49">
        <v>1.51220595463441</v>
      </c>
      <c r="BS49">
        <v>0.66239751416373505</v>
      </c>
      <c r="BT49">
        <v>2.2829281848129299</v>
      </c>
    </row>
    <row r="50" spans="1:72" x14ac:dyDescent="0.2">
      <c r="A50">
        <v>830</v>
      </c>
      <c r="B50" s="244">
        <v>44766.25</v>
      </c>
      <c r="C50">
        <v>0</v>
      </c>
      <c r="D50">
        <v>1.4561538461538399</v>
      </c>
      <c r="E50">
        <v>31.133076923076899</v>
      </c>
      <c r="F50">
        <v>36.4522499999999</v>
      </c>
      <c r="G50">
        <v>7</v>
      </c>
      <c r="H50">
        <v>2.5649999999999999</v>
      </c>
      <c r="I50">
        <v>1.35</v>
      </c>
      <c r="J50">
        <v>34.052962962962901</v>
      </c>
      <c r="K50">
        <v>0.68174999999999897</v>
      </c>
      <c r="L50">
        <v>37.968181818181797</v>
      </c>
      <c r="M50">
        <v>-0.18</v>
      </c>
      <c r="N50">
        <v>1600.0645161290299</v>
      </c>
      <c r="O50">
        <v>89.876923076923006</v>
      </c>
      <c r="P50">
        <v>2.40053846153846</v>
      </c>
      <c r="Q50">
        <v>64.821282051281997</v>
      </c>
      <c r="R50">
        <v>6.9962499999999999</v>
      </c>
      <c r="S50">
        <v>-0.67349999999999999</v>
      </c>
      <c r="T50">
        <v>5</v>
      </c>
      <c r="U50">
        <v>1.7136399999999901</v>
      </c>
      <c r="V50">
        <v>4.7539999999999999E-2</v>
      </c>
      <c r="W50">
        <v>14.63442</v>
      </c>
      <c r="X50">
        <v>0.75103999999999904</v>
      </c>
      <c r="Y50">
        <v>72.888599999999997</v>
      </c>
      <c r="Z50">
        <v>2.0568</v>
      </c>
      <c r="AA50">
        <v>4.5199999999999997E-3</v>
      </c>
      <c r="AB50">
        <v>0</v>
      </c>
      <c r="AC50">
        <v>32.589230769230703</v>
      </c>
      <c r="AD50">
        <v>-3.8630192307692202</v>
      </c>
      <c r="AE50">
        <v>36.055817562962901</v>
      </c>
      <c r="AF50">
        <v>0.53726490000000005</v>
      </c>
      <c r="AG50">
        <v>1.35105678</v>
      </c>
      <c r="AH50">
        <v>2.3957099999999999E-2</v>
      </c>
      <c r="AI50">
        <v>44.967962962962901</v>
      </c>
      <c r="AJ50">
        <v>0.49467018934322998</v>
      </c>
      <c r="AK50">
        <v>0.801811227087597</v>
      </c>
      <c r="AL50">
        <v>1.19477259942263E-2</v>
      </c>
      <c r="AM50">
        <v>3.0044873972004699E-2</v>
      </c>
      <c r="AN50">
        <v>0.15566637976831199</v>
      </c>
      <c r="AO50">
        <v>5.3275928953534801E-4</v>
      </c>
      <c r="AP50">
        <v>36.055817562962901</v>
      </c>
      <c r="AQ50">
        <v>0.324191181637557</v>
      </c>
      <c r="AR50">
        <v>6.36399031701625</v>
      </c>
      <c r="AS50">
        <v>1.29568435772437</v>
      </c>
      <c r="AT50">
        <v>0.84768662326613198</v>
      </c>
      <c r="AU50">
        <v>92.044499999999999</v>
      </c>
      <c r="AV50">
        <v>44.039683419341102</v>
      </c>
      <c r="AW50">
        <v>0.92827954362181198</v>
      </c>
      <c r="AX50">
        <v>5.5372422275623501E-2</v>
      </c>
      <c r="AY50">
        <v>0.21307371836244199</v>
      </c>
      <c r="AZ50">
        <v>0.63600968298375005</v>
      </c>
      <c r="BA50">
        <v>4.0984526405783997E-2</v>
      </c>
      <c r="BB50">
        <v>9.0858526140535703E-2</v>
      </c>
      <c r="BC50">
        <v>0.39658968669355199</v>
      </c>
      <c r="BD50">
        <v>0.90445582362181598</v>
      </c>
      <c r="BE50">
        <v>-2.3823719999995899E-2</v>
      </c>
      <c r="BF50">
        <v>7.0795910398187403E-2</v>
      </c>
      <c r="BG50">
        <v>0.27242347821285001</v>
      </c>
      <c r="BH50">
        <v>0.81316443598529697</v>
      </c>
      <c r="BI50">
        <v>7.0795910398187403E-2</v>
      </c>
      <c r="BJ50">
        <v>0.68643877722207602</v>
      </c>
      <c r="BK50">
        <v>1.62632887197059</v>
      </c>
      <c r="BL50">
        <v>3.8480115119732301</v>
      </c>
      <c r="BM50">
        <v>11.4860368545542</v>
      </c>
      <c r="BN50">
        <v>2.9849278825738801</v>
      </c>
      <c r="BO50">
        <v>13.458900232302</v>
      </c>
      <c r="BP50">
        <v>1.6637038943574001</v>
      </c>
      <c r="BQ50">
        <v>11.795196337944599</v>
      </c>
      <c r="BR50">
        <v>1.5059758242936701</v>
      </c>
      <c r="BS50">
        <v>0.658120413062801</v>
      </c>
      <c r="BT50">
        <v>2.2882983028669002</v>
      </c>
    </row>
    <row r="51" spans="1:72" x14ac:dyDescent="0.2">
      <c r="A51">
        <v>831</v>
      </c>
      <c r="B51" s="244">
        <v>44766.263888888891</v>
      </c>
      <c r="C51">
        <v>0</v>
      </c>
      <c r="D51">
        <v>1.42625</v>
      </c>
      <c r="E51">
        <v>31.09075</v>
      </c>
      <c r="F51">
        <v>36.454999999999899</v>
      </c>
      <c r="G51">
        <v>7</v>
      </c>
      <c r="H51">
        <v>2.5639999999999898</v>
      </c>
      <c r="I51">
        <v>1.3460000000000001</v>
      </c>
      <c r="J51">
        <v>34.023181818181797</v>
      </c>
      <c r="K51">
        <v>0.65225</v>
      </c>
      <c r="L51">
        <v>37.955454545454501</v>
      </c>
      <c r="M51">
        <v>-0.13999999999999899</v>
      </c>
      <c r="N51">
        <v>1599.9117647058799</v>
      </c>
      <c r="O51">
        <v>90.306666666666601</v>
      </c>
      <c r="P51">
        <v>2.4011764705882301</v>
      </c>
      <c r="Q51">
        <v>64.808499999999995</v>
      </c>
      <c r="R51">
        <v>6.9895454545454498</v>
      </c>
      <c r="S51">
        <v>-1.1445000000000001</v>
      </c>
      <c r="T51">
        <v>5</v>
      </c>
      <c r="U51">
        <v>1.6568000000000001</v>
      </c>
      <c r="V51">
        <v>3.2625000000000001E-2</v>
      </c>
      <c r="W51">
        <v>14.750475</v>
      </c>
      <c r="X51">
        <v>0.73747499999999999</v>
      </c>
      <c r="Y51">
        <v>73.060024999999996</v>
      </c>
      <c r="Z51">
        <v>2.09965</v>
      </c>
      <c r="AA51">
        <v>5.7749999999999998E-3</v>
      </c>
      <c r="AB51">
        <v>0</v>
      </c>
      <c r="AC51">
        <v>32.517000000000003</v>
      </c>
      <c r="AD51">
        <v>-3.9379999999999802</v>
      </c>
      <c r="AE51">
        <v>36.025255578181799</v>
      </c>
      <c r="AF51">
        <v>0.53705543999999905</v>
      </c>
      <c r="AG51">
        <v>1.3470563680000001</v>
      </c>
      <c r="AH51">
        <v>2.3947759999999901E-2</v>
      </c>
      <c r="AI51">
        <v>44.933181818181801</v>
      </c>
      <c r="AJ51">
        <v>0.49309120244869598</v>
      </c>
      <c r="AK51">
        <v>0.80175171488978603</v>
      </c>
      <c r="AL51">
        <v>1.19523127067463E-2</v>
      </c>
      <c r="AM51">
        <v>2.99791003773279E-2</v>
      </c>
      <c r="AN51">
        <v>0.15578687546154299</v>
      </c>
      <c r="AO51">
        <v>5.3296381495756304E-4</v>
      </c>
      <c r="AP51">
        <v>36.025255578181799</v>
      </c>
      <c r="AQ51">
        <v>0.31833576331241697</v>
      </c>
      <c r="AR51">
        <v>6.4144585211706504</v>
      </c>
      <c r="AS51">
        <v>1.3226777818436299</v>
      </c>
      <c r="AT51">
        <v>0.81695350421699997</v>
      </c>
      <c r="AU51">
        <v>92.304424999999995</v>
      </c>
      <c r="AV51">
        <v>44.080727644508499</v>
      </c>
      <c r="AW51">
        <v>0.85245417367328002</v>
      </c>
      <c r="AX51">
        <v>2.43785861563654E-2</v>
      </c>
      <c r="AY51">
        <v>0.21871967668758199</v>
      </c>
      <c r="AZ51">
        <v>0.58554147882934404</v>
      </c>
      <c r="BA51">
        <v>1.8097673368012601E-2</v>
      </c>
      <c r="BB51">
        <v>8.3648782689906304E-2</v>
      </c>
      <c r="BC51">
        <v>0.40725716638785497</v>
      </c>
      <c r="BD51">
        <v>0.82863974167329202</v>
      </c>
      <c r="BE51">
        <v>-2.3814431999987298E-2</v>
      </c>
      <c r="BF51">
        <v>3.1238257624685298E-2</v>
      </c>
      <c r="BG51">
        <v>0.280263242672528</v>
      </c>
      <c r="BH51">
        <v>0.75030173810281797</v>
      </c>
      <c r="BI51">
        <v>3.1238257624685298E-2</v>
      </c>
      <c r="BJ51">
        <v>0.62300300059442804</v>
      </c>
      <c r="BK51">
        <v>1.5006034762056299</v>
      </c>
      <c r="BL51">
        <v>8.9717949714025291</v>
      </c>
      <c r="BM51">
        <v>24.018680782948199</v>
      </c>
      <c r="BN51">
        <v>2.6771321524296399</v>
      </c>
      <c r="BO51">
        <v>11.843510577212699</v>
      </c>
      <c r="BP51">
        <v>0.73409905418010601</v>
      </c>
      <c r="BQ51">
        <v>11.1094115230326</v>
      </c>
      <c r="BR51">
        <v>1.44749843824367</v>
      </c>
      <c r="BS51">
        <v>0.61050769754455403</v>
      </c>
      <c r="BT51">
        <v>2.3709749181959001</v>
      </c>
    </row>
    <row r="52" spans="1:72" x14ac:dyDescent="0.2">
      <c r="A52">
        <v>832</v>
      </c>
      <c r="B52" s="244">
        <v>44766.277777777781</v>
      </c>
      <c r="C52">
        <v>0</v>
      </c>
      <c r="D52">
        <v>1.3494736842105199</v>
      </c>
      <c r="E52">
        <v>31.095833333333299</v>
      </c>
      <c r="F52">
        <v>36.353846153846099</v>
      </c>
      <c r="G52">
        <v>7</v>
      </c>
      <c r="H52">
        <v>2.56</v>
      </c>
      <c r="I52">
        <v>1.3474999999999999</v>
      </c>
      <c r="J52">
        <v>34.037999999999897</v>
      </c>
      <c r="K52">
        <v>0.60874999999999901</v>
      </c>
      <c r="L52">
        <v>37.948620689655101</v>
      </c>
      <c r="M52">
        <v>-0.16666666666666599</v>
      </c>
      <c r="N52">
        <v>1600.2413793103401</v>
      </c>
      <c r="O52">
        <v>90.619444444444397</v>
      </c>
      <c r="P52">
        <v>2.3987692307692301</v>
      </c>
      <c r="Q52">
        <v>64.820250000000001</v>
      </c>
      <c r="R52">
        <v>6.9968421052631502</v>
      </c>
      <c r="S52">
        <v>-0.93282051282051204</v>
      </c>
      <c r="T52">
        <v>5</v>
      </c>
      <c r="U52">
        <v>1.6612199999999899</v>
      </c>
      <c r="V52">
        <v>5.14999999999999E-2</v>
      </c>
      <c r="W52">
        <v>14.776259999999899</v>
      </c>
      <c r="X52">
        <v>0.68769999999999998</v>
      </c>
      <c r="Y52">
        <v>72.898499999999999</v>
      </c>
      <c r="Z52">
        <v>2.1271599999999999</v>
      </c>
      <c r="AA52">
        <v>0</v>
      </c>
      <c r="AB52">
        <v>0</v>
      </c>
      <c r="AC52">
        <v>32.445307017543797</v>
      </c>
      <c r="AD52">
        <v>-3.9085391363022901</v>
      </c>
      <c r="AE52">
        <v>36.036950399999903</v>
      </c>
      <c r="AF52">
        <v>0.53621759999999996</v>
      </c>
      <c r="AG52">
        <v>1.3485547200000001</v>
      </c>
      <c r="AH52">
        <v>2.3910399999999998E-2</v>
      </c>
      <c r="AI52">
        <v>44.945499999999903</v>
      </c>
      <c r="AJ52">
        <v>0.49434419638264099</v>
      </c>
      <c r="AK52">
        <v>0.80179217941729397</v>
      </c>
      <c r="AL52">
        <v>1.19303957014606E-2</v>
      </c>
      <c r="AM52">
        <v>3.0004221112235899E-2</v>
      </c>
      <c r="AN52">
        <v>0.155744179061307</v>
      </c>
      <c r="AO52">
        <v>5.31986517003927E-4</v>
      </c>
      <c r="AP52">
        <v>36.036950399999903</v>
      </c>
      <c r="AQ52">
        <v>0.29685006872090403</v>
      </c>
      <c r="AR52">
        <v>6.4256715033267104</v>
      </c>
      <c r="AS52">
        <v>1.3400077491136599</v>
      </c>
      <c r="AT52">
        <v>0.82121446591477099</v>
      </c>
      <c r="AU52">
        <v>92.150840000000002</v>
      </c>
      <c r="AV52">
        <v>44.099479721161202</v>
      </c>
      <c r="AW52">
        <v>0.846020278838722</v>
      </c>
      <c r="AX52">
        <v>8.5469708863357106E-3</v>
      </c>
      <c r="AY52">
        <v>0.23936753127909499</v>
      </c>
      <c r="AZ52">
        <v>0.574328496673286</v>
      </c>
      <c r="BA52">
        <v>6.3378747332816501E-3</v>
      </c>
      <c r="BB52">
        <v>8.2046928096183802E-2</v>
      </c>
      <c r="BC52">
        <v>0.44639999000237002</v>
      </c>
      <c r="BD52">
        <v>0.82224299883871799</v>
      </c>
      <c r="BE52">
        <v>-2.3777280000004099E-2</v>
      </c>
      <c r="BF52">
        <v>1.0976126277310001E-2</v>
      </c>
      <c r="BG52">
        <v>0.30739875974161701</v>
      </c>
      <c r="BH52">
        <v>0.73755979609359101</v>
      </c>
      <c r="BI52">
        <v>1.0976126277310001E-2</v>
      </c>
      <c r="BJ52">
        <v>0.63674977203785399</v>
      </c>
      <c r="BK52">
        <v>1.47511959218718</v>
      </c>
      <c r="BL52">
        <v>28.006124563004999</v>
      </c>
      <c r="BM52">
        <v>67.196730199640896</v>
      </c>
      <c r="BN52">
        <v>2.39935839921261</v>
      </c>
      <c r="BO52">
        <v>11.7948294601205</v>
      </c>
      <c r="BP52">
        <v>0.25793896751678502</v>
      </c>
      <c r="BQ52">
        <v>11.5368904926037</v>
      </c>
      <c r="BR52">
        <v>1.45646017751575</v>
      </c>
      <c r="BS52">
        <v>0.63235932152692997</v>
      </c>
      <c r="BT52">
        <v>2.3032161113698799</v>
      </c>
    </row>
    <row r="53" spans="1:72" x14ac:dyDescent="0.2">
      <c r="A53">
        <v>833</v>
      </c>
      <c r="B53" s="244">
        <v>44766.291666666664</v>
      </c>
      <c r="C53">
        <v>0</v>
      </c>
      <c r="D53">
        <v>1.30727272727272</v>
      </c>
      <c r="E53">
        <v>31.134102564102498</v>
      </c>
      <c r="F53">
        <v>36.4761538461538</v>
      </c>
      <c r="G53">
        <v>7</v>
      </c>
      <c r="H53">
        <v>2.56</v>
      </c>
      <c r="I53">
        <v>1.3480000000000001</v>
      </c>
      <c r="J53">
        <v>34.011363636363598</v>
      </c>
      <c r="K53">
        <v>0.63699999999999901</v>
      </c>
      <c r="L53">
        <v>37.933870967741903</v>
      </c>
      <c r="M53">
        <v>-8.1249999999999906E-2</v>
      </c>
      <c r="N53">
        <v>1600.41379310344</v>
      </c>
      <c r="O53">
        <v>90.3685714285714</v>
      </c>
      <c r="P53">
        <v>2.3979230769230702</v>
      </c>
      <c r="Q53">
        <v>64.852999999999994</v>
      </c>
      <c r="R53">
        <v>6.9905882352941102</v>
      </c>
      <c r="S53">
        <v>-0.79249999999999998</v>
      </c>
      <c r="T53">
        <v>5</v>
      </c>
      <c r="U53">
        <v>1.760275</v>
      </c>
      <c r="V53">
        <v>5.4274999999999997E-2</v>
      </c>
      <c r="W53">
        <v>14.673499999999899</v>
      </c>
      <c r="X53">
        <v>0.69399999999999995</v>
      </c>
      <c r="Y53">
        <v>72.959074999999999</v>
      </c>
      <c r="Z53">
        <v>2.0875249999999999</v>
      </c>
      <c r="AA53">
        <v>4.3249999999999999E-3</v>
      </c>
      <c r="AB53">
        <v>3.2499999999999999E-4</v>
      </c>
      <c r="AC53">
        <v>32.441375291375202</v>
      </c>
      <c r="AD53">
        <v>-4.0347785547785602</v>
      </c>
      <c r="AE53">
        <v>36.010314036363603</v>
      </c>
      <c r="AF53">
        <v>0.53621759999999996</v>
      </c>
      <c r="AG53">
        <v>1.34905472</v>
      </c>
      <c r="AH53">
        <v>2.3910399999999998E-2</v>
      </c>
      <c r="AI53">
        <v>44.919363636363599</v>
      </c>
      <c r="AJ53">
        <v>0.49356867581399</v>
      </c>
      <c r="AK53">
        <v>0.80166572099904199</v>
      </c>
      <c r="AL53">
        <v>1.19373374106732E-2</v>
      </c>
      <c r="AM53">
        <v>3.00328101466668E-2</v>
      </c>
      <c r="AN53">
        <v>0.15583479892251301</v>
      </c>
      <c r="AO53">
        <v>5.3229605373669503E-4</v>
      </c>
      <c r="AP53">
        <v>36.010314036363603</v>
      </c>
      <c r="AQ53">
        <v>0.299569503696826</v>
      </c>
      <c r="AR53">
        <v>6.3809848232275597</v>
      </c>
      <c r="AS53">
        <v>1.31503961924279</v>
      </c>
      <c r="AT53">
        <v>0.86881660081847201</v>
      </c>
      <c r="AU53">
        <v>92.174374999999998</v>
      </c>
      <c r="AV53">
        <v>44.0059079825308</v>
      </c>
      <c r="AW53">
        <v>0.91345565383281202</v>
      </c>
      <c r="AX53">
        <v>3.4015100757205798E-2</v>
      </c>
      <c r="AY53">
        <v>0.23664809630317299</v>
      </c>
      <c r="AZ53">
        <v>0.61901517677243501</v>
      </c>
      <c r="BA53">
        <v>2.5214025979024599E-2</v>
      </c>
      <c r="BB53">
        <v>8.8430739538919403E-2</v>
      </c>
      <c r="BC53">
        <v>0.44132847616932602</v>
      </c>
      <c r="BD53">
        <v>0.88967837383281401</v>
      </c>
      <c r="BE53">
        <v>-2.3777279999997701E-2</v>
      </c>
      <c r="BF53">
        <v>4.3687909410559701E-2</v>
      </c>
      <c r="BG53">
        <v>0.30394325941499001</v>
      </c>
      <c r="BH53">
        <v>0.79504332971487301</v>
      </c>
      <c r="BI53">
        <v>4.3687909410559701E-2</v>
      </c>
      <c r="BJ53">
        <v>0.69526233765110101</v>
      </c>
      <c r="BK53">
        <v>1.59008665942974</v>
      </c>
      <c r="BL53">
        <v>6.9571481793432897</v>
      </c>
      <c r="BM53">
        <v>18.198246161046601</v>
      </c>
      <c r="BN53">
        <v>2.6157623342103902</v>
      </c>
      <c r="BO53">
        <v>13.238538974774</v>
      </c>
      <c r="BP53">
        <v>1.02666587114815</v>
      </c>
      <c r="BQ53">
        <v>12.2118731036259</v>
      </c>
      <c r="BR53">
        <v>1.51581721343179</v>
      </c>
      <c r="BS53">
        <v>0.67778717388687704</v>
      </c>
      <c r="BT53">
        <v>2.2364206226256802</v>
      </c>
    </row>
    <row r="54" spans="1:72" x14ac:dyDescent="0.2">
      <c r="A54">
        <v>834</v>
      </c>
      <c r="B54" s="244">
        <v>44766.305555555555</v>
      </c>
      <c r="C54">
        <v>0</v>
      </c>
      <c r="D54">
        <v>1.2466666666666599</v>
      </c>
      <c r="E54">
        <v>31.041749999999901</v>
      </c>
      <c r="F54">
        <v>36.303589743589697</v>
      </c>
      <c r="G54">
        <v>7</v>
      </c>
      <c r="H54">
        <v>2.57</v>
      </c>
      <c r="I54">
        <v>1.35</v>
      </c>
      <c r="J54">
        <v>34.064615384615301</v>
      </c>
      <c r="K54">
        <v>0.61224999999999996</v>
      </c>
      <c r="L54">
        <v>37.998333333333299</v>
      </c>
      <c r="M54">
        <v>-9.0909090909090898E-2</v>
      </c>
      <c r="N54">
        <v>1599.7586206896499</v>
      </c>
      <c r="O54">
        <v>90.036363636363603</v>
      </c>
      <c r="P54">
        <v>2.4016250000000001</v>
      </c>
      <c r="Q54">
        <v>64.864249999999998</v>
      </c>
      <c r="R54">
        <v>6.9985714285714202</v>
      </c>
      <c r="S54">
        <v>-0.3735</v>
      </c>
      <c r="T54">
        <v>5</v>
      </c>
      <c r="U54">
        <v>1.7470399999999999</v>
      </c>
      <c r="V54">
        <v>5.3100000000000001E-2</v>
      </c>
      <c r="W54">
        <v>14.78504</v>
      </c>
      <c r="X54">
        <v>0.67857999999999996</v>
      </c>
      <c r="Y54">
        <v>72.94726</v>
      </c>
      <c r="Z54">
        <v>2.20486</v>
      </c>
      <c r="AA54">
        <v>4.1200000000000004E-3</v>
      </c>
      <c r="AB54">
        <v>5.5999999999999995E-4</v>
      </c>
      <c r="AC54">
        <v>32.288416666666599</v>
      </c>
      <c r="AD54">
        <v>-4.0151730769230802</v>
      </c>
      <c r="AE54">
        <v>36.071374184615301</v>
      </c>
      <c r="AF54">
        <v>0.53831220000000002</v>
      </c>
      <c r="AG54">
        <v>1.3510588400000001</v>
      </c>
      <c r="AH54">
        <v>2.4003799999999999E-2</v>
      </c>
      <c r="AI54">
        <v>44.984615384615303</v>
      </c>
      <c r="AJ54">
        <v>0.49448566244455699</v>
      </c>
      <c r="AK54">
        <v>0.80186023324213396</v>
      </c>
      <c r="AL54">
        <v>1.19665844733242E-2</v>
      </c>
      <c r="AM54">
        <v>3.0033797742817999E-2</v>
      </c>
      <c r="AN54">
        <v>0.155608755129958</v>
      </c>
      <c r="AO54">
        <v>5.3360020519835805E-4</v>
      </c>
      <c r="AP54">
        <v>36.071374184615301</v>
      </c>
      <c r="AQ54">
        <v>0.292913362850998</v>
      </c>
      <c r="AR54">
        <v>6.4294896139852398</v>
      </c>
      <c r="AS54">
        <v>1.38895498491451</v>
      </c>
      <c r="AT54">
        <v>0.86388623171713996</v>
      </c>
      <c r="AU54">
        <v>92.362779999999901</v>
      </c>
      <c r="AV54">
        <v>44.182732146366099</v>
      </c>
      <c r="AW54">
        <v>0.80188323824924601</v>
      </c>
      <c r="AX54">
        <v>-3.7896144914512299E-2</v>
      </c>
      <c r="AY54">
        <v>0.24539883714900099</v>
      </c>
      <c r="AZ54">
        <v>0.57051038601475501</v>
      </c>
      <c r="BA54">
        <v>-2.80492187257457E-2</v>
      </c>
      <c r="BB54">
        <v>8.1501483716393597E-2</v>
      </c>
      <c r="BC54">
        <v>0.45586712905448101</v>
      </c>
      <c r="BD54">
        <v>0.77801307824924504</v>
      </c>
      <c r="BE54">
        <v>-2.3870160000000799E-2</v>
      </c>
      <c r="BF54">
        <v>-4.8903173370368001E-2</v>
      </c>
      <c r="BG54">
        <v>0.316675532697486</v>
      </c>
      <c r="BH54">
        <v>0.73621653019885303</v>
      </c>
      <c r="BI54">
        <v>-4.8903173370368001E-2</v>
      </c>
      <c r="BJ54">
        <v>0.53554471865423703</v>
      </c>
      <c r="BK54">
        <v>1.4724330603977001</v>
      </c>
      <c r="BL54">
        <v>-6.4755620315096003</v>
      </c>
      <c r="BM54">
        <v>-15.054575796607701</v>
      </c>
      <c r="BN54">
        <v>2.32482921534119</v>
      </c>
      <c r="BO54">
        <v>9.4543104784210907</v>
      </c>
      <c r="BP54">
        <v>-1.14922457420364</v>
      </c>
      <c r="BQ54">
        <v>10.6035350526247</v>
      </c>
      <c r="BR54">
        <v>1.5555684551273301</v>
      </c>
      <c r="BS54">
        <v>0.55510598800238398</v>
      </c>
      <c r="BT54">
        <v>2.8022908935377</v>
      </c>
    </row>
    <row r="55" spans="1:72" x14ac:dyDescent="0.2">
      <c r="A55">
        <v>835</v>
      </c>
      <c r="B55" s="244">
        <v>44766.319444444445</v>
      </c>
      <c r="C55">
        <v>0</v>
      </c>
      <c r="D55">
        <v>1.2735294117647</v>
      </c>
      <c r="E55">
        <v>31.123611111111099</v>
      </c>
      <c r="F55">
        <v>36.350999999999999</v>
      </c>
      <c r="G55">
        <v>7</v>
      </c>
      <c r="H55">
        <v>2.5649999999999999</v>
      </c>
      <c r="I55">
        <v>1.3474999999999999</v>
      </c>
      <c r="J55">
        <v>34.039230769230699</v>
      </c>
      <c r="K55">
        <v>0.64924999999999999</v>
      </c>
      <c r="L55">
        <v>37.956000000000003</v>
      </c>
      <c r="M55">
        <v>-1.2500000000000001E-2</v>
      </c>
      <c r="N55">
        <v>1600.2</v>
      </c>
      <c r="O55">
        <v>90.829032258064501</v>
      </c>
      <c r="P55">
        <v>2.4017777777777698</v>
      </c>
      <c r="Q55">
        <v>64.867750000000001</v>
      </c>
      <c r="R55">
        <v>6.9945000000000004</v>
      </c>
      <c r="S55">
        <v>-0.59175</v>
      </c>
      <c r="T55">
        <v>5</v>
      </c>
      <c r="U55">
        <v>1.7731600000000001</v>
      </c>
      <c r="V55">
        <v>5.21E-2</v>
      </c>
      <c r="W55">
        <v>14.763640000000001</v>
      </c>
      <c r="X55">
        <v>0.71199999999999997</v>
      </c>
      <c r="Y55">
        <v>73.183799999999906</v>
      </c>
      <c r="Z55">
        <v>2.1280199999999998</v>
      </c>
      <c r="AA55">
        <v>0</v>
      </c>
      <c r="AB55">
        <v>1.14E-3</v>
      </c>
      <c r="AC55">
        <v>32.397140522875802</v>
      </c>
      <c r="AD55">
        <v>-3.9538594771241899</v>
      </c>
      <c r="AE55">
        <v>36.042085369230698</v>
      </c>
      <c r="AF55">
        <v>0.53726490000000005</v>
      </c>
      <c r="AG55">
        <v>1.34855678</v>
      </c>
      <c r="AH55">
        <v>2.3957099999999999E-2</v>
      </c>
      <c r="AI55">
        <v>44.9517307692307</v>
      </c>
      <c r="AJ55">
        <v>0.49248720849738198</v>
      </c>
      <c r="AK55">
        <v>0.80179527578727605</v>
      </c>
      <c r="AL55">
        <v>1.19520403509747E-2</v>
      </c>
      <c r="AM55">
        <v>3.0000108047520999E-2</v>
      </c>
      <c r="AN55">
        <v>0.155722591326593</v>
      </c>
      <c r="AO55">
        <v>5.3295167038147704E-4</v>
      </c>
      <c r="AP55">
        <v>36.042085369230698</v>
      </c>
      <c r="AQ55">
        <v>0.30733931791374702</v>
      </c>
      <c r="AR55">
        <v>6.4201835128357496</v>
      </c>
      <c r="AS55">
        <v>1.3405495074507101</v>
      </c>
      <c r="AT55">
        <v>0.87325861861921905</v>
      </c>
      <c r="AU55">
        <v>92.56062</v>
      </c>
      <c r="AV55">
        <v>44.110157707430901</v>
      </c>
      <c r="AW55">
        <v>0.84157306179979197</v>
      </c>
      <c r="AX55">
        <v>8.0072725492863397E-3</v>
      </c>
      <c r="AY55">
        <v>0.229925582086252</v>
      </c>
      <c r="AZ55">
        <v>0.57981648716424705</v>
      </c>
      <c r="BA55">
        <v>5.9376606666026602E-3</v>
      </c>
      <c r="BB55">
        <v>8.2830926737749597E-2</v>
      </c>
      <c r="BC55">
        <v>0.42795571064897803</v>
      </c>
      <c r="BD55">
        <v>0.81774934179978598</v>
      </c>
      <c r="BE55">
        <v>-2.3823720000005499E-2</v>
      </c>
      <c r="BF55">
        <v>1.02983272855418E-2</v>
      </c>
      <c r="BG55">
        <v>0.295712289180661</v>
      </c>
      <c r="BH55">
        <v>0.74571458803444302</v>
      </c>
      <c r="BI55">
        <v>1.02983272855418E-2</v>
      </c>
      <c r="BJ55">
        <v>0.61202123293240696</v>
      </c>
      <c r="BK55">
        <v>1.49142917606888</v>
      </c>
      <c r="BL55">
        <v>28.714594223065902</v>
      </c>
      <c r="BM55">
        <v>72.411234111910403</v>
      </c>
      <c r="BN55">
        <v>2.5217571785758901</v>
      </c>
      <c r="BO55">
        <v>11.4073488304139</v>
      </c>
      <c r="BP55">
        <v>0.242010691210232</v>
      </c>
      <c r="BQ55">
        <v>11.1653381392036</v>
      </c>
      <c r="BR55">
        <v>1.4739220196834599</v>
      </c>
      <c r="BS55">
        <v>0.60790190201819005</v>
      </c>
      <c r="BT55">
        <v>2.4246050469494298</v>
      </c>
    </row>
    <row r="56" spans="1:72" x14ac:dyDescent="0.2">
      <c r="A56">
        <v>836</v>
      </c>
      <c r="B56" s="244">
        <v>44766.333333333336</v>
      </c>
      <c r="C56">
        <v>0</v>
      </c>
      <c r="D56">
        <v>1.295625</v>
      </c>
      <c r="E56">
        <v>31.111842105263101</v>
      </c>
      <c r="F56">
        <v>36.476842105263103</v>
      </c>
      <c r="G56">
        <v>7</v>
      </c>
      <c r="H56">
        <v>2.5720000000000001</v>
      </c>
      <c r="I56">
        <v>1.35</v>
      </c>
      <c r="J56">
        <v>34.036666666666598</v>
      </c>
      <c r="K56">
        <v>0.59750000000000003</v>
      </c>
      <c r="L56">
        <v>37.969615384615302</v>
      </c>
      <c r="M56">
        <v>-3.8095238095238099E-2</v>
      </c>
      <c r="N56">
        <v>1599.77419354838</v>
      </c>
      <c r="O56">
        <v>90.648484848484799</v>
      </c>
      <c r="P56">
        <v>2.40013636363636</v>
      </c>
      <c r="Q56">
        <v>64.838749999999905</v>
      </c>
      <c r="R56">
        <v>6.9857142857142804</v>
      </c>
      <c r="S56">
        <v>-0.98923076923076902</v>
      </c>
      <c r="T56">
        <v>5</v>
      </c>
      <c r="U56">
        <v>1.720825</v>
      </c>
      <c r="V56">
        <v>5.5800000000000002E-2</v>
      </c>
      <c r="W56">
        <v>14.722849999999999</v>
      </c>
      <c r="X56">
        <v>0.73192499999999905</v>
      </c>
      <c r="Y56">
        <v>73.401300000000006</v>
      </c>
      <c r="Z56">
        <v>2.0066250000000001</v>
      </c>
      <c r="AA56">
        <v>1E-4</v>
      </c>
      <c r="AB56">
        <v>0</v>
      </c>
      <c r="AC56">
        <v>32.407467105263102</v>
      </c>
      <c r="AD56">
        <v>-4.0693749999999902</v>
      </c>
      <c r="AE56">
        <v>36.0449871466666</v>
      </c>
      <c r="AF56">
        <v>0.53873112000000001</v>
      </c>
      <c r="AG56">
        <v>1.3510596640000001</v>
      </c>
      <c r="AH56">
        <v>2.4022479999999999E-2</v>
      </c>
      <c r="AI56">
        <v>44.958666666666602</v>
      </c>
      <c r="AJ56">
        <v>0.49106742178499102</v>
      </c>
      <c r="AK56">
        <v>0.80173612384708903</v>
      </c>
      <c r="AL56">
        <v>1.19828090987277E-2</v>
      </c>
      <c r="AM56">
        <v>3.0051150627242701E-2</v>
      </c>
      <c r="AN56">
        <v>0.15569856757317799</v>
      </c>
      <c r="AO56">
        <v>5.3432367507933202E-4</v>
      </c>
      <c r="AP56">
        <v>36.0449871466666</v>
      </c>
      <c r="AQ56">
        <v>0.31594007059553297</v>
      </c>
      <c r="AR56">
        <v>6.4024453882615502</v>
      </c>
      <c r="AS56">
        <v>1.26407653846687</v>
      </c>
      <c r="AT56">
        <v>0.84504109609315703</v>
      </c>
      <c r="AU56">
        <v>92.583524999999995</v>
      </c>
      <c r="AV56">
        <v>44.027449143990601</v>
      </c>
      <c r="AW56">
        <v>0.93121752267603597</v>
      </c>
      <c r="AX56">
        <v>8.6983125533120806E-2</v>
      </c>
      <c r="AY56">
        <v>0.22279104940446601</v>
      </c>
      <c r="AZ56">
        <v>0.59755461173844304</v>
      </c>
      <c r="BA56">
        <v>6.4381409534198603E-2</v>
      </c>
      <c r="BB56">
        <v>8.5364944534063306E-2</v>
      </c>
      <c r="BC56">
        <v>0.41354776275865901</v>
      </c>
      <c r="BD56">
        <v>0.90732878667603101</v>
      </c>
      <c r="BE56">
        <v>-2.3888736000004601E-2</v>
      </c>
      <c r="BF56">
        <v>0.111835241101726</v>
      </c>
      <c r="BG56">
        <v>0.28644510728655997</v>
      </c>
      <c r="BH56">
        <v>0.76828308554825397</v>
      </c>
      <c r="BI56">
        <v>0.111835241101726</v>
      </c>
      <c r="BJ56">
        <v>0.79656069677657304</v>
      </c>
      <c r="BK56">
        <v>1.5365661710965</v>
      </c>
      <c r="BL56">
        <v>2.5613134506144402</v>
      </c>
      <c r="BM56">
        <v>6.8697762706964403</v>
      </c>
      <c r="BN56">
        <v>2.68213024417157</v>
      </c>
      <c r="BO56">
        <v>15.623560212742399</v>
      </c>
      <c r="BP56">
        <v>2.6281281658905602</v>
      </c>
      <c r="BQ56">
        <v>12.9954320468518</v>
      </c>
      <c r="BR56">
        <v>1.3464462612235699</v>
      </c>
      <c r="BS56">
        <v>0.751826600335883</v>
      </c>
      <c r="BT56">
        <v>1.7909000035673599</v>
      </c>
    </row>
    <row r="57" spans="1:72" x14ac:dyDescent="0.2">
      <c r="A57">
        <v>837</v>
      </c>
      <c r="B57" s="244">
        <v>44766.347222222219</v>
      </c>
      <c r="C57">
        <v>0</v>
      </c>
      <c r="D57">
        <v>1.3160000000000001</v>
      </c>
      <c r="E57">
        <v>31.073947368420999</v>
      </c>
      <c r="F57">
        <v>36.2631578947368</v>
      </c>
      <c r="G57">
        <v>7</v>
      </c>
      <c r="H57">
        <v>2.57</v>
      </c>
      <c r="I57">
        <v>1.35</v>
      </c>
      <c r="J57">
        <v>34.052142857142798</v>
      </c>
      <c r="K57">
        <v>0.594358974358974</v>
      </c>
      <c r="L57">
        <v>37.954999999999998</v>
      </c>
      <c r="M57">
        <v>-0.108333333333333</v>
      </c>
      <c r="N57">
        <v>1599.94444444444</v>
      </c>
      <c r="O57">
        <v>90.508108108108104</v>
      </c>
      <c r="P57">
        <v>2.4023333333333299</v>
      </c>
      <c r="Q57">
        <v>64.875499999999903</v>
      </c>
      <c r="R57">
        <v>6.9960000000000004</v>
      </c>
      <c r="S57">
        <v>-0.77049999999999996</v>
      </c>
      <c r="T57">
        <v>5</v>
      </c>
      <c r="U57">
        <v>1.8167800000000001</v>
      </c>
      <c r="V57">
        <v>5.6679999999999897E-2</v>
      </c>
      <c r="W57">
        <v>14.850399999999899</v>
      </c>
      <c r="X57">
        <v>0.750219999999999</v>
      </c>
      <c r="Y57">
        <v>73.478639999999999</v>
      </c>
      <c r="Z57">
        <v>2.1420599999999999</v>
      </c>
      <c r="AA57">
        <v>2.3800000000000002E-3</v>
      </c>
      <c r="AB57">
        <v>1.3799999999999999E-3</v>
      </c>
      <c r="AC57">
        <v>32.389947368420998</v>
      </c>
      <c r="AD57">
        <v>-3.8732105263157899</v>
      </c>
      <c r="AE57">
        <v>36.058901657142798</v>
      </c>
      <c r="AF57">
        <v>0.53831220000000002</v>
      </c>
      <c r="AG57">
        <v>1.3510588400000001</v>
      </c>
      <c r="AH57">
        <v>2.4003799999999902E-2</v>
      </c>
      <c r="AI57">
        <v>44.972142857142799</v>
      </c>
      <c r="AJ57">
        <v>0.49073991648651699</v>
      </c>
      <c r="AK57">
        <v>0.80180528136465401</v>
      </c>
      <c r="AL57">
        <v>1.19699032734549E-2</v>
      </c>
      <c r="AM57">
        <v>3.0042127285144701E-2</v>
      </c>
      <c r="AN57">
        <v>0.15565191150077001</v>
      </c>
      <c r="AO57">
        <v>5.3374819332602697E-4</v>
      </c>
      <c r="AP57">
        <v>36.058901657142798</v>
      </c>
      <c r="AQ57">
        <v>0.32383722343434201</v>
      </c>
      <c r="AR57">
        <v>6.4579123602997601</v>
      </c>
      <c r="AS57">
        <v>1.3493940272788201</v>
      </c>
      <c r="AT57">
        <v>0.89156646547437401</v>
      </c>
      <c r="AU57">
        <v>93.038099999999901</v>
      </c>
      <c r="AV57">
        <v>44.1900452681557</v>
      </c>
      <c r="AW57">
        <v>0.78209758898707804</v>
      </c>
      <c r="AX57">
        <v>1.66481272117913E-3</v>
      </c>
      <c r="AY57">
        <v>0.21447497656565701</v>
      </c>
      <c r="AZ57">
        <v>0.54208763970023299</v>
      </c>
      <c r="BA57">
        <v>1.23222813980413E-3</v>
      </c>
      <c r="BB57">
        <v>7.7441091385747604E-2</v>
      </c>
      <c r="BC57">
        <v>0.39842117003043498</v>
      </c>
      <c r="BD57">
        <v>0.75822742898706996</v>
      </c>
      <c r="BE57">
        <v>-2.3870160000007301E-2</v>
      </c>
      <c r="BF57">
        <v>2.14162733661702E-3</v>
      </c>
      <c r="BG57">
        <v>0.27590218827015101</v>
      </c>
      <c r="BH57">
        <v>0.69734552917276904</v>
      </c>
      <c r="BI57">
        <v>2.14162733661702E-3</v>
      </c>
      <c r="BJ57">
        <v>0.55608763121353699</v>
      </c>
      <c r="BK57">
        <v>1.3946910583455301</v>
      </c>
      <c r="BL57">
        <v>128.82829031589301</v>
      </c>
      <c r="BM57">
        <v>325.61478705922599</v>
      </c>
      <c r="BN57">
        <v>2.52750996121117</v>
      </c>
      <c r="BO57">
        <v>10.3177926858015</v>
      </c>
      <c r="BP57">
        <v>5.0328242410499997E-2</v>
      </c>
      <c r="BQ57">
        <v>10.267464443391001</v>
      </c>
      <c r="BR57">
        <v>1.3910502918732901</v>
      </c>
      <c r="BS57">
        <v>0.55523098027888995</v>
      </c>
      <c r="BT57">
        <v>2.5053542422552999</v>
      </c>
    </row>
    <row r="58" spans="1:72" x14ac:dyDescent="0.2">
      <c r="A58">
        <v>838</v>
      </c>
      <c r="B58" s="244">
        <v>44766.361111111109</v>
      </c>
      <c r="C58">
        <v>0</v>
      </c>
      <c r="D58">
        <v>1.38785714285714</v>
      </c>
      <c r="E58">
        <v>31.093055555555502</v>
      </c>
      <c r="F58">
        <v>36.489999999999903</v>
      </c>
      <c r="G58">
        <v>7</v>
      </c>
      <c r="H58">
        <v>2.5659999999999998</v>
      </c>
      <c r="I58">
        <v>1.35</v>
      </c>
      <c r="J58">
        <v>34.055185185185103</v>
      </c>
      <c r="K58">
        <v>0.65674999999999994</v>
      </c>
      <c r="L58">
        <v>37.9807407407407</v>
      </c>
      <c r="M58">
        <v>9.2307692307692202E-2</v>
      </c>
      <c r="N58">
        <v>1599.7878787878701</v>
      </c>
      <c r="O58">
        <v>89.910810810810702</v>
      </c>
      <c r="P58">
        <v>2.4027857142857099</v>
      </c>
      <c r="Q58">
        <v>64.931749999999994</v>
      </c>
      <c r="R58">
        <v>6.9919999999999902</v>
      </c>
      <c r="S58">
        <v>-0.79552631578947297</v>
      </c>
      <c r="T58">
        <v>5</v>
      </c>
      <c r="U58">
        <v>1.71085</v>
      </c>
      <c r="V58">
        <v>5.3474999999999898E-2</v>
      </c>
      <c r="W58">
        <v>14.820724999999999</v>
      </c>
      <c r="X58">
        <v>0.80454999999999999</v>
      </c>
      <c r="Y58">
        <v>73.522075000000001</v>
      </c>
      <c r="Z58">
        <v>2.0936249999999998</v>
      </c>
      <c r="AA58">
        <v>1.1249999999999999E-3</v>
      </c>
      <c r="AB58">
        <v>0</v>
      </c>
      <c r="AC58">
        <v>32.480912698412602</v>
      </c>
      <c r="AD58">
        <v>-4.0090873015873001</v>
      </c>
      <c r="AE58">
        <v>36.058820625185099</v>
      </c>
      <c r="AF58">
        <v>0.53747436000000004</v>
      </c>
      <c r="AG58">
        <v>1.3510571920000001</v>
      </c>
      <c r="AH58">
        <v>2.3966439999999999E-2</v>
      </c>
      <c r="AI58">
        <v>44.971185185185099</v>
      </c>
      <c r="AJ58">
        <v>0.49044889749351001</v>
      </c>
      <c r="AK58">
        <v>0.801820554132605</v>
      </c>
      <c r="AL58">
        <v>1.19515275789764E-2</v>
      </c>
      <c r="AM58">
        <v>3.0042730393618201E-2</v>
      </c>
      <c r="AN58">
        <v>0.15565522614480701</v>
      </c>
      <c r="AO58">
        <v>5.3292880544084998E-4</v>
      </c>
      <c r="AP58">
        <v>36.058820625185099</v>
      </c>
      <c r="AQ58">
        <v>0.34728911267908003</v>
      </c>
      <c r="AR58">
        <v>6.4450077550842897</v>
      </c>
      <c r="AS58">
        <v>1.3188823237265099</v>
      </c>
      <c r="AT58">
        <v>0.83908449627677195</v>
      </c>
      <c r="AU58">
        <v>92.951824999999999</v>
      </c>
      <c r="AV58">
        <v>44.169999816675002</v>
      </c>
      <c r="AW58">
        <v>0.80118536851011801</v>
      </c>
      <c r="AX58">
        <v>3.2174868273483898E-2</v>
      </c>
      <c r="AY58">
        <v>0.19018524732091899</v>
      </c>
      <c r="AZ58">
        <v>0.55499224491570798</v>
      </c>
      <c r="BA58">
        <v>2.3814586432018201E-2</v>
      </c>
      <c r="BB58">
        <v>7.9284606416529693E-2</v>
      </c>
      <c r="BC58">
        <v>0.35384989773450598</v>
      </c>
      <c r="BD58">
        <v>0.77735236051011103</v>
      </c>
      <c r="BE58">
        <v>-2.38330080000069E-2</v>
      </c>
      <c r="BF58">
        <v>4.1274071447526699E-2</v>
      </c>
      <c r="BG58">
        <v>0.24397052443127701</v>
      </c>
      <c r="BH58">
        <v>0.71194664651827699</v>
      </c>
      <c r="BI58">
        <v>4.1274071447526699E-2</v>
      </c>
      <c r="BJ58">
        <v>0.57048919175760904</v>
      </c>
      <c r="BK58">
        <v>1.42389329303655</v>
      </c>
      <c r="BL58">
        <v>5.9109875976603501</v>
      </c>
      <c r="BM58">
        <v>17.249246840680598</v>
      </c>
      <c r="BN58">
        <v>2.9181666440153</v>
      </c>
      <c r="BO58">
        <v>11.047009218528601</v>
      </c>
      <c r="BP58">
        <v>0.96994067901687797</v>
      </c>
      <c r="BQ58">
        <v>10.0770685395117</v>
      </c>
      <c r="BR58">
        <v>1.3537273715757501</v>
      </c>
      <c r="BS58">
        <v>0.55397956317859798</v>
      </c>
      <c r="BT58">
        <v>2.4436413571078401</v>
      </c>
    </row>
    <row r="59" spans="1:72" x14ac:dyDescent="0.2">
      <c r="A59">
        <v>839</v>
      </c>
      <c r="B59" s="244">
        <v>44766.375</v>
      </c>
      <c r="C59">
        <v>0</v>
      </c>
      <c r="D59">
        <v>1.3886666666666601</v>
      </c>
      <c r="E59">
        <v>31.118918918918901</v>
      </c>
      <c r="F59">
        <v>36.5694736842105</v>
      </c>
      <c r="G59">
        <v>7</v>
      </c>
      <c r="H59">
        <v>2.5674999999999999</v>
      </c>
      <c r="I59">
        <v>1.3474999999999999</v>
      </c>
      <c r="J59">
        <v>34.052812500000002</v>
      </c>
      <c r="K59">
        <v>0.59399999999999997</v>
      </c>
      <c r="L59">
        <v>37.9820588235294</v>
      </c>
      <c r="M59">
        <v>-5.2380952380952299E-2</v>
      </c>
      <c r="N59">
        <v>1600.1290322580601</v>
      </c>
      <c r="O59">
        <v>90.278378378378306</v>
      </c>
      <c r="P59">
        <v>2.39966666666666</v>
      </c>
      <c r="Q59">
        <v>64.900749999999903</v>
      </c>
      <c r="R59">
        <v>6.98526315789473</v>
      </c>
      <c r="S59">
        <v>-0.50775000000000003</v>
      </c>
      <c r="T59">
        <v>5</v>
      </c>
      <c r="U59">
        <v>1.7947199999999901</v>
      </c>
      <c r="V59">
        <v>5.5419999999999997E-2</v>
      </c>
      <c r="W59">
        <v>14.902760000000001</v>
      </c>
      <c r="X59">
        <v>0.70649999999999902</v>
      </c>
      <c r="Y59">
        <v>73.534080000000003</v>
      </c>
      <c r="Z59">
        <v>2.1890399999999999</v>
      </c>
      <c r="AA59">
        <v>3.16E-3</v>
      </c>
      <c r="AB59">
        <v>1.1199999999999999E-3</v>
      </c>
      <c r="AC59">
        <v>32.507585585585502</v>
      </c>
      <c r="AD59">
        <v>-4.0618880986249399</v>
      </c>
      <c r="AE59">
        <v>36.057619199999998</v>
      </c>
      <c r="AF59">
        <v>0.53778855000000003</v>
      </c>
      <c r="AG59">
        <v>1.34855781</v>
      </c>
      <c r="AH59">
        <v>2.398045E-2</v>
      </c>
      <c r="AI59">
        <v>44.967812500000001</v>
      </c>
      <c r="AJ59">
        <v>0.49035248962113898</v>
      </c>
      <c r="AK59">
        <v>0.80185397499600397</v>
      </c>
      <c r="AL59">
        <v>1.1959410967567001E-2</v>
      </c>
      <c r="AM59">
        <v>2.9989402086214399E-2</v>
      </c>
      <c r="AN59">
        <v>0.15566690063031099</v>
      </c>
      <c r="AO59">
        <v>5.3328033246002296E-4</v>
      </c>
      <c r="AP59">
        <v>36.057619199999998</v>
      </c>
      <c r="AQ59">
        <v>0.30496520801413202</v>
      </c>
      <c r="AR59">
        <v>6.4806818675982401</v>
      </c>
      <c r="AS59">
        <v>1.37898915131902</v>
      </c>
      <c r="AT59">
        <v>0.88004542017285003</v>
      </c>
      <c r="AU59">
        <v>93.127099999999999</v>
      </c>
      <c r="AV59">
        <v>44.222255426931397</v>
      </c>
      <c r="AW59">
        <v>0.74555707306860297</v>
      </c>
      <c r="AX59">
        <v>-3.04313413190242E-2</v>
      </c>
      <c r="AY59">
        <v>0.23282334198586699</v>
      </c>
      <c r="AZ59">
        <v>0.51931813240175595</v>
      </c>
      <c r="BA59">
        <v>-2.2565841147754898E-2</v>
      </c>
      <c r="BB59">
        <v>7.4188304628822296E-2</v>
      </c>
      <c r="BC59">
        <v>0.43292729453958601</v>
      </c>
      <c r="BD59">
        <v>0.72171013306859899</v>
      </c>
      <c r="BE59">
        <v>-2.38469400000038E-2</v>
      </c>
      <c r="BF59">
        <v>-3.9005436181073501E-2</v>
      </c>
      <c r="BG59">
        <v>0.29842181164774201</v>
      </c>
      <c r="BH59">
        <v>0.66563711598238795</v>
      </c>
      <c r="BI59">
        <v>-3.9005436181073501E-2</v>
      </c>
      <c r="BJ59">
        <v>0.51883275093333703</v>
      </c>
      <c r="BK59">
        <v>1.3312742319647699</v>
      </c>
      <c r="BL59">
        <v>-7.6507748884639897</v>
      </c>
      <c r="BM59">
        <v>-17.065239647425599</v>
      </c>
      <c r="BN59">
        <v>2.2305243450773902</v>
      </c>
      <c r="BO59">
        <v>9.1645330127252898</v>
      </c>
      <c r="BP59">
        <v>-0.91662775025522802</v>
      </c>
      <c r="BQ59">
        <v>10.081160762980501</v>
      </c>
      <c r="BR59">
        <v>1.3975834734726</v>
      </c>
      <c r="BS59">
        <v>0.53443492540576598</v>
      </c>
      <c r="BT59">
        <v>2.6150676294433701</v>
      </c>
    </row>
    <row r="60" spans="1:72" x14ac:dyDescent="0.2">
      <c r="A60">
        <v>840</v>
      </c>
      <c r="B60" s="244">
        <v>44766.388888888891</v>
      </c>
      <c r="C60">
        <v>0</v>
      </c>
      <c r="D60">
        <v>1.3888235294117599</v>
      </c>
      <c r="E60">
        <v>31.161999999999999</v>
      </c>
      <c r="F60">
        <v>36.40925</v>
      </c>
      <c r="G60">
        <v>7</v>
      </c>
      <c r="H60">
        <v>2.5680000000000001</v>
      </c>
      <c r="I60">
        <v>1.3460000000000001</v>
      </c>
      <c r="J60">
        <v>34.026071428571399</v>
      </c>
      <c r="K60">
        <v>0.64275000000000004</v>
      </c>
      <c r="L60">
        <v>37.952083333333299</v>
      </c>
      <c r="M60">
        <v>-0.08</v>
      </c>
      <c r="N60">
        <v>1599.9090909090901</v>
      </c>
      <c r="O60">
        <v>90.737499999999898</v>
      </c>
      <c r="P60">
        <v>2.4039230769230699</v>
      </c>
      <c r="Q60">
        <v>64.877749999999907</v>
      </c>
      <c r="R60">
        <v>6.9907142857142803</v>
      </c>
      <c r="S60">
        <v>-0.93499999999999905</v>
      </c>
      <c r="T60">
        <v>5</v>
      </c>
      <c r="U60">
        <v>1.727625</v>
      </c>
      <c r="V60">
        <v>4.0024999999999998E-2</v>
      </c>
      <c r="W60">
        <v>14.965175</v>
      </c>
      <c r="X60">
        <v>0.67312499999999997</v>
      </c>
      <c r="Y60">
        <v>73.517250000000004</v>
      </c>
      <c r="Z60">
        <v>2.2762250000000002</v>
      </c>
      <c r="AA60">
        <v>1.5375E-2</v>
      </c>
      <c r="AB60">
        <v>0</v>
      </c>
      <c r="AC60">
        <v>32.550823529411701</v>
      </c>
      <c r="AD60">
        <v>-3.8584264705882201</v>
      </c>
      <c r="AE60">
        <v>36.031268548571397</v>
      </c>
      <c r="AF60">
        <v>0.53789328000000003</v>
      </c>
      <c r="AG60">
        <v>1.3470580160000001</v>
      </c>
      <c r="AH60">
        <v>2.3985119999999999E-2</v>
      </c>
      <c r="AI60">
        <v>44.9400714285714</v>
      </c>
      <c r="AJ60">
        <v>0.49010631584521203</v>
      </c>
      <c r="AK60">
        <v>0.80176260079693396</v>
      </c>
      <c r="AL60">
        <v>1.19691238331683E-2</v>
      </c>
      <c r="AM60">
        <v>2.9974541053879599E-2</v>
      </c>
      <c r="AN60">
        <v>0.155762992302447</v>
      </c>
      <c r="AO60">
        <v>5.3371343741903795E-4</v>
      </c>
      <c r="AP60">
        <v>36.031268548571397</v>
      </c>
      <c r="AQ60">
        <v>0.29055867748692499</v>
      </c>
      <c r="AR60">
        <v>6.5078239378433604</v>
      </c>
      <c r="AS60">
        <v>1.43391147761628</v>
      </c>
      <c r="AT60">
        <v>0.84671992391208395</v>
      </c>
      <c r="AU60">
        <v>93.159400000000005</v>
      </c>
      <c r="AV60">
        <v>44.263562641518</v>
      </c>
      <c r="AW60">
        <v>0.67650878705342798</v>
      </c>
      <c r="AX60">
        <v>-8.6853461616282296E-2</v>
      </c>
      <c r="AY60">
        <v>0.24733460251307399</v>
      </c>
      <c r="AZ60">
        <v>0.49217606215663701</v>
      </c>
      <c r="BA60">
        <v>-6.4476407537507496E-2</v>
      </c>
      <c r="BB60">
        <v>7.0310866022376795E-2</v>
      </c>
      <c r="BC60">
        <v>0.45982095651589799</v>
      </c>
      <c r="BD60">
        <v>0.652657203053429</v>
      </c>
      <c r="BE60">
        <v>-2.3851583999999201E-2</v>
      </c>
      <c r="BF60">
        <v>-0.111176733539225</v>
      </c>
      <c r="BG60">
        <v>0.31660054403026</v>
      </c>
      <c r="BH60">
        <v>0.63000974167868695</v>
      </c>
      <c r="BI60">
        <v>-0.111176733539225</v>
      </c>
      <c r="BJ60">
        <v>0.41084762098206901</v>
      </c>
      <c r="BK60">
        <v>1.2600194833573699</v>
      </c>
      <c r="BL60">
        <v>-2.8477230257763999</v>
      </c>
      <c r="BM60">
        <v>-5.6667408874394196</v>
      </c>
      <c r="BN60">
        <v>1.98991995926094</v>
      </c>
      <c r="BO60">
        <v>6.4994606165997704</v>
      </c>
      <c r="BP60">
        <v>-2.6126532381718</v>
      </c>
      <c r="BQ60">
        <v>9.1121138547715699</v>
      </c>
      <c r="BR60">
        <v>1.4490199303740501</v>
      </c>
      <c r="BS60">
        <v>0.45531831439775899</v>
      </c>
      <c r="BT60">
        <v>3.1824327828557601</v>
      </c>
    </row>
    <row r="61" spans="1:72" x14ac:dyDescent="0.2">
      <c r="A61">
        <v>841</v>
      </c>
      <c r="B61" s="244">
        <v>44766.402777777781</v>
      </c>
      <c r="C61">
        <v>0</v>
      </c>
      <c r="D61">
        <v>1.40785714285714</v>
      </c>
      <c r="E61">
        <v>31.118918918918901</v>
      </c>
      <c r="F61">
        <v>36.454749999999997</v>
      </c>
      <c r="G61">
        <v>7</v>
      </c>
      <c r="H61">
        <v>2.5649999999999999</v>
      </c>
      <c r="I61">
        <v>1.3474999999999999</v>
      </c>
      <c r="J61">
        <v>34.029583333333299</v>
      </c>
      <c r="K61">
        <v>0.58449999999999902</v>
      </c>
      <c r="L61">
        <v>37.950714285714199</v>
      </c>
      <c r="M61">
        <v>6.9999999999999896E-2</v>
      </c>
      <c r="N61">
        <v>1600.25</v>
      </c>
      <c r="O61">
        <v>90.481578947368405</v>
      </c>
      <c r="P61">
        <v>2.4088333333333298</v>
      </c>
      <c r="Q61">
        <v>64.911500000000004</v>
      </c>
      <c r="R61">
        <v>6.9913333333333298</v>
      </c>
      <c r="S61">
        <v>-0.97333333333333305</v>
      </c>
      <c r="T61">
        <v>5</v>
      </c>
      <c r="U61">
        <v>1.73223999999999</v>
      </c>
      <c r="V61">
        <v>4.3400000000000001E-2</v>
      </c>
      <c r="W61">
        <v>14.732339999999899</v>
      </c>
      <c r="X61">
        <v>0.79791999999999996</v>
      </c>
      <c r="Y61">
        <v>73.648979999999995</v>
      </c>
      <c r="Z61">
        <v>1.9684999999999999</v>
      </c>
      <c r="AA61">
        <v>4.5599999999999998E-3</v>
      </c>
      <c r="AB61">
        <v>0</v>
      </c>
      <c r="AC61">
        <v>32.526776061775998</v>
      </c>
      <c r="AD61">
        <v>-3.92797393822394</v>
      </c>
      <c r="AE61">
        <v>36.032437933333298</v>
      </c>
      <c r="AF61">
        <v>0.53726490000000005</v>
      </c>
      <c r="AG61">
        <v>1.34855678</v>
      </c>
      <c r="AH61">
        <v>2.3957099999999999E-2</v>
      </c>
      <c r="AI61">
        <v>44.942083333333301</v>
      </c>
      <c r="AJ61">
        <v>0.489245579956889</v>
      </c>
      <c r="AK61">
        <v>0.80175272841898304</v>
      </c>
      <c r="AL61">
        <v>1.19546060207118E-2</v>
      </c>
      <c r="AM61">
        <v>3.00065479830522E-2</v>
      </c>
      <c r="AN61">
        <v>0.15575601932116301</v>
      </c>
      <c r="AO61">
        <v>5.3306607578271995E-4</v>
      </c>
      <c r="AP61">
        <v>36.032437933333298</v>
      </c>
      <c r="AQ61">
        <v>0.344427231109181</v>
      </c>
      <c r="AR61">
        <v>6.4065722527432696</v>
      </c>
      <c r="AS61">
        <v>1.24005963544361</v>
      </c>
      <c r="AT61">
        <v>0.84749076342452101</v>
      </c>
      <c r="AU61">
        <v>92.879980000000003</v>
      </c>
      <c r="AV61">
        <v>44.023497052629402</v>
      </c>
      <c r="AW61">
        <v>0.918586280703934</v>
      </c>
      <c r="AX61">
        <v>0.108497144556381</v>
      </c>
      <c r="AY61">
        <v>0.19283766889081799</v>
      </c>
      <c r="AZ61">
        <v>0.59342774725672998</v>
      </c>
      <c r="BA61">
        <v>8.0454265007945197E-2</v>
      </c>
      <c r="BB61">
        <v>8.4775392465247207E-2</v>
      </c>
      <c r="BC61">
        <v>0.35892474809133801</v>
      </c>
      <c r="BD61">
        <v>0.89476256070393001</v>
      </c>
      <c r="BE61">
        <v>-2.3823720000004101E-2</v>
      </c>
      <c r="BF61">
        <v>0.13898439697589399</v>
      </c>
      <c r="BG61">
        <v>0.24702426257033799</v>
      </c>
      <c r="BH61">
        <v>0.76017850919919805</v>
      </c>
      <c r="BI61">
        <v>0.13898439697589399</v>
      </c>
      <c r="BJ61">
        <v>0.77201731909246396</v>
      </c>
      <c r="BK61">
        <v>1.5203570183983901</v>
      </c>
      <c r="BL61">
        <v>1.7773524794526601</v>
      </c>
      <c r="BM61">
        <v>5.4695241029901096</v>
      </c>
      <c r="BN61">
        <v>3.0773435017653101</v>
      </c>
      <c r="BO61">
        <v>15.5404468875885</v>
      </c>
      <c r="BP61">
        <v>3.2661333289334999</v>
      </c>
      <c r="BQ61">
        <v>12.274313558655001</v>
      </c>
      <c r="BR61">
        <v>1.28408354353937</v>
      </c>
      <c r="BS61">
        <v>0.71642356030210697</v>
      </c>
      <c r="BT61">
        <v>1.79235247790831</v>
      </c>
    </row>
    <row r="62" spans="1:72" x14ac:dyDescent="0.2">
      <c r="A62">
        <v>842</v>
      </c>
      <c r="B62" s="244">
        <v>44766.416666666664</v>
      </c>
      <c r="C62">
        <v>0</v>
      </c>
      <c r="D62">
        <v>1.33</v>
      </c>
      <c r="E62">
        <v>31.083749999999998</v>
      </c>
      <c r="F62">
        <v>36.452749999999902</v>
      </c>
      <c r="G62">
        <v>7</v>
      </c>
      <c r="H62">
        <v>2.5649999999999999</v>
      </c>
      <c r="I62">
        <v>1.35</v>
      </c>
      <c r="J62">
        <v>34.067333333333302</v>
      </c>
      <c r="K62">
        <v>0.62774999999999903</v>
      </c>
      <c r="L62">
        <v>37.993181818181803</v>
      </c>
      <c r="M62">
        <v>-7.6923076923076901E-3</v>
      </c>
      <c r="N62">
        <v>1599.7777777777701</v>
      </c>
      <c r="O62">
        <v>90.529729729729695</v>
      </c>
      <c r="P62">
        <v>2.4044736842105201</v>
      </c>
      <c r="Q62">
        <v>64.909749999999903</v>
      </c>
      <c r="R62">
        <v>6.9890476190476196</v>
      </c>
      <c r="S62">
        <v>-0.94025000000000003</v>
      </c>
      <c r="T62">
        <v>5</v>
      </c>
      <c r="U62">
        <v>1.7657749999999901</v>
      </c>
      <c r="V62">
        <v>4.1374999999999898E-2</v>
      </c>
      <c r="W62">
        <v>14.9297</v>
      </c>
      <c r="X62">
        <v>0.71887500000000004</v>
      </c>
      <c r="Y62">
        <v>73.352949999999893</v>
      </c>
      <c r="Z62">
        <v>2.3165749999999998</v>
      </c>
      <c r="AA62">
        <v>4.3499999999999997E-3</v>
      </c>
      <c r="AB62">
        <v>4.3249999999999999E-3</v>
      </c>
      <c r="AC62">
        <v>32.41375</v>
      </c>
      <c r="AD62">
        <v>-4.0389999999999899</v>
      </c>
      <c r="AE62">
        <v>36.070187933333301</v>
      </c>
      <c r="AF62">
        <v>0.53726490000000005</v>
      </c>
      <c r="AG62">
        <v>1.35105678</v>
      </c>
      <c r="AH62">
        <v>2.3957099999999999E-2</v>
      </c>
      <c r="AI62">
        <v>44.982333333333301</v>
      </c>
      <c r="AJ62">
        <v>0.49173466006934002</v>
      </c>
      <c r="AK62">
        <v>0.801874541857173</v>
      </c>
      <c r="AL62">
        <v>1.19439090902354E-2</v>
      </c>
      <c r="AM62">
        <v>3.00352756267275E-2</v>
      </c>
      <c r="AN62">
        <v>0.15561664949943299</v>
      </c>
      <c r="AO62">
        <v>5.3258909053183797E-4</v>
      </c>
      <c r="AP62">
        <v>36.070187933333301</v>
      </c>
      <c r="AQ62">
        <v>0.31030695528826502</v>
      </c>
      <c r="AR62">
        <v>6.4923971182976503</v>
      </c>
      <c r="AS62">
        <v>1.45933002284876</v>
      </c>
      <c r="AT62">
        <v>0.86829276938393896</v>
      </c>
      <c r="AU62">
        <v>93.083874999999907</v>
      </c>
      <c r="AV62">
        <v>44.332222029767998</v>
      </c>
      <c r="AW62">
        <v>0.65011130356530999</v>
      </c>
      <c r="AX62">
        <v>-0.10827324284876801</v>
      </c>
      <c r="AY62">
        <v>0.226957944711734</v>
      </c>
      <c r="AZ62">
        <v>0.50760288170234902</v>
      </c>
      <c r="BA62">
        <v>-8.0139668777479994E-2</v>
      </c>
      <c r="BB62">
        <v>7.2514697386049903E-2</v>
      </c>
      <c r="BC62">
        <v>0.42243210883818</v>
      </c>
      <c r="BD62">
        <v>0.626287583565315</v>
      </c>
      <c r="BE62">
        <v>-2.3823719999995299E-2</v>
      </c>
      <c r="BF62">
        <v>-0.139181215339129</v>
      </c>
      <c r="BG62">
        <v>0.29174597291753002</v>
      </c>
      <c r="BH62">
        <v>0.65250457200821299</v>
      </c>
      <c r="BI62">
        <v>-0.139181215339129</v>
      </c>
      <c r="BJ62">
        <v>0.30512951515680198</v>
      </c>
      <c r="BK62">
        <v>1.30500914401642</v>
      </c>
      <c r="BL62">
        <v>-2.0961591131868</v>
      </c>
      <c r="BM62">
        <v>-4.6881655000520004</v>
      </c>
      <c r="BN62">
        <v>2.2365503985642299</v>
      </c>
      <c r="BO62">
        <v>4.5169068024557104</v>
      </c>
      <c r="BP62">
        <v>-3.2707585604695302</v>
      </c>
      <c r="BQ62">
        <v>7.7876653629252397</v>
      </c>
      <c r="BR62">
        <v>1.5416172100929399</v>
      </c>
      <c r="BS62">
        <v>0.36080200129245299</v>
      </c>
      <c r="BT62">
        <v>4.2727512723616003</v>
      </c>
    </row>
    <row r="63" spans="1:72" x14ac:dyDescent="0.2">
      <c r="A63">
        <v>843</v>
      </c>
      <c r="B63" s="244">
        <v>44766.430555555555</v>
      </c>
      <c r="C63">
        <v>0</v>
      </c>
      <c r="D63">
        <v>1.27842105263157</v>
      </c>
      <c r="E63">
        <v>31.117428571428501</v>
      </c>
      <c r="F63">
        <v>36.406578947368402</v>
      </c>
      <c r="G63">
        <v>7</v>
      </c>
      <c r="H63">
        <v>2.5659999999999998</v>
      </c>
      <c r="I63">
        <v>1.3460000000000001</v>
      </c>
      <c r="J63">
        <v>34.057826086956503</v>
      </c>
      <c r="K63">
        <v>0.66049999999999998</v>
      </c>
      <c r="L63">
        <v>37.960689655172402</v>
      </c>
      <c r="M63">
        <v>-6.6666666666666596E-2</v>
      </c>
      <c r="N63">
        <v>1600.11764705882</v>
      </c>
      <c r="O63">
        <v>90.2441176470588</v>
      </c>
      <c r="P63">
        <v>2.4056428571428499</v>
      </c>
      <c r="Q63">
        <v>64.918499999999995</v>
      </c>
      <c r="R63">
        <v>6.97555555555555</v>
      </c>
      <c r="S63">
        <v>-0.84350000000000003</v>
      </c>
      <c r="T63">
        <v>5</v>
      </c>
      <c r="U63">
        <v>1.7349000000000001</v>
      </c>
      <c r="V63">
        <v>3.5340000000000003E-2</v>
      </c>
      <c r="W63">
        <v>14.901999999999999</v>
      </c>
      <c r="X63">
        <v>0.67096</v>
      </c>
      <c r="Y63">
        <v>73.597939999999994</v>
      </c>
      <c r="Z63">
        <v>2.3304399999999998</v>
      </c>
      <c r="AA63">
        <v>1.864E-2</v>
      </c>
      <c r="AB63">
        <v>0</v>
      </c>
      <c r="AC63">
        <v>32.395849624060098</v>
      </c>
      <c r="AD63">
        <v>-4.0107293233082801</v>
      </c>
      <c r="AE63">
        <v>36.061461526956499</v>
      </c>
      <c r="AF63">
        <v>0.53747436000000004</v>
      </c>
      <c r="AG63">
        <v>1.3470571920000001</v>
      </c>
      <c r="AH63">
        <v>2.3966439999999901E-2</v>
      </c>
      <c r="AI63">
        <v>44.969826086956502</v>
      </c>
      <c r="AJ63">
        <v>0.48997922396953603</v>
      </c>
      <c r="AK63">
        <v>0.80190351319628805</v>
      </c>
      <c r="AL63">
        <v>1.1951888783396701E-2</v>
      </c>
      <c r="AM63">
        <v>2.99546898268017E-2</v>
      </c>
      <c r="AN63">
        <v>0.155659930426778</v>
      </c>
      <c r="AO63">
        <v>5.3294491185393799E-4</v>
      </c>
      <c r="AP63">
        <v>36.061461526956499</v>
      </c>
      <c r="AQ63">
        <v>0.28962414149916799</v>
      </c>
      <c r="AR63">
        <v>6.4803513705480702</v>
      </c>
      <c r="AS63">
        <v>1.4680643011548</v>
      </c>
      <c r="AT63">
        <v>0.85006495566474904</v>
      </c>
      <c r="AU63">
        <v>93.236239999999896</v>
      </c>
      <c r="AV63">
        <v>44.2995013401585</v>
      </c>
      <c r="AW63">
        <v>0.67032474679795195</v>
      </c>
      <c r="AX63">
        <v>-0.12100710915480101</v>
      </c>
      <c r="AY63">
        <v>0.247850218500831</v>
      </c>
      <c r="AZ63">
        <v>0.51964862945192503</v>
      </c>
      <c r="BA63">
        <v>-8.9830713850493904E-2</v>
      </c>
      <c r="BB63">
        <v>7.4235518493132105E-2</v>
      </c>
      <c r="BC63">
        <v>0.46113868297053501</v>
      </c>
      <c r="BD63">
        <v>0.64649173879795496</v>
      </c>
      <c r="BE63">
        <v>-2.38330079999973E-2</v>
      </c>
      <c r="BF63">
        <v>-0.15563607498984799</v>
      </c>
      <c r="BG63">
        <v>0.31877825577585001</v>
      </c>
      <c r="BH63">
        <v>0.66835802976078595</v>
      </c>
      <c r="BI63">
        <v>-0.15563607498984799</v>
      </c>
      <c r="BJ63">
        <v>0.32628436157200402</v>
      </c>
      <c r="BK63">
        <v>1.3367160595215699</v>
      </c>
      <c r="BL63">
        <v>-2.0482285729490601</v>
      </c>
      <c r="BM63">
        <v>-4.2943644640510197</v>
      </c>
      <c r="BN63">
        <v>2.0966236487307399</v>
      </c>
      <c r="BO63">
        <v>4.6896329447954601</v>
      </c>
      <c r="BP63">
        <v>-3.6574477622614401</v>
      </c>
      <c r="BQ63">
        <v>8.3470807070569002</v>
      </c>
      <c r="BR63">
        <v>1.6012973870043099</v>
      </c>
      <c r="BS63">
        <v>0.38853879156794402</v>
      </c>
      <c r="BT63">
        <v>4.1213320825503601</v>
      </c>
    </row>
    <row r="64" spans="1:72" x14ac:dyDescent="0.2">
      <c r="A64">
        <v>844</v>
      </c>
      <c r="B64" s="244">
        <v>44766.444444444445</v>
      </c>
      <c r="C64">
        <v>0</v>
      </c>
      <c r="D64">
        <v>1.21058823529411</v>
      </c>
      <c r="E64">
        <v>31.137368421052599</v>
      </c>
      <c r="F64">
        <v>36.182249999999897</v>
      </c>
      <c r="G64">
        <v>7</v>
      </c>
      <c r="H64">
        <v>2.5649999999999999</v>
      </c>
      <c r="I64">
        <v>1.35</v>
      </c>
      <c r="J64">
        <v>34.046521739130398</v>
      </c>
      <c r="K64">
        <v>0.63820512820512798</v>
      </c>
      <c r="L64">
        <v>37.951176470588202</v>
      </c>
      <c r="M64">
        <v>-0.14444444444444399</v>
      </c>
      <c r="N64">
        <v>1600.0416666666599</v>
      </c>
      <c r="O64">
        <v>89.583783783783701</v>
      </c>
      <c r="P64">
        <v>2.4069090909090902</v>
      </c>
      <c r="Q64">
        <v>64.944000000000003</v>
      </c>
      <c r="R64">
        <v>7.0109090909090899</v>
      </c>
      <c r="S64">
        <v>-0.85974999999999902</v>
      </c>
      <c r="T64">
        <v>5</v>
      </c>
      <c r="U64">
        <v>1.80765</v>
      </c>
      <c r="V64">
        <v>5.1575000000000003E-2</v>
      </c>
      <c r="W64">
        <v>14.890675</v>
      </c>
      <c r="X64">
        <v>0.72777499999999995</v>
      </c>
      <c r="Y64">
        <v>73.770875000000004</v>
      </c>
      <c r="Z64">
        <v>2.1892999999999998</v>
      </c>
      <c r="AA64">
        <v>1.3324999999999899E-2</v>
      </c>
      <c r="AB64">
        <v>0</v>
      </c>
      <c r="AC64">
        <v>32.347956656346703</v>
      </c>
      <c r="AD64">
        <v>-3.83429334365325</v>
      </c>
      <c r="AE64">
        <v>36.049376339130397</v>
      </c>
      <c r="AF64">
        <v>0.53726490000000005</v>
      </c>
      <c r="AG64">
        <v>1.35105678</v>
      </c>
      <c r="AH64">
        <v>2.3957099999999999E-2</v>
      </c>
      <c r="AI64">
        <v>44.961521739130397</v>
      </c>
      <c r="AJ64">
        <v>0.48866678535574398</v>
      </c>
      <c r="AK64">
        <v>0.80178283440429698</v>
      </c>
      <c r="AL64">
        <v>1.19494376350792E-2</v>
      </c>
      <c r="AM64">
        <v>3.0049178224858902E-2</v>
      </c>
      <c r="AN64">
        <v>0.15568868065930699</v>
      </c>
      <c r="AO64">
        <v>5.3283561306044296E-4</v>
      </c>
      <c r="AP64">
        <v>36.049376339130397</v>
      </c>
      <c r="AQ64">
        <v>0.31414869676218699</v>
      </c>
      <c r="AR64">
        <v>6.4754265296360103</v>
      </c>
      <c r="AS64">
        <v>1.37915293872324</v>
      </c>
      <c r="AT64">
        <v>0.88333851454831103</v>
      </c>
      <c r="AU64">
        <v>93.386274999999998</v>
      </c>
      <c r="AV64">
        <v>44.218104504251798</v>
      </c>
      <c r="AW64">
        <v>0.74341723487854205</v>
      </c>
      <c r="AX64">
        <v>-2.8096158723248599E-2</v>
      </c>
      <c r="AY64">
        <v>0.22311620323781201</v>
      </c>
      <c r="AZ64">
        <v>0.52457347036398105</v>
      </c>
      <c r="BA64">
        <v>-2.0795690558059701E-2</v>
      </c>
      <c r="BB64">
        <v>7.4939067194854506E-2</v>
      </c>
      <c r="BC64">
        <v>0.41528155522129201</v>
      </c>
      <c r="BD64">
        <v>0.71959351487854495</v>
      </c>
      <c r="BE64">
        <v>-2.3823719999996801E-2</v>
      </c>
      <c r="BF64">
        <v>-3.61900225282289E-2</v>
      </c>
      <c r="BG64">
        <v>0.28739090283213198</v>
      </c>
      <c r="BH64">
        <v>0.67569114686395904</v>
      </c>
      <c r="BI64">
        <v>-3.61900225282289E-2</v>
      </c>
      <c r="BJ64">
        <v>0.50240176060780695</v>
      </c>
      <c r="BK64">
        <v>1.3513822937279101</v>
      </c>
      <c r="BL64">
        <v>-7.9411639660617004</v>
      </c>
      <c r="BM64">
        <v>-18.670647312720099</v>
      </c>
      <c r="BN64">
        <v>2.3511222526714199</v>
      </c>
      <c r="BO64">
        <v>8.9555301931140896</v>
      </c>
      <c r="BP64">
        <v>-0.85046552941337905</v>
      </c>
      <c r="BQ64">
        <v>9.8059957225274701</v>
      </c>
      <c r="BR64">
        <v>1.4129053320259</v>
      </c>
      <c r="BS64">
        <v>0.51687776961909904</v>
      </c>
      <c r="BT64">
        <v>2.7335385947573498</v>
      </c>
    </row>
    <row r="65" spans="1:72" x14ac:dyDescent="0.2">
      <c r="A65">
        <v>845</v>
      </c>
      <c r="B65" s="244">
        <v>44766.458333333336</v>
      </c>
      <c r="C65">
        <v>0</v>
      </c>
      <c r="D65">
        <v>1.33642857142857</v>
      </c>
      <c r="E65">
        <v>31.0480555555555</v>
      </c>
      <c r="F65">
        <v>36.452105263157897</v>
      </c>
      <c r="G65">
        <v>7</v>
      </c>
      <c r="H65">
        <v>2.5659999999999998</v>
      </c>
      <c r="I65">
        <v>1.3460000000000001</v>
      </c>
      <c r="J65">
        <v>34.033214285714202</v>
      </c>
      <c r="K65">
        <v>0.62124999999999997</v>
      </c>
      <c r="L65">
        <v>37.956428571428503</v>
      </c>
      <c r="M65">
        <v>-0.11111111111111099</v>
      </c>
      <c r="N65">
        <v>1599.9615384615299</v>
      </c>
      <c r="O65">
        <v>89.905555555555495</v>
      </c>
      <c r="P65">
        <v>2.4089999999999998</v>
      </c>
      <c r="Q65">
        <v>64.977999999999994</v>
      </c>
      <c r="R65">
        <v>6.9866666666666601</v>
      </c>
      <c r="S65">
        <v>-1.22763157894736</v>
      </c>
      <c r="T65">
        <v>5</v>
      </c>
      <c r="U65">
        <v>1.7245999999999999</v>
      </c>
      <c r="V65">
        <v>5.808E-2</v>
      </c>
      <c r="W65">
        <v>14.855499999999999</v>
      </c>
      <c r="X65">
        <v>0.79276000000000002</v>
      </c>
      <c r="Y65">
        <v>73.571859999999901</v>
      </c>
      <c r="Z65">
        <v>2.1600199999999998</v>
      </c>
      <c r="AA65">
        <v>9.4799999999999902E-3</v>
      </c>
      <c r="AB65">
        <v>0</v>
      </c>
      <c r="AC65">
        <v>32.384484126984098</v>
      </c>
      <c r="AD65">
        <v>-4.06762113617377</v>
      </c>
      <c r="AE65">
        <v>36.036849725714198</v>
      </c>
      <c r="AF65">
        <v>0.53747436000000004</v>
      </c>
      <c r="AG65">
        <v>1.3470571920000001</v>
      </c>
      <c r="AH65">
        <v>2.3966439999999901E-2</v>
      </c>
      <c r="AI65">
        <v>44.945214285714201</v>
      </c>
      <c r="AJ65">
        <v>0.48981838607470601</v>
      </c>
      <c r="AK65">
        <v>0.80179503643324401</v>
      </c>
      <c r="AL65">
        <v>1.19584335850154E-2</v>
      </c>
      <c r="AM65">
        <v>2.99710928829225E-2</v>
      </c>
      <c r="AN65">
        <v>0.15574516911859301</v>
      </c>
      <c r="AO65">
        <v>5.3323675013866004E-4</v>
      </c>
      <c r="AP65">
        <v>36.036849725714198</v>
      </c>
      <c r="AQ65">
        <v>0.342199884366997</v>
      </c>
      <c r="AR65">
        <v>6.46013016945221</v>
      </c>
      <c r="AS65">
        <v>1.36070795720138</v>
      </c>
      <c r="AT65">
        <v>0.84474078862443902</v>
      </c>
      <c r="AU65">
        <v>93.104739999999893</v>
      </c>
      <c r="AV65">
        <v>44.199887736734802</v>
      </c>
      <c r="AW65">
        <v>0.74532654897941297</v>
      </c>
      <c r="AX65">
        <v>-1.36507652013848E-2</v>
      </c>
      <c r="AY65">
        <v>0.19527447563300199</v>
      </c>
      <c r="AZ65">
        <v>0.53986983054778304</v>
      </c>
      <c r="BA65">
        <v>-1.0133768100163001E-2</v>
      </c>
      <c r="BB65">
        <v>7.7124261506826206E-2</v>
      </c>
      <c r="BC65">
        <v>0.36331868116090599</v>
      </c>
      <c r="BD65">
        <v>0.72149354097940099</v>
      </c>
      <c r="BE65">
        <v>-2.3833008000012201E-2</v>
      </c>
      <c r="BF65">
        <v>-1.7563407252706598E-2</v>
      </c>
      <c r="BG65">
        <v>0.25124490026780399</v>
      </c>
      <c r="BH65">
        <v>0.69460968359477004</v>
      </c>
      <c r="BI65">
        <v>-1.7563407252706598E-2</v>
      </c>
      <c r="BJ65">
        <v>0.46736298603019499</v>
      </c>
      <c r="BK65">
        <v>1.3892193671895401</v>
      </c>
      <c r="BL65">
        <v>-14.305020469709</v>
      </c>
      <c r="BM65">
        <v>-39.548686288517601</v>
      </c>
      <c r="BN65">
        <v>2.7646717718623499</v>
      </c>
      <c r="BO65">
        <v>8.6562662566401904</v>
      </c>
      <c r="BP65">
        <v>-0.412740070438605</v>
      </c>
      <c r="BQ65">
        <v>9.0690063270787906</v>
      </c>
      <c r="BR65">
        <v>1.41907715951914</v>
      </c>
      <c r="BS65">
        <v>0.47438834893127801</v>
      </c>
      <c r="BT65">
        <v>2.9913828253077801</v>
      </c>
    </row>
    <row r="66" spans="1:72" x14ac:dyDescent="0.2">
      <c r="A66">
        <v>846</v>
      </c>
      <c r="B66" s="244">
        <v>44766.472222222219</v>
      </c>
      <c r="C66">
        <v>0</v>
      </c>
      <c r="D66">
        <v>1.2878571428571399</v>
      </c>
      <c r="E66">
        <v>31.080285714285701</v>
      </c>
      <c r="F66">
        <v>36.327692307692303</v>
      </c>
      <c r="G66">
        <v>7</v>
      </c>
      <c r="H66">
        <v>2.5674999999999999</v>
      </c>
      <c r="I66">
        <v>1.3525</v>
      </c>
      <c r="J66">
        <v>34.034285714285701</v>
      </c>
      <c r="K66">
        <v>0.688717948717948</v>
      </c>
      <c r="L66">
        <v>37.951249999999902</v>
      </c>
      <c r="M66">
        <v>3.7499999999999901E-2</v>
      </c>
      <c r="N66">
        <v>1599.82142857142</v>
      </c>
      <c r="O66">
        <v>90.341176470588195</v>
      </c>
      <c r="P66">
        <v>2.40953333333333</v>
      </c>
      <c r="Q66">
        <v>65.016842105263095</v>
      </c>
      <c r="R66">
        <v>6.9971428571428502</v>
      </c>
      <c r="S66">
        <v>-0.90692307692307605</v>
      </c>
      <c r="T66">
        <v>5</v>
      </c>
      <c r="U66">
        <v>1.73936</v>
      </c>
      <c r="V66">
        <v>4.6980000000000001E-2</v>
      </c>
      <c r="W66">
        <v>14.821719999999999</v>
      </c>
      <c r="X66">
        <v>0.79799999999999904</v>
      </c>
      <c r="Y66">
        <v>73.491339999999994</v>
      </c>
      <c r="Z66">
        <v>2.1025399999999999</v>
      </c>
      <c r="AA66">
        <v>3.8600000000000001E-3</v>
      </c>
      <c r="AB66">
        <v>2.48E-3</v>
      </c>
      <c r="AC66">
        <v>32.3681428571428</v>
      </c>
      <c r="AD66">
        <v>-3.95954945054944</v>
      </c>
      <c r="AE66">
        <v>36.039092414285697</v>
      </c>
      <c r="AF66">
        <v>0.53778855000000003</v>
      </c>
      <c r="AG66">
        <v>1.3535578100000001</v>
      </c>
      <c r="AH66">
        <v>2.398045E-2</v>
      </c>
      <c r="AI66">
        <v>44.954285714285703</v>
      </c>
      <c r="AJ66">
        <v>0.49038556671147499</v>
      </c>
      <c r="AK66">
        <v>0.80168312857505997</v>
      </c>
      <c r="AL66">
        <v>1.19630095652726E-2</v>
      </c>
      <c r="AM66">
        <v>3.01096500254226E-2</v>
      </c>
      <c r="AN66">
        <v>0.15571374094318</v>
      </c>
      <c r="AO66">
        <v>5.3344079700012696E-4</v>
      </c>
      <c r="AP66">
        <v>36.039092414285697</v>
      </c>
      <c r="AQ66">
        <v>0.34446176361681202</v>
      </c>
      <c r="AR66">
        <v>6.4454404453012897</v>
      </c>
      <c r="AS66">
        <v>1.32449834183674</v>
      </c>
      <c r="AT66">
        <v>0.852957039315271</v>
      </c>
      <c r="AU66">
        <v>92.952960000000004</v>
      </c>
      <c r="AV66">
        <v>44.153492965040499</v>
      </c>
      <c r="AW66">
        <v>0.80079274924515398</v>
      </c>
      <c r="AX66">
        <v>2.90594681632581E-2</v>
      </c>
      <c r="AY66">
        <v>0.19332678638318701</v>
      </c>
      <c r="AZ66">
        <v>0.55455955469870999</v>
      </c>
      <c r="BA66">
        <v>2.1468952377629202E-2</v>
      </c>
      <c r="BB66">
        <v>7.9222793528387195E-2</v>
      </c>
      <c r="BC66">
        <v>0.35948475731435198</v>
      </c>
      <c r="BD66">
        <v>0.77694580924515599</v>
      </c>
      <c r="BE66">
        <v>-2.3846939999997999E-2</v>
      </c>
      <c r="BF66">
        <v>3.7407495969509701E-2</v>
      </c>
      <c r="BG66">
        <v>0.24886453330109801</v>
      </c>
      <c r="BH66">
        <v>0.71387006089375205</v>
      </c>
      <c r="BI66">
        <v>3.7407495969509701E-2</v>
      </c>
      <c r="BJ66">
        <v>0.57254405854121704</v>
      </c>
      <c r="BK66">
        <v>1.4277401217875001</v>
      </c>
      <c r="BL66">
        <v>6.6527985060519503</v>
      </c>
      <c r="BM66">
        <v>19.083609912719499</v>
      </c>
      <c r="BN66">
        <v>2.8685086276638998</v>
      </c>
      <c r="BO66">
        <v>11.037335010081</v>
      </c>
      <c r="BP66">
        <v>0.87907615528347904</v>
      </c>
      <c r="BQ66">
        <v>10.1582588547976</v>
      </c>
      <c r="BR66">
        <v>1.3641473786393301</v>
      </c>
      <c r="BS66">
        <v>0.55758106015341302</v>
      </c>
      <c r="BT66">
        <v>2.4465454014237902</v>
      </c>
    </row>
    <row r="67" spans="1:72" x14ac:dyDescent="0.2">
      <c r="A67">
        <v>847</v>
      </c>
      <c r="B67" s="244">
        <v>44766.486111111109</v>
      </c>
      <c r="C67">
        <v>0</v>
      </c>
      <c r="D67">
        <v>1.335</v>
      </c>
      <c r="E67">
        <v>31.074999999999999</v>
      </c>
      <c r="F67">
        <v>36.330999999999896</v>
      </c>
      <c r="G67">
        <v>7</v>
      </c>
      <c r="H67">
        <v>2.5739999999999998</v>
      </c>
      <c r="I67">
        <v>1.3519999999999901</v>
      </c>
      <c r="J67">
        <v>34.061111111111103</v>
      </c>
      <c r="K67">
        <v>0.66499999999999904</v>
      </c>
      <c r="L67">
        <v>37.974090909090897</v>
      </c>
      <c r="M67">
        <v>-0.11111111111111099</v>
      </c>
      <c r="N67">
        <v>1600.04</v>
      </c>
      <c r="O67">
        <v>89.723529411764702</v>
      </c>
      <c r="P67">
        <v>2.4092727272727199</v>
      </c>
      <c r="Q67">
        <v>65.059250000000006</v>
      </c>
      <c r="R67">
        <v>6.9877777777777696</v>
      </c>
      <c r="S67">
        <v>-0.90600000000000003</v>
      </c>
      <c r="T67">
        <v>5</v>
      </c>
      <c r="U67">
        <v>1.6342999999999901</v>
      </c>
      <c r="V67">
        <v>3.2724999999999997E-2</v>
      </c>
      <c r="W67">
        <v>14.8027</v>
      </c>
      <c r="X67">
        <v>0.72655000000000003</v>
      </c>
      <c r="Y67">
        <v>73.581575000000001</v>
      </c>
      <c r="Z67">
        <v>2.1642999999999999</v>
      </c>
      <c r="AA67">
        <v>5.4250000000000001E-3</v>
      </c>
      <c r="AB67">
        <v>5.3E-3</v>
      </c>
      <c r="AC67">
        <v>32.409999999999997</v>
      </c>
      <c r="AD67">
        <v>-3.92099999999999</v>
      </c>
      <c r="AE67">
        <v>36.070993271111099</v>
      </c>
      <c r="AF67">
        <v>0.53915004</v>
      </c>
      <c r="AG67">
        <v>1.3530604879999999</v>
      </c>
      <c r="AH67">
        <v>2.4041159999999999E-2</v>
      </c>
      <c r="AI67">
        <v>44.987111111111098</v>
      </c>
      <c r="AJ67">
        <v>0.49021773821926301</v>
      </c>
      <c r="AK67">
        <v>0.80180728169055804</v>
      </c>
      <c r="AL67">
        <v>1.1984544610308101E-2</v>
      </c>
      <c r="AM67">
        <v>3.0076625384060598E-2</v>
      </c>
      <c r="AN67">
        <v>0.155600122504223</v>
      </c>
      <c r="AO67">
        <v>5.3440106302051903E-4</v>
      </c>
      <c r="AP67">
        <v>36.070993271111099</v>
      </c>
      <c r="AQ67">
        <v>0.31361991773909098</v>
      </c>
      <c r="AR67">
        <v>6.4371693217562704</v>
      </c>
      <c r="AS67">
        <v>1.36340414985553</v>
      </c>
      <c r="AT67">
        <v>0.801162849571742</v>
      </c>
      <c r="AU67">
        <v>92.909424999999999</v>
      </c>
      <c r="AV67">
        <v>44.185186660462001</v>
      </c>
      <c r="AW67">
        <v>0.80192445064909601</v>
      </c>
      <c r="AX67">
        <v>-1.0343661855536999E-2</v>
      </c>
      <c r="AY67">
        <v>0.22553012226090799</v>
      </c>
      <c r="AZ67">
        <v>0.56283067824372601</v>
      </c>
      <c r="BA67">
        <v>-7.6446411282220699E-3</v>
      </c>
      <c r="BB67">
        <v>8.0404382606246702E-2</v>
      </c>
      <c r="BC67">
        <v>0.41830678944382199</v>
      </c>
      <c r="BD67">
        <v>0.77801713864909805</v>
      </c>
      <c r="BE67">
        <v>-2.3907311999997901E-2</v>
      </c>
      <c r="BF67">
        <v>-1.3297929979863499E-2</v>
      </c>
      <c r="BG67">
        <v>0.28994410452137698</v>
      </c>
      <c r="BH67">
        <v>0.72358155693166504</v>
      </c>
      <c r="BI67">
        <v>-1.3297929979863499E-2</v>
      </c>
      <c r="BJ67">
        <v>0.55329234908302805</v>
      </c>
      <c r="BK67">
        <v>1.4471631138633301</v>
      </c>
      <c r="BL67">
        <v>-21.803702152171599</v>
      </c>
      <c r="BM67">
        <v>-54.4130972284674</v>
      </c>
      <c r="BN67">
        <v>2.4955898245494899</v>
      </c>
      <c r="BO67">
        <v>10.1402655394334</v>
      </c>
      <c r="BP67">
        <v>-0.31250135452679201</v>
      </c>
      <c r="BQ67">
        <v>10.452766893960201</v>
      </c>
      <c r="BR67">
        <v>1.4697695948290901</v>
      </c>
      <c r="BS67">
        <v>0.55861152107497403</v>
      </c>
      <c r="BT67">
        <v>2.63111221193705</v>
      </c>
    </row>
    <row r="68" spans="1:72" x14ac:dyDescent="0.2">
      <c r="A68">
        <v>848</v>
      </c>
      <c r="B68" s="244">
        <v>44766.5</v>
      </c>
      <c r="C68">
        <v>0</v>
      </c>
      <c r="D68">
        <v>1.3287500000000001</v>
      </c>
      <c r="E68">
        <v>31.107027027027002</v>
      </c>
      <c r="F68">
        <v>36.337249999999997</v>
      </c>
      <c r="G68">
        <v>7</v>
      </c>
      <c r="H68">
        <v>2.5674999999999999</v>
      </c>
      <c r="I68">
        <v>1.35</v>
      </c>
      <c r="J68">
        <v>34.049999999999997</v>
      </c>
      <c r="K68">
        <v>0.65799999999999903</v>
      </c>
      <c r="L68">
        <v>37.949999999999903</v>
      </c>
      <c r="M68">
        <v>-0.05</v>
      </c>
      <c r="N68">
        <v>1600</v>
      </c>
      <c r="O68">
        <v>89.526315789473699</v>
      </c>
      <c r="P68">
        <v>2.4095</v>
      </c>
      <c r="Q68">
        <v>65.083999999999904</v>
      </c>
      <c r="R68">
        <v>7.0008333333333299</v>
      </c>
      <c r="S68">
        <v>-1.0029999999999999</v>
      </c>
      <c r="T68">
        <v>5</v>
      </c>
      <c r="U68">
        <v>1.6454</v>
      </c>
      <c r="V68">
        <v>3.6900000000000002E-2</v>
      </c>
      <c r="W68">
        <v>14.8456799999999</v>
      </c>
      <c r="X68">
        <v>0.70411999999999997</v>
      </c>
      <c r="Y68">
        <v>73.308499999999995</v>
      </c>
      <c r="Z68">
        <v>2.2584599999999999</v>
      </c>
      <c r="AA68">
        <v>7.7999999999999996E-3</v>
      </c>
      <c r="AB68">
        <v>9.3200000000000002E-3</v>
      </c>
      <c r="AC68">
        <v>32.435777027027001</v>
      </c>
      <c r="AD68">
        <v>-3.90147297297298</v>
      </c>
      <c r="AE68">
        <v>36.0548067</v>
      </c>
      <c r="AF68">
        <v>0.53778855000000003</v>
      </c>
      <c r="AG68">
        <v>1.3510578099999999</v>
      </c>
      <c r="AH68">
        <v>2.39804499999999E-2</v>
      </c>
      <c r="AI68">
        <v>44.967500000000001</v>
      </c>
      <c r="AJ68">
        <v>0.49182300415367902</v>
      </c>
      <c r="AK68">
        <v>0.80179700227942396</v>
      </c>
      <c r="AL68">
        <v>1.1959494079057E-2</v>
      </c>
      <c r="AM68">
        <v>3.0045206204480999E-2</v>
      </c>
      <c r="AN68">
        <v>0.155667982431756</v>
      </c>
      <c r="AO68">
        <v>5.3328403847222895E-4</v>
      </c>
      <c r="AP68">
        <v>36.0548067</v>
      </c>
      <c r="AQ68">
        <v>0.30393786591211702</v>
      </c>
      <c r="AR68">
        <v>6.4558597996723996</v>
      </c>
      <c r="AS68">
        <v>1.42272038824688</v>
      </c>
      <c r="AT68">
        <v>0.80924557103446304</v>
      </c>
      <c r="AU68">
        <v>92.762159999999994</v>
      </c>
      <c r="AV68">
        <v>44.237324753831402</v>
      </c>
      <c r="AW68">
        <v>0.73017524616859197</v>
      </c>
      <c r="AX68">
        <v>-7.1662578246886405E-2</v>
      </c>
      <c r="AY68">
        <v>0.23385068408788201</v>
      </c>
      <c r="AZ68">
        <v>0.54414020032759802</v>
      </c>
      <c r="BA68">
        <v>-5.3041829680764298E-2</v>
      </c>
      <c r="BB68">
        <v>7.7734314332514001E-2</v>
      </c>
      <c r="BC68">
        <v>0.43483760315812198</v>
      </c>
      <c r="BD68">
        <v>0.70632830616859399</v>
      </c>
      <c r="BE68">
        <v>-2.3846939999997801E-2</v>
      </c>
      <c r="BF68">
        <v>-9.2057013396007401E-2</v>
      </c>
      <c r="BG68">
        <v>0.30040219155356701</v>
      </c>
      <c r="BH68">
        <v>0.69899692330760099</v>
      </c>
      <c r="BI68">
        <v>-9.2057013396007401E-2</v>
      </c>
      <c r="BJ68">
        <v>0.41669035631511903</v>
      </c>
      <c r="BK68">
        <v>1.3979938466152</v>
      </c>
      <c r="BL68">
        <v>-3.2632189604208399</v>
      </c>
      <c r="BM68">
        <v>-7.5930871263516</v>
      </c>
      <c r="BN68">
        <v>2.3268702524860099</v>
      </c>
      <c r="BO68">
        <v>6.9603553869050199</v>
      </c>
      <c r="BP68">
        <v>-2.1633398148061702</v>
      </c>
      <c r="BQ68">
        <v>9.1236952017111896</v>
      </c>
      <c r="BR68">
        <v>1.55449076938841</v>
      </c>
      <c r="BS68">
        <v>0.45351316167352201</v>
      </c>
      <c r="BT68">
        <v>3.4276640696648002</v>
      </c>
    </row>
    <row r="69" spans="1:72" x14ac:dyDescent="0.2">
      <c r="A69">
        <v>849</v>
      </c>
      <c r="B69" s="244">
        <v>44766.513888888891</v>
      </c>
      <c r="C69">
        <v>0</v>
      </c>
      <c r="D69">
        <v>1.3699999999999899</v>
      </c>
      <c r="E69">
        <v>31.035277777777701</v>
      </c>
      <c r="F69">
        <v>36.472250000000003</v>
      </c>
      <c r="G69">
        <v>7</v>
      </c>
      <c r="H69">
        <v>2.5674999999999999</v>
      </c>
      <c r="I69">
        <v>1.3474999999999999</v>
      </c>
      <c r="J69">
        <v>34.060384615384599</v>
      </c>
      <c r="K69">
        <v>0.69699999999999995</v>
      </c>
      <c r="L69">
        <v>38.000740740740703</v>
      </c>
      <c r="M69">
        <v>-8.3333333333333297E-3</v>
      </c>
      <c r="N69">
        <v>1599.9705882352901</v>
      </c>
      <c r="O69">
        <v>90.370270270270197</v>
      </c>
      <c r="P69">
        <v>2.4063571428571402</v>
      </c>
      <c r="Q69">
        <v>65.057749999999999</v>
      </c>
      <c r="R69">
        <v>6.9716666666666596</v>
      </c>
      <c r="S69">
        <v>-0.98315789473684101</v>
      </c>
      <c r="T69">
        <v>5</v>
      </c>
      <c r="U69">
        <v>1.7207749999999999</v>
      </c>
      <c r="V69">
        <v>3.5325000000000002E-2</v>
      </c>
      <c r="W69">
        <v>14.766325</v>
      </c>
      <c r="X69">
        <v>0.75034999999999996</v>
      </c>
      <c r="Y69">
        <v>73.417299999999997</v>
      </c>
      <c r="Z69">
        <v>2.1679499999999998</v>
      </c>
      <c r="AA69">
        <v>1.2775E-2</v>
      </c>
      <c r="AB69">
        <v>0</v>
      </c>
      <c r="AC69">
        <v>32.405277777777698</v>
      </c>
      <c r="AD69">
        <v>-4.0669722222222404</v>
      </c>
      <c r="AE69">
        <v>36.065191315384602</v>
      </c>
      <c r="AF69">
        <v>0.53778855000000003</v>
      </c>
      <c r="AG69">
        <v>1.34855781</v>
      </c>
      <c r="AH69">
        <v>2.39804499999999E-2</v>
      </c>
      <c r="AI69">
        <v>44.975384615384598</v>
      </c>
      <c r="AJ69">
        <v>0.491235598631175</v>
      </c>
      <c r="AK69">
        <v>0.80188733512348598</v>
      </c>
      <c r="AL69">
        <v>1.1957397465280101E-2</v>
      </c>
      <c r="AM69">
        <v>2.99843530307176E-2</v>
      </c>
      <c r="AN69">
        <v>0.15564069234453001</v>
      </c>
      <c r="AO69">
        <v>5.3319054867619802E-4</v>
      </c>
      <c r="AP69">
        <v>36.065191315384602</v>
      </c>
      <c r="AQ69">
        <v>0.32389333875924198</v>
      </c>
      <c r="AR69">
        <v>6.42135112412483</v>
      </c>
      <c r="AS69">
        <v>1.36570347303022</v>
      </c>
      <c r="AT69">
        <v>0.84530593723456104</v>
      </c>
      <c r="AU69">
        <v>92.822699999999998</v>
      </c>
      <c r="AV69">
        <v>44.176139251298899</v>
      </c>
      <c r="AW69">
        <v>0.79924536408569202</v>
      </c>
      <c r="AX69">
        <v>-1.7145663030222899E-2</v>
      </c>
      <c r="AY69">
        <v>0.213895211240757</v>
      </c>
      <c r="AZ69">
        <v>0.578648875875163</v>
      </c>
      <c r="BA69">
        <v>-1.2714073436883499E-2</v>
      </c>
      <c r="BB69">
        <v>8.2664125125023399E-2</v>
      </c>
      <c r="BC69">
        <v>0.397731062219078</v>
      </c>
      <c r="BD69">
        <v>0.77539842408569803</v>
      </c>
      <c r="BE69">
        <v>-2.3846939999993402E-2</v>
      </c>
      <c r="BF69">
        <v>-2.20458726247733E-2</v>
      </c>
      <c r="BG69">
        <v>0.275026201888527</v>
      </c>
      <c r="BH69">
        <v>0.744026019263619</v>
      </c>
      <c r="BI69">
        <v>-2.20458726247733E-2</v>
      </c>
      <c r="BJ69">
        <v>0.50596065852750705</v>
      </c>
      <c r="BK69">
        <v>1.48805203852723</v>
      </c>
      <c r="BL69">
        <v>-12.4751787588337</v>
      </c>
      <c r="BM69">
        <v>-33.748993833319297</v>
      </c>
      <c r="BN69">
        <v>2.7052914018904399</v>
      </c>
      <c r="BO69">
        <v>9.3188721034700794</v>
      </c>
      <c r="BP69">
        <v>-0.51807800668217396</v>
      </c>
      <c r="BQ69">
        <v>9.8369501101522498</v>
      </c>
      <c r="BR69">
        <v>1.5255300219893499</v>
      </c>
      <c r="BS69">
        <v>0.51477900757741701</v>
      </c>
      <c r="BT69">
        <v>2.9634658747422402</v>
      </c>
    </row>
    <row r="70" spans="1:72" x14ac:dyDescent="0.2">
      <c r="A70">
        <v>850</v>
      </c>
      <c r="B70" s="244">
        <v>44766.527777777781</v>
      </c>
      <c r="C70">
        <v>0</v>
      </c>
      <c r="D70">
        <v>1.4246666666666601</v>
      </c>
      <c r="E70">
        <v>31.100571428571399</v>
      </c>
      <c r="F70">
        <v>36.409499999999902</v>
      </c>
      <c r="G70">
        <v>7</v>
      </c>
      <c r="H70">
        <v>2.5680000000000001</v>
      </c>
      <c r="I70">
        <v>1.35</v>
      </c>
      <c r="J70">
        <v>34.072272727272697</v>
      </c>
      <c r="K70">
        <v>0.65349999999999897</v>
      </c>
      <c r="L70">
        <v>37.982608695652097</v>
      </c>
      <c r="M70">
        <v>5.4999999999999903E-2</v>
      </c>
      <c r="N70">
        <v>1599.93103448275</v>
      </c>
      <c r="O70">
        <v>89.594285714285704</v>
      </c>
      <c r="P70">
        <v>2.4111176470588198</v>
      </c>
      <c r="Q70">
        <v>65.100999999999999</v>
      </c>
      <c r="R70">
        <v>6.9879999999999898</v>
      </c>
      <c r="S70">
        <v>-1.0535000000000001</v>
      </c>
      <c r="T70">
        <v>5</v>
      </c>
      <c r="U70">
        <v>1.74072</v>
      </c>
      <c r="V70">
        <v>1.8380000000000001E-2</v>
      </c>
      <c r="W70">
        <v>14.82044</v>
      </c>
      <c r="X70">
        <v>0.70927999999999902</v>
      </c>
      <c r="Y70">
        <v>73.422439999999995</v>
      </c>
      <c r="Z70">
        <v>2.1529600000000002</v>
      </c>
      <c r="AA70">
        <v>8.2199999999999999E-3</v>
      </c>
      <c r="AB70">
        <v>0</v>
      </c>
      <c r="AC70">
        <v>32.525238095238002</v>
      </c>
      <c r="AD70">
        <v>-3.8842619047618898</v>
      </c>
      <c r="AE70">
        <v>36.077469847272702</v>
      </c>
      <c r="AF70">
        <v>0.53789328000000003</v>
      </c>
      <c r="AG70">
        <v>1.3510580160000001</v>
      </c>
      <c r="AH70">
        <v>2.3985119999999999E-2</v>
      </c>
      <c r="AI70">
        <v>44.990272727272703</v>
      </c>
      <c r="AJ70">
        <v>0.49136844059217699</v>
      </c>
      <c r="AK70">
        <v>0.80189489105725797</v>
      </c>
      <c r="AL70">
        <v>1.1955768378215E-2</v>
      </c>
      <c r="AM70">
        <v>3.0030002800605301E-2</v>
      </c>
      <c r="AN70">
        <v>0.155589187965883</v>
      </c>
      <c r="AO70">
        <v>5.3311790629489595E-4</v>
      </c>
      <c r="AP70">
        <v>36.077469847272702</v>
      </c>
      <c r="AQ70">
        <v>0.30616521265430102</v>
      </c>
      <c r="AR70">
        <v>6.44488381869047</v>
      </c>
      <c r="AS70">
        <v>1.3562604992251399</v>
      </c>
      <c r="AT70">
        <v>0.85533487190761504</v>
      </c>
      <c r="AU70">
        <v>92.845839999999995</v>
      </c>
      <c r="AV70">
        <v>44.184779377842602</v>
      </c>
      <c r="AW70">
        <v>0.805493349430079</v>
      </c>
      <c r="AX70">
        <v>-5.2024832251429398E-3</v>
      </c>
      <c r="AY70">
        <v>0.23172806734569801</v>
      </c>
      <c r="AZ70">
        <v>0.55511618130952101</v>
      </c>
      <c r="BA70">
        <v>-3.85067344520528E-3</v>
      </c>
      <c r="BB70">
        <v>7.9302311615645799E-2</v>
      </c>
      <c r="BC70">
        <v>0.43080677145789598</v>
      </c>
      <c r="BD70">
        <v>0.78164176543007602</v>
      </c>
      <c r="BE70">
        <v>-2.3851584000003201E-2</v>
      </c>
      <c r="BF70">
        <v>-6.6646747902728599E-3</v>
      </c>
      <c r="BG70">
        <v>0.29685673971492599</v>
      </c>
      <c r="BH70">
        <v>0.71113517509601398</v>
      </c>
      <c r="BI70">
        <v>-6.6646747902728599E-3</v>
      </c>
      <c r="BJ70">
        <v>0.58038412984930599</v>
      </c>
      <c r="BK70">
        <v>1.42227035019202</v>
      </c>
      <c r="BL70">
        <v>-44.541819226977204</v>
      </c>
      <c r="BM70">
        <v>-106.702156890523</v>
      </c>
      <c r="BN70">
        <v>2.3955500413395399</v>
      </c>
      <c r="BO70">
        <v>10.6284403302976</v>
      </c>
      <c r="BP70">
        <v>-0.156619857571412</v>
      </c>
      <c r="BQ70">
        <v>10.785060187869</v>
      </c>
      <c r="BR70">
        <v>1.43360029733549</v>
      </c>
      <c r="BS70">
        <v>0.58304999976541605</v>
      </c>
      <c r="BT70">
        <v>2.4587947824582499</v>
      </c>
    </row>
    <row r="71" spans="1:72" x14ac:dyDescent="0.2">
      <c r="A71">
        <v>851</v>
      </c>
      <c r="B71" s="244">
        <v>44766.541666666664</v>
      </c>
      <c r="C71">
        <v>0</v>
      </c>
      <c r="D71">
        <v>1.4258823529411699</v>
      </c>
      <c r="E71">
        <v>31.105294117646999</v>
      </c>
      <c r="F71">
        <v>36.434871794871697</v>
      </c>
      <c r="G71">
        <v>7</v>
      </c>
      <c r="H71">
        <v>2.5674999999999999</v>
      </c>
      <c r="I71">
        <v>1.35</v>
      </c>
      <c r="J71">
        <v>34.0739130434782</v>
      </c>
      <c r="K71">
        <v>0.66049999999999998</v>
      </c>
      <c r="L71">
        <v>37.990937500000001</v>
      </c>
      <c r="M71">
        <v>-0.17142857142857101</v>
      </c>
      <c r="N71">
        <v>1599.68571428571</v>
      </c>
      <c r="O71">
        <v>89.744444444444397</v>
      </c>
      <c r="P71">
        <v>2.4117499999999898</v>
      </c>
      <c r="Q71">
        <v>65.204250000000002</v>
      </c>
      <c r="R71">
        <v>6.9821052631578899</v>
      </c>
      <c r="S71">
        <v>-0.79500000000000004</v>
      </c>
      <c r="T71">
        <v>5</v>
      </c>
      <c r="U71">
        <v>1.7543249999999999</v>
      </c>
      <c r="V71">
        <v>6.1749999999999999E-3</v>
      </c>
      <c r="W71">
        <v>14.730174999999999</v>
      </c>
      <c r="X71">
        <v>0.69435000000000002</v>
      </c>
      <c r="Y71">
        <v>73.590999999999994</v>
      </c>
      <c r="Z71">
        <v>2.0904250000000002</v>
      </c>
      <c r="AA71">
        <v>1.0375000000000001E-2</v>
      </c>
      <c r="AB71">
        <v>0</v>
      </c>
      <c r="AC71">
        <v>32.5311764705882</v>
      </c>
      <c r="AD71">
        <v>-3.9036953242835599</v>
      </c>
      <c r="AE71">
        <v>36.078719743478203</v>
      </c>
      <c r="AF71">
        <v>0.53778855000000003</v>
      </c>
      <c r="AG71">
        <v>1.3510578099999999</v>
      </c>
      <c r="AH71">
        <v>2.398045E-2</v>
      </c>
      <c r="AI71">
        <v>44.991413043478197</v>
      </c>
      <c r="AJ71">
        <v>0.490259946779881</v>
      </c>
      <c r="AK71">
        <v>0.80190234764604795</v>
      </c>
      <c r="AL71">
        <v>1.19531375793931E-2</v>
      </c>
      <c r="AM71">
        <v>3.0029237105631199E-2</v>
      </c>
      <c r="AN71">
        <v>0.15558524452733699</v>
      </c>
      <c r="AO71">
        <v>5.3300059673222597E-4</v>
      </c>
      <c r="AP71">
        <v>36.078719743478203</v>
      </c>
      <c r="AQ71">
        <v>0.29972058341771102</v>
      </c>
      <c r="AR71">
        <v>6.4056307710148204</v>
      </c>
      <c r="AS71">
        <v>1.3168664787514399</v>
      </c>
      <c r="AT71">
        <v>0.86007528113461496</v>
      </c>
      <c r="AU71">
        <v>92.860275000000001</v>
      </c>
      <c r="AV71">
        <v>44.100937576662197</v>
      </c>
      <c r="AW71">
        <v>0.89047546681601297</v>
      </c>
      <c r="AX71">
        <v>3.4191331248551102E-2</v>
      </c>
      <c r="AY71">
        <v>0.23806796658228799</v>
      </c>
      <c r="AZ71">
        <v>0.59436922898516997</v>
      </c>
      <c r="BA71">
        <v>2.5307082343538699E-2</v>
      </c>
      <c r="BB71">
        <v>8.4909889855024304E-2</v>
      </c>
      <c r="BC71">
        <v>0.44267950030228098</v>
      </c>
      <c r="BD71">
        <v>0.86662852681600999</v>
      </c>
      <c r="BE71">
        <v>-2.3846940000003199E-2</v>
      </c>
      <c r="BF71">
        <v>4.3793030458366397E-2</v>
      </c>
      <c r="BG71">
        <v>0.30492283660763603</v>
      </c>
      <c r="BH71">
        <v>0.76128155289555499</v>
      </c>
      <c r="BI71">
        <v>4.3793030458366397E-2</v>
      </c>
      <c r="BJ71">
        <v>0.69743173413200499</v>
      </c>
      <c r="BK71">
        <v>1.52256310579111</v>
      </c>
      <c r="BL71">
        <v>6.9628165353279998</v>
      </c>
      <c r="BM71">
        <v>17.3836234882009</v>
      </c>
      <c r="BN71">
        <v>2.4966367273932399</v>
      </c>
      <c r="BO71">
        <v>13.206987217403601</v>
      </c>
      <c r="BP71">
        <v>1.02913621577161</v>
      </c>
      <c r="BQ71">
        <v>12.1778510016319</v>
      </c>
      <c r="BR71">
        <v>1.4481149540118801</v>
      </c>
      <c r="BS71">
        <v>0.67991452194865898</v>
      </c>
      <c r="BT71">
        <v>2.1298485431102998</v>
      </c>
    </row>
    <row r="72" spans="1:72" x14ac:dyDescent="0.2">
      <c r="A72">
        <v>852</v>
      </c>
      <c r="B72" s="244">
        <v>44766.555555555555</v>
      </c>
      <c r="C72">
        <v>0</v>
      </c>
      <c r="D72">
        <v>1.4182352941176399</v>
      </c>
      <c r="E72">
        <v>31.101999999999901</v>
      </c>
      <c r="F72">
        <v>36.553513513513501</v>
      </c>
      <c r="G72">
        <v>7</v>
      </c>
      <c r="H72">
        <v>2.5659999999999998</v>
      </c>
      <c r="I72">
        <v>1.3460000000000001</v>
      </c>
      <c r="J72">
        <v>34.041363636363599</v>
      </c>
      <c r="K72">
        <v>0.66449999999999998</v>
      </c>
      <c r="L72">
        <v>37.957916666666598</v>
      </c>
      <c r="M72">
        <v>-6.6666666666666596E-2</v>
      </c>
      <c r="N72">
        <v>1599.9722222222199</v>
      </c>
      <c r="O72">
        <v>89.871428571428496</v>
      </c>
      <c r="P72">
        <v>2.41166666666666</v>
      </c>
      <c r="Q72">
        <v>65.1815</v>
      </c>
      <c r="R72">
        <v>6.9878571428571403</v>
      </c>
      <c r="S72">
        <v>-1.2424999999999999</v>
      </c>
      <c r="T72">
        <v>5</v>
      </c>
      <c r="U72">
        <v>1.7180199999999901</v>
      </c>
      <c r="V72">
        <v>0</v>
      </c>
      <c r="W72">
        <v>14.765280000000001</v>
      </c>
      <c r="X72">
        <v>0.65998000000000001</v>
      </c>
      <c r="Y72">
        <v>73.764039999999994</v>
      </c>
      <c r="Z72">
        <v>2.11036</v>
      </c>
      <c r="AA72">
        <v>3.7599999999999999E-3</v>
      </c>
      <c r="AB72">
        <v>0</v>
      </c>
      <c r="AC72">
        <v>32.520235294117597</v>
      </c>
      <c r="AD72">
        <v>-4.0332782193958803</v>
      </c>
      <c r="AE72">
        <v>36.044999076363602</v>
      </c>
      <c r="AF72">
        <v>0.53747436000000004</v>
      </c>
      <c r="AG72">
        <v>1.3470571920000001</v>
      </c>
      <c r="AH72">
        <v>2.3966439999999901E-2</v>
      </c>
      <c r="AI72">
        <v>44.953363636363598</v>
      </c>
      <c r="AJ72">
        <v>0.48865272396093801</v>
      </c>
      <c r="AK72">
        <v>0.80183096793242203</v>
      </c>
      <c r="AL72">
        <v>1.19562657056707E-2</v>
      </c>
      <c r="AM72">
        <v>2.9965659586601801E-2</v>
      </c>
      <c r="AN72">
        <v>0.155716934924477</v>
      </c>
      <c r="AO72">
        <v>5.33140082550198E-4</v>
      </c>
      <c r="AP72">
        <v>36.044999076363602</v>
      </c>
      <c r="AQ72">
        <v>0.28488455482684599</v>
      </c>
      <c r="AR72">
        <v>6.4208966906808502</v>
      </c>
      <c r="AS72">
        <v>1.32942456299456</v>
      </c>
      <c r="AT72">
        <v>0.83951515281937095</v>
      </c>
      <c r="AU72">
        <v>93.017679999999999</v>
      </c>
      <c r="AV72">
        <v>44.0802048848658</v>
      </c>
      <c r="AW72">
        <v>0.87315875149774003</v>
      </c>
      <c r="AX72">
        <v>1.7632629005437599E-2</v>
      </c>
      <c r="AY72">
        <v>0.25258980517315299</v>
      </c>
      <c r="AZ72">
        <v>0.579103309319147</v>
      </c>
      <c r="BA72">
        <v>1.30897404432087E-2</v>
      </c>
      <c r="BB72">
        <v>8.2729044188449494E-2</v>
      </c>
      <c r="BC72">
        <v>0.469956939291305</v>
      </c>
      <c r="BD72">
        <v>0.84932574349773704</v>
      </c>
      <c r="BE72">
        <v>-2.3833008000002699E-2</v>
      </c>
      <c r="BF72">
        <v>2.2591868373088301E-2</v>
      </c>
      <c r="BG72">
        <v>0.32363158262424202</v>
      </c>
      <c r="BH72">
        <v>0.741978166416558</v>
      </c>
      <c r="BI72">
        <v>2.2591868373088301E-2</v>
      </c>
      <c r="BJ72">
        <v>0.69244690199466197</v>
      </c>
      <c r="BK72">
        <v>1.48395633283311</v>
      </c>
      <c r="BL72">
        <v>14.325135809031</v>
      </c>
      <c r="BM72">
        <v>32.842709339631703</v>
      </c>
      <c r="BN72">
        <v>2.29266303492401</v>
      </c>
      <c r="BO72">
        <v>12.834209185224699</v>
      </c>
      <c r="BP72">
        <v>0.53090890676757496</v>
      </c>
      <c r="BQ72">
        <v>12.303300278457099</v>
      </c>
      <c r="BR72">
        <v>1.44555015659886</v>
      </c>
      <c r="BS72">
        <v>0.68341015464542598</v>
      </c>
      <c r="BT72">
        <v>2.1152014595815598</v>
      </c>
    </row>
    <row r="73" spans="1:72" x14ac:dyDescent="0.2">
      <c r="A73">
        <v>853</v>
      </c>
      <c r="B73" s="244">
        <v>44766.569444444445</v>
      </c>
      <c r="C73">
        <v>0</v>
      </c>
      <c r="D73">
        <v>1.3847058823529399</v>
      </c>
      <c r="E73">
        <v>31.0924324324324</v>
      </c>
      <c r="F73">
        <v>36.421250000000001</v>
      </c>
      <c r="G73">
        <v>7</v>
      </c>
      <c r="H73">
        <v>2.5625</v>
      </c>
      <c r="I73">
        <v>1.3474999999999999</v>
      </c>
      <c r="J73">
        <v>34.038064516128998</v>
      </c>
      <c r="K73">
        <v>0.65249999999999997</v>
      </c>
      <c r="L73">
        <v>37.947741935483798</v>
      </c>
      <c r="M73">
        <v>-0.34</v>
      </c>
      <c r="N73">
        <v>1600.2857142857099</v>
      </c>
      <c r="O73">
        <v>90.237499999999997</v>
      </c>
      <c r="P73">
        <v>2.41566666666666</v>
      </c>
      <c r="Q73">
        <v>65.200749999999999</v>
      </c>
      <c r="R73">
        <v>6.9884615384615296</v>
      </c>
      <c r="S73">
        <v>-1.1685000000000001</v>
      </c>
      <c r="T73">
        <v>5</v>
      </c>
      <c r="U73">
        <v>1.7093</v>
      </c>
      <c r="V73">
        <v>0</v>
      </c>
      <c r="W73">
        <v>14.82985</v>
      </c>
      <c r="X73">
        <v>0.616474999999999</v>
      </c>
      <c r="Y73">
        <v>73.673599999999993</v>
      </c>
      <c r="Z73">
        <v>2.2208249999999898</v>
      </c>
      <c r="AA73">
        <v>0</v>
      </c>
      <c r="AB73">
        <v>1.8599999999999998E-2</v>
      </c>
      <c r="AC73">
        <v>32.4771383147853</v>
      </c>
      <c r="AD73">
        <v>-3.9441116852146201</v>
      </c>
      <c r="AE73">
        <v>36.038967016129</v>
      </c>
      <c r="AF73">
        <v>0.53674124999999995</v>
      </c>
      <c r="AG73">
        <v>1.3485557500000001</v>
      </c>
      <c r="AH73">
        <v>2.39337499999999E-2</v>
      </c>
      <c r="AI73">
        <v>44.948064516129001</v>
      </c>
      <c r="AJ73">
        <v>0.489170707229306</v>
      </c>
      <c r="AK73">
        <v>0.80179129855962805</v>
      </c>
      <c r="AL73">
        <v>1.19413651239064E-2</v>
      </c>
      <c r="AM73">
        <v>3.0002532133860501E-2</v>
      </c>
      <c r="AN73">
        <v>0.15573529306224301</v>
      </c>
      <c r="AO73">
        <v>5.3247565290406797E-4</v>
      </c>
      <c r="AP73">
        <v>36.038967016129</v>
      </c>
      <c r="AQ73">
        <v>0.26610534552089499</v>
      </c>
      <c r="AR73">
        <v>6.4489758940090098</v>
      </c>
      <c r="AS73">
        <v>1.3990121614854301</v>
      </c>
      <c r="AT73">
        <v>0.836139489867054</v>
      </c>
      <c r="AU73">
        <v>93.050049999999899</v>
      </c>
      <c r="AV73">
        <v>44.153060417144303</v>
      </c>
      <c r="AW73">
        <v>0.79500409898464797</v>
      </c>
      <c r="AX73">
        <v>-5.0456411485432798E-2</v>
      </c>
      <c r="AY73">
        <v>0.27063590447910402</v>
      </c>
      <c r="AZ73">
        <v>0.55102410599098395</v>
      </c>
      <c r="BA73">
        <v>-3.7415146897288303E-2</v>
      </c>
      <c r="BB73">
        <v>7.8717729427283403E-2</v>
      </c>
      <c r="BC73">
        <v>0.50422043112785597</v>
      </c>
      <c r="BD73">
        <v>0.77120359898465496</v>
      </c>
      <c r="BE73">
        <v>-2.3800499999992598E-2</v>
      </c>
      <c r="BF73">
        <v>-6.4733242756262105E-2</v>
      </c>
      <c r="BG73">
        <v>0.34721335083975102</v>
      </c>
      <c r="BH73">
        <v>0.70693844781182502</v>
      </c>
      <c r="BI73">
        <v>-6.4733242756262105E-2</v>
      </c>
      <c r="BJ73">
        <v>0.564960216166978</v>
      </c>
      <c r="BK73">
        <v>1.41387689562365</v>
      </c>
      <c r="BL73">
        <v>-5.3637564882559898</v>
      </c>
      <c r="BM73">
        <v>-10.9207945981269</v>
      </c>
      <c r="BN73">
        <v>2.0360347495338602</v>
      </c>
      <c r="BO73">
        <v>9.6764414412201507</v>
      </c>
      <c r="BP73">
        <v>-1.5212312047721599</v>
      </c>
      <c r="BQ73">
        <v>11.1976726459923</v>
      </c>
      <c r="BR73">
        <v>1.5239234083092901</v>
      </c>
      <c r="BS73">
        <v>0.59085351326948199</v>
      </c>
      <c r="BT73">
        <v>2.5791898907001101</v>
      </c>
    </row>
    <row r="74" spans="1:72" x14ac:dyDescent="0.2">
      <c r="A74">
        <v>854</v>
      </c>
      <c r="B74" s="244">
        <v>44766.583333333336</v>
      </c>
      <c r="C74">
        <v>0</v>
      </c>
      <c r="D74">
        <v>1.3617647058823501</v>
      </c>
      <c r="E74">
        <v>31.057567567567499</v>
      </c>
      <c r="F74">
        <v>36.401249999999997</v>
      </c>
      <c r="G74">
        <v>7</v>
      </c>
      <c r="H74">
        <v>2.5659999999999998</v>
      </c>
      <c r="I74">
        <v>1.3480000000000001</v>
      </c>
      <c r="J74">
        <v>34.0528571428571</v>
      </c>
      <c r="K74">
        <v>0.63800000000000001</v>
      </c>
      <c r="L74">
        <v>37.9639130434782</v>
      </c>
      <c r="M74">
        <v>-6.3636363636363602E-2</v>
      </c>
      <c r="N74">
        <v>1600.1</v>
      </c>
      <c r="O74">
        <v>90.442857142857093</v>
      </c>
      <c r="P74">
        <v>2.4152222222222202</v>
      </c>
      <c r="Q74">
        <v>65.188000000000002</v>
      </c>
      <c r="R74">
        <v>6.9926315789473596</v>
      </c>
      <c r="S74">
        <v>-0.63300000000000001</v>
      </c>
      <c r="T74">
        <v>5</v>
      </c>
      <c r="U74">
        <v>1.7491399999999999</v>
      </c>
      <c r="V74">
        <v>0</v>
      </c>
      <c r="W74">
        <v>14.893859999999901</v>
      </c>
      <c r="X74">
        <v>0.61680000000000001</v>
      </c>
      <c r="Y74">
        <v>73.480719999999906</v>
      </c>
      <c r="Z74">
        <v>2.28717999999999</v>
      </c>
      <c r="AA74">
        <v>1.58E-3</v>
      </c>
      <c r="AB74">
        <v>1.4579999999999999E-2</v>
      </c>
      <c r="AC74">
        <v>32.419332273449903</v>
      </c>
      <c r="AD74">
        <v>-3.9819177265500798</v>
      </c>
      <c r="AE74">
        <v>36.056492582857103</v>
      </c>
      <c r="AF74">
        <v>0.53747436000000004</v>
      </c>
      <c r="AG74">
        <v>1.3490571920000001</v>
      </c>
      <c r="AH74">
        <v>2.3966439999999901E-2</v>
      </c>
      <c r="AI74">
        <v>44.966857142857101</v>
      </c>
      <c r="AJ74">
        <v>0.49069324011600701</v>
      </c>
      <c r="AK74">
        <v>0.80184595664108105</v>
      </c>
      <c r="AL74">
        <v>1.1952677908809E-2</v>
      </c>
      <c r="AM74">
        <v>3.0001144792355001E-2</v>
      </c>
      <c r="AN74">
        <v>0.15567020789915101</v>
      </c>
      <c r="AO74">
        <v>5.3298009962893201E-4</v>
      </c>
      <c r="AP74">
        <v>36.056492582857103</v>
      </c>
      <c r="AQ74">
        <v>0.26624563383314498</v>
      </c>
      <c r="AR74">
        <v>6.4768115731949401</v>
      </c>
      <c r="AS74">
        <v>1.44081259689811</v>
      </c>
      <c r="AT74">
        <v>0.858291174016514</v>
      </c>
      <c r="AU74">
        <v>93.027699999999996</v>
      </c>
      <c r="AV74">
        <v>44.240362386783303</v>
      </c>
      <c r="AW74">
        <v>0.72649475607379799</v>
      </c>
      <c r="AX74">
        <v>-9.1755404898113194E-2</v>
      </c>
      <c r="AY74">
        <v>0.27122872616685401</v>
      </c>
      <c r="AZ74">
        <v>0.52318842680505095</v>
      </c>
      <c r="BA74">
        <v>-6.8014466282251801E-2</v>
      </c>
      <c r="BB74">
        <v>7.4741203829293001E-2</v>
      </c>
      <c r="BC74">
        <v>0.504635655860597</v>
      </c>
      <c r="BD74">
        <v>0.702661748073792</v>
      </c>
      <c r="BE74">
        <v>-2.3833008000005401E-2</v>
      </c>
      <c r="BF74">
        <v>-0.117927841280238</v>
      </c>
      <c r="BG74">
        <v>0.348594376598994</v>
      </c>
      <c r="BH74">
        <v>0.67242340464231798</v>
      </c>
      <c r="BI74">
        <v>-0.117927841280238</v>
      </c>
      <c r="BJ74">
        <v>0.461333070637512</v>
      </c>
      <c r="BK74">
        <v>1.34484680928463</v>
      </c>
      <c r="BL74">
        <v>-2.9559972676054498</v>
      </c>
      <c r="BM74">
        <v>-5.7019902793302197</v>
      </c>
      <c r="BN74">
        <v>1.92895654600831</v>
      </c>
      <c r="BO74">
        <v>7.31104184412197</v>
      </c>
      <c r="BP74">
        <v>-2.7713042700855999</v>
      </c>
      <c r="BQ74">
        <v>10.0823461142075</v>
      </c>
      <c r="BR74">
        <v>1.54532413946104</v>
      </c>
      <c r="BS74">
        <v>0.50850420714960698</v>
      </c>
      <c r="BT74">
        <v>3.03896038171104</v>
      </c>
    </row>
    <row r="75" spans="1:72" x14ac:dyDescent="0.2">
      <c r="A75">
        <v>855</v>
      </c>
      <c r="B75" s="244">
        <v>44766.597222222219</v>
      </c>
      <c r="C75">
        <v>0</v>
      </c>
      <c r="D75">
        <v>1.3347058823529401</v>
      </c>
      <c r="E75">
        <v>31.0942857142857</v>
      </c>
      <c r="F75">
        <v>36.370249999999999</v>
      </c>
      <c r="G75">
        <v>7</v>
      </c>
      <c r="H75">
        <v>2.57</v>
      </c>
      <c r="I75">
        <v>1.3474999999999999</v>
      </c>
      <c r="J75">
        <v>34.0431818181818</v>
      </c>
      <c r="K75">
        <v>0.62924999999999998</v>
      </c>
      <c r="L75">
        <v>37.961071428571401</v>
      </c>
      <c r="M75">
        <v>-6.9230769230769207E-2</v>
      </c>
      <c r="N75">
        <v>1599.96551724137</v>
      </c>
      <c r="O75">
        <v>90.594285714285704</v>
      </c>
      <c r="P75">
        <v>2.4131999999999998</v>
      </c>
      <c r="Q75">
        <v>65.215499999999906</v>
      </c>
      <c r="R75">
        <v>6.9879999999999898</v>
      </c>
      <c r="S75">
        <v>-1.14549999999999</v>
      </c>
      <c r="T75">
        <v>5</v>
      </c>
      <c r="U75">
        <v>1.7273749999999899</v>
      </c>
      <c r="V75">
        <v>7.7499999999999997E-4</v>
      </c>
      <c r="W75">
        <v>14.769024999999999</v>
      </c>
      <c r="X75">
        <v>0.73904999999999998</v>
      </c>
      <c r="Y75">
        <v>73.150049999999993</v>
      </c>
      <c r="Z75">
        <v>2.1154500000000001</v>
      </c>
      <c r="AA75">
        <v>2.3249999999999998E-3</v>
      </c>
      <c r="AB75">
        <v>3.2749999999999902E-3</v>
      </c>
      <c r="AC75">
        <v>32.428991596638603</v>
      </c>
      <c r="AD75">
        <v>-3.94125840336135</v>
      </c>
      <c r="AE75">
        <v>36.0499406181818</v>
      </c>
      <c r="AF75">
        <v>0.53831220000000002</v>
      </c>
      <c r="AG75">
        <v>1.3485588399999999</v>
      </c>
      <c r="AH75">
        <v>2.4003799999999902E-2</v>
      </c>
      <c r="AI75">
        <v>44.960681818181797</v>
      </c>
      <c r="AJ75">
        <v>0.49282181786863799</v>
      </c>
      <c r="AK75">
        <v>0.80181036319612498</v>
      </c>
      <c r="AL75">
        <v>1.19729545511987E-2</v>
      </c>
      <c r="AM75">
        <v>2.99941812593831E-2</v>
      </c>
      <c r="AN75">
        <v>0.15569158911574199</v>
      </c>
      <c r="AO75">
        <v>5.3388425240235096E-4</v>
      </c>
      <c r="AP75">
        <v>36.0499406181818</v>
      </c>
      <c r="AQ75">
        <v>0.319015622056397</v>
      </c>
      <c r="AR75">
        <v>6.4225252583820103</v>
      </c>
      <c r="AS75">
        <v>1.33263101640802</v>
      </c>
      <c r="AT75">
        <v>0.85128808764083896</v>
      </c>
      <c r="AU75">
        <v>92.500950000000003</v>
      </c>
      <c r="AV75">
        <v>44.124112515028202</v>
      </c>
      <c r="AW75">
        <v>0.83656930315355904</v>
      </c>
      <c r="AX75">
        <v>1.5927823591971702E-2</v>
      </c>
      <c r="AY75">
        <v>0.21929657794360199</v>
      </c>
      <c r="AZ75">
        <v>0.57747474161798595</v>
      </c>
      <c r="BA75">
        <v>1.18109963907631E-2</v>
      </c>
      <c r="BB75">
        <v>8.2496391659712301E-2</v>
      </c>
      <c r="BC75">
        <v>0.40737805671802002</v>
      </c>
      <c r="BD75">
        <v>0.81269914315355996</v>
      </c>
      <c r="BE75">
        <v>-2.3870159999999498E-2</v>
      </c>
      <c r="BF75">
        <v>2.0465000101974998E-2</v>
      </c>
      <c r="BG75">
        <v>0.28176508008543399</v>
      </c>
      <c r="BH75">
        <v>0.74197335108965001</v>
      </c>
      <c r="BI75">
        <v>2.0465000101974998E-2</v>
      </c>
      <c r="BJ75">
        <v>0.60446016037481798</v>
      </c>
      <c r="BK75">
        <v>1.4839467021793</v>
      </c>
      <c r="BL75">
        <v>13.7681445727548</v>
      </c>
      <c r="BM75">
        <v>36.255721836915299</v>
      </c>
      <c r="BN75">
        <v>2.6333048469479401</v>
      </c>
      <c r="BO75">
        <v>11.4008892694001</v>
      </c>
      <c r="BP75">
        <v>0.48092750239641202</v>
      </c>
      <c r="BQ75">
        <v>10.919961767003601</v>
      </c>
      <c r="BR75">
        <v>1.4491562020059401</v>
      </c>
      <c r="BS75">
        <v>0.59627416033402802</v>
      </c>
      <c r="BT75">
        <v>2.4303521742316199</v>
      </c>
    </row>
    <row r="76" spans="1:72" x14ac:dyDescent="0.2">
      <c r="A76">
        <v>856</v>
      </c>
      <c r="B76" s="244">
        <v>44766.611111111109</v>
      </c>
      <c r="C76">
        <v>0</v>
      </c>
      <c r="D76">
        <v>1.3370588235294101</v>
      </c>
      <c r="E76">
        <v>31.124285714285701</v>
      </c>
      <c r="F76">
        <v>36.376750000000001</v>
      </c>
      <c r="G76">
        <v>7</v>
      </c>
      <c r="H76">
        <v>2.57</v>
      </c>
      <c r="I76">
        <v>1.35</v>
      </c>
      <c r="J76">
        <v>34.047333333333299</v>
      </c>
      <c r="K76">
        <v>0.62449999999999894</v>
      </c>
      <c r="L76">
        <v>37.938399999999902</v>
      </c>
      <c r="M76">
        <v>-0.17499999999999999</v>
      </c>
      <c r="N76">
        <v>1600.4411764705801</v>
      </c>
      <c r="O76">
        <v>90.085714285714303</v>
      </c>
      <c r="P76">
        <v>2.4168571428571402</v>
      </c>
      <c r="Q76">
        <v>65.3</v>
      </c>
      <c r="R76">
        <v>6.9973333333333301</v>
      </c>
      <c r="S76">
        <v>-1.2457499999999999</v>
      </c>
      <c r="T76">
        <v>5</v>
      </c>
      <c r="U76">
        <v>1.71306</v>
      </c>
      <c r="V76">
        <v>2.9139999999999999E-2</v>
      </c>
      <c r="W76">
        <v>14.7441599999999</v>
      </c>
      <c r="X76">
        <v>0.7762</v>
      </c>
      <c r="Y76">
        <v>72.771119999999996</v>
      </c>
      <c r="Z76">
        <v>2.2665199999999999</v>
      </c>
      <c r="AA76">
        <v>1.0999999999999901E-3</v>
      </c>
      <c r="AB76">
        <v>1.63999999999999E-3</v>
      </c>
      <c r="AC76">
        <v>32.461344537815101</v>
      </c>
      <c r="AD76">
        <v>-3.9154054621848702</v>
      </c>
      <c r="AE76">
        <v>36.054092133333299</v>
      </c>
      <c r="AF76">
        <v>0.53831220000000002</v>
      </c>
      <c r="AG76">
        <v>1.3510588400000001</v>
      </c>
      <c r="AH76">
        <v>2.4003799999999902E-2</v>
      </c>
      <c r="AI76">
        <v>44.967333333333301</v>
      </c>
      <c r="AJ76">
        <v>0.49544506300484698</v>
      </c>
      <c r="AK76">
        <v>0.80178408326044004</v>
      </c>
      <c r="AL76">
        <v>1.1971183525818699E-2</v>
      </c>
      <c r="AM76">
        <v>3.00453404693777E-2</v>
      </c>
      <c r="AN76">
        <v>0.15566855939867399</v>
      </c>
      <c r="AO76">
        <v>5.33805280870557E-4</v>
      </c>
      <c r="AP76">
        <v>36.054092133333299</v>
      </c>
      <c r="AQ76">
        <v>0.33505165528742997</v>
      </c>
      <c r="AR76">
        <v>6.4117123516024703</v>
      </c>
      <c r="AS76">
        <v>1.42779779777783</v>
      </c>
      <c r="AT76">
        <v>0.84872711963108405</v>
      </c>
      <c r="AU76">
        <v>92.271059999999906</v>
      </c>
      <c r="AV76">
        <v>44.228653938001003</v>
      </c>
      <c r="AW76">
        <v>0.73867939533226201</v>
      </c>
      <c r="AX76">
        <v>-7.6738957777836306E-2</v>
      </c>
      <c r="AY76">
        <v>0.20326054471256899</v>
      </c>
      <c r="AZ76">
        <v>0.58828764839752401</v>
      </c>
      <c r="BA76">
        <v>-5.67991234029721E-2</v>
      </c>
      <c r="BB76">
        <v>8.4041092628217698E-2</v>
      </c>
      <c r="BC76">
        <v>0.37758859025035801</v>
      </c>
      <c r="BD76">
        <v>0.71480923533225704</v>
      </c>
      <c r="BE76">
        <v>-2.3870160000005101E-2</v>
      </c>
      <c r="BF76">
        <v>-9.8500435505735395E-2</v>
      </c>
      <c r="BG76">
        <v>0.26090075699599302</v>
      </c>
      <c r="BH76">
        <v>0.75511306444322202</v>
      </c>
      <c r="BI76">
        <v>-9.8500435505735395E-2</v>
      </c>
      <c r="BJ76">
        <v>0.32480064298051498</v>
      </c>
      <c r="BK76">
        <v>1.51022612888644</v>
      </c>
      <c r="BL76">
        <v>-2.6487269386824299</v>
      </c>
      <c r="BM76">
        <v>-7.6660885869814699</v>
      </c>
      <c r="BN76">
        <v>2.89425401879849</v>
      </c>
      <c r="BO76">
        <v>5.52503119050587</v>
      </c>
      <c r="BP76">
        <v>-2.3147602343847802</v>
      </c>
      <c r="BQ76">
        <v>7.8397914248906497</v>
      </c>
      <c r="BR76">
        <v>1.6776768692461901</v>
      </c>
      <c r="BS76">
        <v>0.364200817182809</v>
      </c>
      <c r="BT76">
        <v>4.6064610239577997</v>
      </c>
    </row>
    <row r="77" spans="1:72" x14ac:dyDescent="0.2">
      <c r="A77">
        <v>857</v>
      </c>
      <c r="B77" s="244">
        <v>44766.625</v>
      </c>
      <c r="C77">
        <v>0</v>
      </c>
      <c r="D77">
        <v>1.3441176470588201</v>
      </c>
      <c r="E77">
        <v>31.1161538461538</v>
      </c>
      <c r="F77">
        <v>36.498749999999902</v>
      </c>
      <c r="G77">
        <v>7</v>
      </c>
      <c r="H77">
        <v>2.57</v>
      </c>
      <c r="I77">
        <v>1.35</v>
      </c>
      <c r="J77">
        <v>34.025416666666601</v>
      </c>
      <c r="K77">
        <v>0.69450000000000001</v>
      </c>
      <c r="L77">
        <v>37.941304347825998</v>
      </c>
      <c r="M77">
        <v>-6.3636363636363602E-2</v>
      </c>
      <c r="N77">
        <v>1600.3333333333301</v>
      </c>
      <c r="O77">
        <v>91.628947368420995</v>
      </c>
      <c r="P77">
        <v>2.4207058823529399</v>
      </c>
      <c r="Q77">
        <v>65.373000000000005</v>
      </c>
      <c r="R77">
        <v>6.9864285714285597</v>
      </c>
      <c r="S77">
        <v>-0.77200000000000002</v>
      </c>
      <c r="T77">
        <v>5</v>
      </c>
      <c r="U77">
        <v>1.71658</v>
      </c>
      <c r="V77">
        <v>3.4979999999999997E-2</v>
      </c>
      <c r="W77">
        <v>14.6959999999999</v>
      </c>
      <c r="X77">
        <v>0.77311999999999903</v>
      </c>
      <c r="Y77">
        <v>73.172879999999907</v>
      </c>
      <c r="Z77">
        <v>2.1545800000000002</v>
      </c>
      <c r="AA77">
        <v>2.7599999999999999E-3</v>
      </c>
      <c r="AB77">
        <v>2.5200000000000001E-3</v>
      </c>
      <c r="AC77">
        <v>32.460271493212602</v>
      </c>
      <c r="AD77">
        <v>-4.0384785067873201</v>
      </c>
      <c r="AE77">
        <v>36.032175466666601</v>
      </c>
      <c r="AF77">
        <v>0.53831220000000002</v>
      </c>
      <c r="AG77">
        <v>1.3510588400000001</v>
      </c>
      <c r="AH77">
        <v>2.4003799999999999E-2</v>
      </c>
      <c r="AI77">
        <v>44.945416666666603</v>
      </c>
      <c r="AJ77">
        <v>0.492425273771739</v>
      </c>
      <c r="AK77">
        <v>0.80168742752783395</v>
      </c>
      <c r="AL77">
        <v>1.1977021016232599E-2</v>
      </c>
      <c r="AM77">
        <v>3.00599914340542E-2</v>
      </c>
      <c r="AN77">
        <v>0.155744467826715</v>
      </c>
      <c r="AO77">
        <v>5.3406557954555902E-4</v>
      </c>
      <c r="AP77">
        <v>36.032175466666601</v>
      </c>
      <c r="AQ77">
        <v>0.333722153743646</v>
      </c>
      <c r="AR77">
        <v>6.3907692753707197</v>
      </c>
      <c r="AS77">
        <v>1.35728102074377</v>
      </c>
      <c r="AT77">
        <v>0.84528737645109298</v>
      </c>
      <c r="AU77">
        <v>92.5131599999999</v>
      </c>
      <c r="AV77">
        <v>44.113947916524801</v>
      </c>
      <c r="AW77">
        <v>0.83146875014186605</v>
      </c>
      <c r="AX77">
        <v>-6.2221807437707801E-3</v>
      </c>
      <c r="AY77">
        <v>0.20459004625635299</v>
      </c>
      <c r="AZ77">
        <v>0.60923072462927796</v>
      </c>
      <c r="BA77">
        <v>-4.60541063020674E-3</v>
      </c>
      <c r="BB77">
        <v>8.7032960661325501E-2</v>
      </c>
      <c r="BC77">
        <v>0.380058349516049</v>
      </c>
      <c r="BD77">
        <v>0.80759859014186097</v>
      </c>
      <c r="BE77">
        <v>-2.38701600000048E-2</v>
      </c>
      <c r="BF77">
        <v>-7.9869181329755498E-3</v>
      </c>
      <c r="BG77">
        <v>0.26261595693874101</v>
      </c>
      <c r="BH77">
        <v>0.78202098622396798</v>
      </c>
      <c r="BI77">
        <v>-7.9869181329755498E-3</v>
      </c>
      <c r="BJ77">
        <v>0.50925807761153197</v>
      </c>
      <c r="BK77">
        <v>1.56404197244793</v>
      </c>
      <c r="BL77">
        <v>-32.880762337412698</v>
      </c>
      <c r="BM77">
        <v>-97.9127334478667</v>
      </c>
      <c r="BN77">
        <v>2.97781214568916</v>
      </c>
      <c r="BO77">
        <v>9.61632819663674</v>
      </c>
      <c r="BP77">
        <v>-0.18769257612492499</v>
      </c>
      <c r="BQ77">
        <v>9.8040207727616693</v>
      </c>
      <c r="BR77">
        <v>1.5776197332739901</v>
      </c>
      <c r="BS77">
        <v>0.51245284486472198</v>
      </c>
      <c r="BT77">
        <v>3.07856566527688</v>
      </c>
    </row>
    <row r="78" spans="1:72" x14ac:dyDescent="0.2">
      <c r="A78">
        <v>858</v>
      </c>
      <c r="B78" s="244">
        <v>44766.638888888891</v>
      </c>
      <c r="C78">
        <v>0</v>
      </c>
      <c r="D78">
        <v>1.33666666666666</v>
      </c>
      <c r="E78">
        <v>31.0610526315789</v>
      </c>
      <c r="F78">
        <v>36.4159459459459</v>
      </c>
      <c r="G78">
        <v>7</v>
      </c>
      <c r="H78">
        <v>2.5674999999999999</v>
      </c>
      <c r="I78">
        <v>1.35</v>
      </c>
      <c r="J78">
        <v>34.046956521739098</v>
      </c>
      <c r="K78">
        <v>0.69699999999999995</v>
      </c>
      <c r="L78">
        <v>37.952083333333299</v>
      </c>
      <c r="M78">
        <v>-6.6666666666666602E-3</v>
      </c>
      <c r="N78">
        <v>1600.16</v>
      </c>
      <c r="O78">
        <v>90.858823529411694</v>
      </c>
      <c r="P78">
        <v>2.4218999999999999</v>
      </c>
      <c r="Q78">
        <v>65.414500000000004</v>
      </c>
      <c r="R78">
        <v>6.9939999999999998</v>
      </c>
      <c r="S78">
        <v>-1.52666666666666</v>
      </c>
      <c r="T78">
        <v>5</v>
      </c>
      <c r="U78">
        <v>1.68235</v>
      </c>
      <c r="V78">
        <v>2.23E-2</v>
      </c>
      <c r="W78">
        <v>14.711724999999999</v>
      </c>
      <c r="X78">
        <v>0.74797499999999995</v>
      </c>
      <c r="Y78">
        <v>73.046999999999997</v>
      </c>
      <c r="Z78">
        <v>2.1892999999999998</v>
      </c>
      <c r="AA78" s="245">
        <v>5.0000000000000002E-5</v>
      </c>
      <c r="AB78">
        <v>0</v>
      </c>
      <c r="AC78">
        <v>32.397719298245597</v>
      </c>
      <c r="AD78">
        <v>-4.0182266477003203</v>
      </c>
      <c r="AE78">
        <v>36.051763221739101</v>
      </c>
      <c r="AF78">
        <v>0.53778855000000003</v>
      </c>
      <c r="AG78">
        <v>1.3510578099999999</v>
      </c>
      <c r="AH78">
        <v>2.39804499999999E-2</v>
      </c>
      <c r="AI78">
        <v>44.964456521739102</v>
      </c>
      <c r="AJ78">
        <v>0.49354201023641098</v>
      </c>
      <c r="AK78">
        <v>0.801783586649358</v>
      </c>
      <c r="AL78">
        <v>1.1960303573112001E-2</v>
      </c>
      <c r="AM78">
        <v>3.0047239853700801E-2</v>
      </c>
      <c r="AN78">
        <v>0.15567851902347901</v>
      </c>
      <c r="AO78">
        <v>5.3332013450237202E-4</v>
      </c>
      <c r="AP78">
        <v>36.051763221739101</v>
      </c>
      <c r="AQ78">
        <v>0.32286815493895399</v>
      </c>
      <c r="AR78">
        <v>6.3976075202574396</v>
      </c>
      <c r="AS78">
        <v>1.37915293872324</v>
      </c>
      <c r="AT78">
        <v>0.83031040092122599</v>
      </c>
      <c r="AU78">
        <v>92.378349999999998</v>
      </c>
      <c r="AV78">
        <v>44.1513918356587</v>
      </c>
      <c r="AW78">
        <v>0.81306468608035898</v>
      </c>
      <c r="AX78">
        <v>-2.8095128723248399E-2</v>
      </c>
      <c r="AY78">
        <v>0.21492039506104599</v>
      </c>
      <c r="AZ78">
        <v>0.60239247974256005</v>
      </c>
      <c r="BA78">
        <v>-2.0794912338539001E-2</v>
      </c>
      <c r="BB78">
        <v>8.6056068534651406E-2</v>
      </c>
      <c r="BC78">
        <v>0.39963735758421398</v>
      </c>
      <c r="BD78">
        <v>0.789217746080358</v>
      </c>
      <c r="BE78">
        <v>-2.3846940000001399E-2</v>
      </c>
      <c r="BF78">
        <v>-3.6133110256686397E-2</v>
      </c>
      <c r="BG78">
        <v>0.27640885392083198</v>
      </c>
      <c r="BH78">
        <v>0.77473622216670002</v>
      </c>
      <c r="BI78">
        <v>-3.6133110256686397E-2</v>
      </c>
      <c r="BJ78">
        <v>0.480551487328292</v>
      </c>
      <c r="BK78">
        <v>1.5494724443334</v>
      </c>
      <c r="BL78">
        <v>-7.6497387564272303</v>
      </c>
      <c r="BM78">
        <v>-21.441171730389101</v>
      </c>
      <c r="BN78">
        <v>2.8028632627976302</v>
      </c>
      <c r="BO78">
        <v>8.8046989185058493</v>
      </c>
      <c r="BP78">
        <v>-0.84912809103213105</v>
      </c>
      <c r="BQ78">
        <v>9.6538270095379808</v>
      </c>
      <c r="BR78">
        <v>1.6108987317697601</v>
      </c>
      <c r="BS78">
        <v>0.49500473143096702</v>
      </c>
      <c r="BT78">
        <v>3.2543097661166902</v>
      </c>
    </row>
    <row r="79" spans="1:72" x14ac:dyDescent="0.2">
      <c r="A79">
        <v>859</v>
      </c>
      <c r="B79" s="244">
        <v>44766.652777777781</v>
      </c>
      <c r="C79">
        <v>0</v>
      </c>
      <c r="D79">
        <v>1.25857142857142</v>
      </c>
      <c r="E79">
        <v>31.061515151515099</v>
      </c>
      <c r="F79">
        <v>36.301499999999997</v>
      </c>
      <c r="G79">
        <v>7</v>
      </c>
      <c r="H79">
        <v>2.57</v>
      </c>
      <c r="I79">
        <v>1.3520000000000001</v>
      </c>
      <c r="J79">
        <v>34.033461538461502</v>
      </c>
      <c r="K79">
        <v>0.67025000000000001</v>
      </c>
      <c r="L79">
        <v>37.957666666666597</v>
      </c>
      <c r="M79">
        <v>-0.105882352941176</v>
      </c>
      <c r="N79">
        <v>1599.67857142857</v>
      </c>
      <c r="O79">
        <v>90.651351351351295</v>
      </c>
      <c r="P79">
        <v>2.4215</v>
      </c>
      <c r="Q79">
        <v>65.395499999999899</v>
      </c>
      <c r="R79">
        <v>6.98473684210526</v>
      </c>
      <c r="S79">
        <v>-1.2265789473684201</v>
      </c>
      <c r="T79">
        <v>5</v>
      </c>
      <c r="U79">
        <v>1.6996199999999999</v>
      </c>
      <c r="V79">
        <v>1.3939999999999999E-2</v>
      </c>
      <c r="W79">
        <v>14.644319999999899</v>
      </c>
      <c r="X79">
        <v>0.65859999999999996</v>
      </c>
      <c r="Y79">
        <v>72.965260000000001</v>
      </c>
      <c r="Z79">
        <v>2.1567400000000001</v>
      </c>
      <c r="AA79">
        <v>1.1999999999999999E-3</v>
      </c>
      <c r="AB79">
        <v>0</v>
      </c>
      <c r="AC79">
        <v>32.320086580086503</v>
      </c>
      <c r="AD79">
        <v>-3.9814134199134101</v>
      </c>
      <c r="AE79">
        <v>36.040220338461502</v>
      </c>
      <c r="AF79">
        <v>0.53831220000000002</v>
      </c>
      <c r="AG79">
        <v>1.3530588400000001</v>
      </c>
      <c r="AH79">
        <v>2.4003799999999902E-2</v>
      </c>
      <c r="AI79">
        <v>44.955461538461499</v>
      </c>
      <c r="AJ79">
        <v>0.49393670821513602</v>
      </c>
      <c r="AK79">
        <v>0.80168725011592601</v>
      </c>
      <c r="AL79">
        <v>1.1974344864404201E-2</v>
      </c>
      <c r="AM79">
        <v>3.0097763290504599E-2</v>
      </c>
      <c r="AN79">
        <v>0.15570966820151899</v>
      </c>
      <c r="AO79">
        <v>5.3394624765366004E-4</v>
      </c>
      <c r="AP79">
        <v>36.040220338461502</v>
      </c>
      <c r="AQ79">
        <v>0.284288869070216</v>
      </c>
      <c r="AR79">
        <v>6.3682954759592301</v>
      </c>
      <c r="AS79">
        <v>1.35864171610194</v>
      </c>
      <c r="AT79">
        <v>0.83950470801660904</v>
      </c>
      <c r="AU79">
        <v>92.124539999999996</v>
      </c>
      <c r="AV79">
        <v>44.051446399592898</v>
      </c>
      <c r="AW79">
        <v>0.90401513886860096</v>
      </c>
      <c r="AX79">
        <v>-5.5828761019409701E-3</v>
      </c>
      <c r="AY79">
        <v>0.25402333092978302</v>
      </c>
      <c r="AZ79">
        <v>0.63170452404076105</v>
      </c>
      <c r="BA79">
        <v>-4.1261147977429899E-3</v>
      </c>
      <c r="BB79">
        <v>9.0243503434394495E-2</v>
      </c>
      <c r="BC79">
        <v>0.47188848948581003</v>
      </c>
      <c r="BD79">
        <v>0.88014497886860399</v>
      </c>
      <c r="BE79">
        <v>-2.3870159999996601E-2</v>
      </c>
      <c r="BF79">
        <v>-7.1973766841391404E-3</v>
      </c>
      <c r="BG79">
        <v>0.32748382121998898</v>
      </c>
      <c r="BH79">
        <v>0.81438587021759201</v>
      </c>
      <c r="BI79">
        <v>-7.1973766841391404E-3</v>
      </c>
      <c r="BJ79">
        <v>0.64057288907169996</v>
      </c>
      <c r="BK79">
        <v>1.62877174043518</v>
      </c>
      <c r="BL79">
        <v>-45.500442118260203</v>
      </c>
      <c r="BM79">
        <v>-113.15037491538401</v>
      </c>
      <c r="BN79">
        <v>2.4867972627891199</v>
      </c>
      <c r="BO79">
        <v>11.7915694453727</v>
      </c>
      <c r="BP79">
        <v>-0.16913835207726999</v>
      </c>
      <c r="BQ79">
        <v>11.960707797449899</v>
      </c>
      <c r="BR79">
        <v>1.6410072807982199</v>
      </c>
      <c r="BS79">
        <v>0.64345183974535602</v>
      </c>
      <c r="BT79">
        <v>2.55031873317456</v>
      </c>
    </row>
    <row r="80" spans="1:72" x14ac:dyDescent="0.2">
      <c r="A80">
        <v>860</v>
      </c>
      <c r="B80" s="244">
        <v>44766.666666666664</v>
      </c>
      <c r="C80">
        <v>0</v>
      </c>
      <c r="D80">
        <v>1.30615384615384</v>
      </c>
      <c r="E80">
        <v>31.106857142857098</v>
      </c>
      <c r="F80">
        <v>36.252749999999999</v>
      </c>
      <c r="G80">
        <v>7</v>
      </c>
      <c r="H80">
        <v>2.5724999999999998</v>
      </c>
      <c r="I80">
        <v>1.3525</v>
      </c>
      <c r="J80">
        <v>34.104482758620598</v>
      </c>
      <c r="K80">
        <v>0.71074999999999999</v>
      </c>
      <c r="L80">
        <v>38.024444444444399</v>
      </c>
      <c r="M80">
        <v>-0.114285714285714</v>
      </c>
      <c r="N80">
        <v>1600.3043478260799</v>
      </c>
      <c r="O80">
        <v>90.594871794871693</v>
      </c>
      <c r="P80">
        <v>2.4238</v>
      </c>
      <c r="Q80">
        <v>65.455250000000007</v>
      </c>
      <c r="R80">
        <v>6.9864285714285703</v>
      </c>
      <c r="S80">
        <v>-0.76974358974358903</v>
      </c>
      <c r="T80">
        <v>5</v>
      </c>
      <c r="U80">
        <v>1.6716</v>
      </c>
      <c r="V80">
        <v>0</v>
      </c>
      <c r="W80">
        <v>14.651375</v>
      </c>
      <c r="X80">
        <v>0.71829999999999905</v>
      </c>
      <c r="Y80">
        <v>72.735900000000001</v>
      </c>
      <c r="Z80">
        <v>2.1688499999999999</v>
      </c>
      <c r="AA80">
        <v>0</v>
      </c>
      <c r="AB80">
        <v>2.725E-3</v>
      </c>
      <c r="AC80">
        <v>32.413010989010999</v>
      </c>
      <c r="AD80">
        <v>-3.8397390109890002</v>
      </c>
      <c r="AE80">
        <v>36.113193658620602</v>
      </c>
      <c r="AF80">
        <v>0.53883585000000001</v>
      </c>
      <c r="AG80">
        <v>1.35355987</v>
      </c>
      <c r="AH80">
        <v>2.4027150000000001E-2</v>
      </c>
      <c r="AI80">
        <v>45.029482758620603</v>
      </c>
      <c r="AJ80">
        <v>0.49649751578822399</v>
      </c>
      <c r="AK80">
        <v>0.80198997292961305</v>
      </c>
      <c r="AL80">
        <v>1.19662900168854E-2</v>
      </c>
      <c r="AM80">
        <v>3.00594141233138E-2</v>
      </c>
      <c r="AN80">
        <v>0.15545370657538499</v>
      </c>
      <c r="AO80">
        <v>5.33587075134681E-4</v>
      </c>
      <c r="AP80">
        <v>36.113193658620602</v>
      </c>
      <c r="AQ80">
        <v>0.310058752889669</v>
      </c>
      <c r="AR80">
        <v>6.3713634452867902</v>
      </c>
      <c r="AS80">
        <v>1.3662704294294601</v>
      </c>
      <c r="AT80">
        <v>0.82994524739159503</v>
      </c>
      <c r="AU80">
        <v>91.946025000000006</v>
      </c>
      <c r="AV80">
        <v>44.160886286226599</v>
      </c>
      <c r="AW80">
        <v>0.868596472394074</v>
      </c>
      <c r="AX80">
        <v>-1.27105594294605E-2</v>
      </c>
      <c r="AY80">
        <v>0.22877709711033001</v>
      </c>
      <c r="AZ80">
        <v>0.62863655471320601</v>
      </c>
      <c r="BA80">
        <v>-9.3904671017326496E-3</v>
      </c>
      <c r="BB80">
        <v>8.98052221018866E-2</v>
      </c>
      <c r="BC80">
        <v>0.42457660734773001</v>
      </c>
      <c r="BD80">
        <v>0.84470309239407604</v>
      </c>
      <c r="BE80">
        <v>-2.3893379999998E-2</v>
      </c>
      <c r="BF80">
        <v>-1.6339322597142901E-2</v>
      </c>
      <c r="BG80">
        <v>0.29409113054925801</v>
      </c>
      <c r="BH80">
        <v>0.80810726867050997</v>
      </c>
      <c r="BI80">
        <v>-1.6339322597142901E-2</v>
      </c>
      <c r="BJ80">
        <v>0.55550361590423003</v>
      </c>
      <c r="BK80">
        <v>1.6162145373410199</v>
      </c>
      <c r="BL80">
        <v>-17.998979382455101</v>
      </c>
      <c r="BM80">
        <v>-49.457819555617</v>
      </c>
      <c r="BN80">
        <v>2.74781244562273</v>
      </c>
      <c r="BO80">
        <v>10.308200520642901</v>
      </c>
      <c r="BP80">
        <v>-0.38397408103285802</v>
      </c>
      <c r="BQ80">
        <v>10.6921746016758</v>
      </c>
      <c r="BR80">
        <v>1.6439913857561601</v>
      </c>
      <c r="BS80">
        <v>0.56203934494308705</v>
      </c>
      <c r="BT80">
        <v>2.9250467970754501</v>
      </c>
    </row>
    <row r="81" spans="1:72" x14ac:dyDescent="0.2">
      <c r="A81">
        <v>861</v>
      </c>
      <c r="B81" s="244">
        <v>44766.680555555555</v>
      </c>
      <c r="C81">
        <v>0</v>
      </c>
      <c r="D81">
        <v>1.3661111111111099</v>
      </c>
      <c r="E81">
        <v>31.083783783783701</v>
      </c>
      <c r="F81">
        <v>36.429499999999997</v>
      </c>
      <c r="G81">
        <v>7</v>
      </c>
      <c r="H81">
        <v>2.5640000000000001</v>
      </c>
      <c r="I81">
        <v>1.3460000000000001</v>
      </c>
      <c r="J81">
        <v>34.077826086956499</v>
      </c>
      <c r="K81">
        <v>0.62849999999999995</v>
      </c>
      <c r="L81">
        <v>37.987666666666598</v>
      </c>
      <c r="M81">
        <v>-2.9999999999999898E-2</v>
      </c>
      <c r="N81">
        <v>1600.25</v>
      </c>
      <c r="O81">
        <v>89.697435897435895</v>
      </c>
      <c r="P81">
        <v>2.4264705882352899</v>
      </c>
      <c r="Q81">
        <v>65.462500000000006</v>
      </c>
      <c r="R81">
        <v>6.9894117647058804</v>
      </c>
      <c r="S81">
        <v>-1.12975</v>
      </c>
      <c r="T81">
        <v>5</v>
      </c>
      <c r="U81">
        <v>1.6989999999999901</v>
      </c>
      <c r="V81">
        <v>0</v>
      </c>
      <c r="W81">
        <v>14.645659999999999</v>
      </c>
      <c r="X81">
        <v>0.72405999999999904</v>
      </c>
      <c r="Y81">
        <v>72.932500000000005</v>
      </c>
      <c r="Z81">
        <v>2.0509599999999999</v>
      </c>
      <c r="AA81">
        <v>0</v>
      </c>
      <c r="AB81">
        <v>6.0400000000000002E-3</v>
      </c>
      <c r="AC81">
        <v>32.449894894894797</v>
      </c>
      <c r="AD81">
        <v>-3.9796051051051</v>
      </c>
      <c r="AE81">
        <v>36.079899846956501</v>
      </c>
      <c r="AF81">
        <v>0.53705544000000005</v>
      </c>
      <c r="AG81">
        <v>1.3470563680000001</v>
      </c>
      <c r="AH81">
        <v>2.3947759999999998E-2</v>
      </c>
      <c r="AI81">
        <v>44.987826086956503</v>
      </c>
      <c r="AJ81">
        <v>0.49470263390061298</v>
      </c>
      <c r="AK81">
        <v>0.80199251631359203</v>
      </c>
      <c r="AL81">
        <v>1.19377948817071E-2</v>
      </c>
      <c r="AM81">
        <v>2.9942686392453999E-2</v>
      </c>
      <c r="AN81">
        <v>0.15559764960569</v>
      </c>
      <c r="AO81">
        <v>5.3231645276016705E-4</v>
      </c>
      <c r="AP81">
        <v>36.079899846956501</v>
      </c>
      <c r="AQ81">
        <v>0.31254509343908399</v>
      </c>
      <c r="AR81">
        <v>6.3688781944424298</v>
      </c>
      <c r="AS81">
        <v>1.29200544064487</v>
      </c>
      <c r="AT81">
        <v>0.84049977499714201</v>
      </c>
      <c r="AU81">
        <v>92.052180000000007</v>
      </c>
      <c r="AV81">
        <v>44.053328575482901</v>
      </c>
      <c r="AW81">
        <v>0.93449751147360105</v>
      </c>
      <c r="AX81">
        <v>5.5050927355120897E-2</v>
      </c>
      <c r="AY81">
        <v>0.22451034656091501</v>
      </c>
      <c r="AZ81">
        <v>0.63112180555756803</v>
      </c>
      <c r="BA81">
        <v>4.0867575153411002E-2</v>
      </c>
      <c r="BB81">
        <v>9.0160257936795496E-2</v>
      </c>
      <c r="BC81">
        <v>0.418039423566616</v>
      </c>
      <c r="BD81">
        <v>0.91068307947360505</v>
      </c>
      <c r="BE81">
        <v>-2.3814431999996302E-2</v>
      </c>
      <c r="BF81">
        <v>7.0687089965199595E-2</v>
      </c>
      <c r="BG81">
        <v>0.28827821488084898</v>
      </c>
      <c r="BH81">
        <v>0.81037987899212205</v>
      </c>
      <c r="BI81">
        <v>7.0687089965199595E-2</v>
      </c>
      <c r="BJ81">
        <v>0.71793060969209799</v>
      </c>
      <c r="BK81">
        <v>1.6207597579842401</v>
      </c>
      <c r="BL81">
        <v>4.0782300561923401</v>
      </c>
      <c r="BM81">
        <v>11.4643265041903</v>
      </c>
      <c r="BN81">
        <v>2.81110343120123</v>
      </c>
      <c r="BO81">
        <v>13.955894592640201</v>
      </c>
      <c r="BP81">
        <v>1.66114661418219</v>
      </c>
      <c r="BQ81">
        <v>12.294747978458</v>
      </c>
      <c r="BR81">
        <v>1.5005917050433999</v>
      </c>
      <c r="BS81">
        <v>0.68965577370601805</v>
      </c>
      <c r="BT81">
        <v>2.1758560752411902</v>
      </c>
    </row>
    <row r="82" spans="1:72" x14ac:dyDescent="0.2">
      <c r="A82">
        <v>862</v>
      </c>
      <c r="B82" s="244">
        <v>44766.694444444445</v>
      </c>
      <c r="C82">
        <v>0</v>
      </c>
      <c r="D82">
        <v>1.41384615384615</v>
      </c>
      <c r="E82">
        <v>31.110749999999999</v>
      </c>
      <c r="F82">
        <v>36.4359999999999</v>
      </c>
      <c r="G82">
        <v>7</v>
      </c>
      <c r="H82">
        <v>2.5724999999999998</v>
      </c>
      <c r="I82">
        <v>1.35</v>
      </c>
      <c r="J82">
        <v>34.057692307692299</v>
      </c>
      <c r="K82">
        <v>0.74374999999999902</v>
      </c>
      <c r="L82">
        <v>37.972999999999999</v>
      </c>
      <c r="M82">
        <v>2.7272727272727199E-2</v>
      </c>
      <c r="N82">
        <v>1599.8709677419299</v>
      </c>
      <c r="O82">
        <v>90.822857142857103</v>
      </c>
      <c r="P82">
        <v>2.4251499999999999</v>
      </c>
      <c r="Q82">
        <v>65.498999999999995</v>
      </c>
      <c r="R82">
        <v>6.9989655172413698</v>
      </c>
      <c r="S82">
        <v>-1.0249999999999999</v>
      </c>
      <c r="T82">
        <v>5</v>
      </c>
      <c r="U82">
        <v>1.72035</v>
      </c>
      <c r="V82">
        <v>0</v>
      </c>
      <c r="W82">
        <v>14.699875</v>
      </c>
      <c r="X82">
        <v>0.72982499999999995</v>
      </c>
      <c r="Y82">
        <v>73.013299999999902</v>
      </c>
      <c r="Z82">
        <v>2.1154250000000001</v>
      </c>
      <c r="AA82">
        <v>0</v>
      </c>
      <c r="AB82">
        <v>1.7024999999999998E-2</v>
      </c>
      <c r="AC82">
        <v>32.524596153846097</v>
      </c>
      <c r="AD82">
        <v>-3.9114038461538301</v>
      </c>
      <c r="AE82">
        <v>36.066403207692296</v>
      </c>
      <c r="AF82">
        <v>0.53883585000000001</v>
      </c>
      <c r="AG82">
        <v>1.3510598700000001</v>
      </c>
      <c r="AH82">
        <v>2.4027150000000001E-2</v>
      </c>
      <c r="AI82">
        <v>44.980192307692299</v>
      </c>
      <c r="AJ82">
        <v>0.49397032058121298</v>
      </c>
      <c r="AK82">
        <v>0.80182856847244699</v>
      </c>
      <c r="AL82">
        <v>1.19794029850746E-2</v>
      </c>
      <c r="AM82">
        <v>3.00367739817099E-2</v>
      </c>
      <c r="AN82">
        <v>0.15562405674292501</v>
      </c>
      <c r="AO82">
        <v>5.3417179356725396E-4</v>
      </c>
      <c r="AP82">
        <v>36.066403207692296</v>
      </c>
      <c r="AQ82">
        <v>0.31503359227022498</v>
      </c>
      <c r="AR82">
        <v>6.39245437546204</v>
      </c>
      <c r="AS82">
        <v>1.33261526761916</v>
      </c>
      <c r="AT82">
        <v>0.84980184101189005</v>
      </c>
      <c r="AU82">
        <v>92.278774999999996</v>
      </c>
      <c r="AV82">
        <v>44.106506443043699</v>
      </c>
      <c r="AW82">
        <v>0.87368586464857101</v>
      </c>
      <c r="AX82">
        <v>1.8444602380839299E-2</v>
      </c>
      <c r="AY82">
        <v>0.223802257729774</v>
      </c>
      <c r="AZ82">
        <v>0.60754562453795602</v>
      </c>
      <c r="BA82">
        <v>1.36519504356526E-2</v>
      </c>
      <c r="BB82">
        <v>8.6792232076850898E-2</v>
      </c>
      <c r="BC82">
        <v>0.415344037947316</v>
      </c>
      <c r="BD82">
        <v>0.84979248464857005</v>
      </c>
      <c r="BE82">
        <v>-2.3893380000001099E-2</v>
      </c>
      <c r="BF82">
        <v>2.3629043557263599E-2</v>
      </c>
      <c r="BG82">
        <v>0.28670898872855599</v>
      </c>
      <c r="BH82">
        <v>0.77831561390259796</v>
      </c>
      <c r="BI82">
        <v>2.3629043557263599E-2</v>
      </c>
      <c r="BJ82">
        <v>0.62067606457164004</v>
      </c>
      <c r="BK82">
        <v>1.5566312278051899</v>
      </c>
      <c r="BL82">
        <v>12.1337534476896</v>
      </c>
      <c r="BM82">
        <v>32.938938557390003</v>
      </c>
      <c r="BN82">
        <v>2.7146536889342898</v>
      </c>
      <c r="BO82">
        <v>11.7709967836386</v>
      </c>
      <c r="BP82">
        <v>0.55528252359569397</v>
      </c>
      <c r="BQ82">
        <v>11.215714260042899</v>
      </c>
      <c r="BR82">
        <v>1.51646185375784</v>
      </c>
      <c r="BS82">
        <v>0.61122444714873403</v>
      </c>
      <c r="BT82">
        <v>2.4810229054677002</v>
      </c>
    </row>
    <row r="83" spans="1:72" x14ac:dyDescent="0.2">
      <c r="A83">
        <v>863</v>
      </c>
      <c r="B83" s="244">
        <v>44766.708333333336</v>
      </c>
      <c r="C83">
        <v>0</v>
      </c>
      <c r="D83">
        <v>1.36928571428571</v>
      </c>
      <c r="E83">
        <v>31.0691176470588</v>
      </c>
      <c r="F83">
        <v>36.457948717948703</v>
      </c>
      <c r="G83">
        <v>7</v>
      </c>
      <c r="H83">
        <v>2.5659999999999998</v>
      </c>
      <c r="I83">
        <v>1.3480000000000001</v>
      </c>
      <c r="J83">
        <v>34.048214285714202</v>
      </c>
      <c r="K83">
        <v>0.72524999999999995</v>
      </c>
      <c r="L83">
        <v>37.960799999999999</v>
      </c>
      <c r="M83">
        <v>-7.9999999999999905E-2</v>
      </c>
      <c r="N83">
        <v>1600.2758620689599</v>
      </c>
      <c r="O83">
        <v>90.755555555555503</v>
      </c>
      <c r="P83">
        <v>2.4281666666666601</v>
      </c>
      <c r="Q83">
        <v>65.558250000000001</v>
      </c>
      <c r="R83">
        <v>6.9964705882352902</v>
      </c>
      <c r="S83">
        <v>-0.67300000000000004</v>
      </c>
      <c r="T83">
        <v>5</v>
      </c>
      <c r="U83">
        <v>1.6928399999999999</v>
      </c>
      <c r="V83">
        <v>0</v>
      </c>
      <c r="W83">
        <v>14.668939999999999</v>
      </c>
      <c r="X83">
        <v>0.76115999999999995</v>
      </c>
      <c r="Y83">
        <v>73.195959999999999</v>
      </c>
      <c r="Z83">
        <v>2.06656</v>
      </c>
      <c r="AA83">
        <v>0</v>
      </c>
      <c r="AB83">
        <v>2.06E-2</v>
      </c>
      <c r="AC83">
        <v>32.438403361344498</v>
      </c>
      <c r="AD83">
        <v>-4.0195453566041799</v>
      </c>
      <c r="AE83">
        <v>36.051849725714199</v>
      </c>
      <c r="AF83">
        <v>0.53747436000000004</v>
      </c>
      <c r="AG83">
        <v>1.3490571920000001</v>
      </c>
      <c r="AH83">
        <v>2.3966439999999901E-2</v>
      </c>
      <c r="AI83">
        <v>44.962214285714197</v>
      </c>
      <c r="AJ83">
        <v>0.49253879210975898</v>
      </c>
      <c r="AK83">
        <v>0.801825494995003</v>
      </c>
      <c r="AL83">
        <v>1.19539121579866E-2</v>
      </c>
      <c r="AM83">
        <v>3.0004242749864501E-2</v>
      </c>
      <c r="AN83">
        <v>0.15568628260872999</v>
      </c>
      <c r="AO83">
        <v>5.3303513585216704E-4</v>
      </c>
      <c r="AP83">
        <v>36.051849725714199</v>
      </c>
      <c r="AQ83">
        <v>0.32855954385284802</v>
      </c>
      <c r="AR83">
        <v>6.3790018409265503</v>
      </c>
      <c r="AS83">
        <v>1.3018326848983299</v>
      </c>
      <c r="AT83">
        <v>0.83378936883508503</v>
      </c>
      <c r="AU83">
        <v>92.385459999999995</v>
      </c>
      <c r="AV83">
        <v>44.061243795392002</v>
      </c>
      <c r="AW83">
        <v>0.90097049032227206</v>
      </c>
      <c r="AX83">
        <v>4.7224507101668797E-2</v>
      </c>
      <c r="AY83">
        <v>0.20891481614715099</v>
      </c>
      <c r="AZ83">
        <v>0.62099815907344702</v>
      </c>
      <c r="BA83">
        <v>3.5005563427342602E-2</v>
      </c>
      <c r="BB83">
        <v>8.8714022724778199E-2</v>
      </c>
      <c r="BC83">
        <v>0.38869726947933197</v>
      </c>
      <c r="BD83">
        <v>0.87713748232226796</v>
      </c>
      <c r="BE83">
        <v>-2.3833008000004201E-2</v>
      </c>
      <c r="BF83">
        <v>6.0659206126269301E-2</v>
      </c>
      <c r="BG83">
        <v>0.26834810299277601</v>
      </c>
      <c r="BH83">
        <v>0.79766328220583804</v>
      </c>
      <c r="BI83">
        <v>6.0659206126269301E-2</v>
      </c>
      <c r="BJ83">
        <v>0.65801461823809204</v>
      </c>
      <c r="BK83">
        <v>1.5953265644116701</v>
      </c>
      <c r="BL83">
        <v>4.4238644078885203</v>
      </c>
      <c r="BM83">
        <v>13.1499129834539</v>
      </c>
      <c r="BN83">
        <v>2.9724945818875699</v>
      </c>
      <c r="BO83">
        <v>12.851470929736299</v>
      </c>
      <c r="BP83">
        <v>1.42549134396733</v>
      </c>
      <c r="BQ83">
        <v>11.425979585768999</v>
      </c>
      <c r="BR83">
        <v>1.4922059139970101</v>
      </c>
      <c r="BS83">
        <v>0.63375093578758401</v>
      </c>
      <c r="BT83">
        <v>2.3545620680505999</v>
      </c>
    </row>
    <row r="84" spans="1:72" x14ac:dyDescent="0.2">
      <c r="A84">
        <v>864</v>
      </c>
      <c r="B84" s="244">
        <v>44766.722222222219</v>
      </c>
      <c r="C84">
        <v>0</v>
      </c>
      <c r="D84">
        <v>1.4424999999999999</v>
      </c>
      <c r="E84">
        <v>31.022580645161199</v>
      </c>
      <c r="F84">
        <v>36.314871794871699</v>
      </c>
      <c r="G84">
        <v>7</v>
      </c>
      <c r="H84">
        <v>2.5674999999999999</v>
      </c>
      <c r="I84">
        <v>1.3474999999999999</v>
      </c>
      <c r="J84">
        <v>34.063200000000002</v>
      </c>
      <c r="K84">
        <v>0.65249999999999997</v>
      </c>
      <c r="L84">
        <v>37.970357142857097</v>
      </c>
      <c r="M84">
        <v>-0.10666666666666599</v>
      </c>
      <c r="N84">
        <v>1599.4705882352901</v>
      </c>
      <c r="O84">
        <v>90.888235294117607</v>
      </c>
      <c r="P84">
        <v>2.4289375</v>
      </c>
      <c r="Q84">
        <v>65.590249999999997</v>
      </c>
      <c r="R84">
        <v>6.9907407407407396</v>
      </c>
      <c r="S84">
        <v>-0.70799999999999996</v>
      </c>
      <c r="T84">
        <v>5</v>
      </c>
      <c r="U84">
        <v>1.702</v>
      </c>
      <c r="V84">
        <v>0</v>
      </c>
      <c r="W84">
        <v>14.698549999999999</v>
      </c>
      <c r="X84">
        <v>0.72542499999999999</v>
      </c>
      <c r="Y84">
        <v>73.085274999999996</v>
      </c>
      <c r="Z84">
        <v>2.0351499999999998</v>
      </c>
      <c r="AA84">
        <v>0</v>
      </c>
      <c r="AB84">
        <v>3.4499999999999999E-3</v>
      </c>
      <c r="AC84">
        <v>32.465080645161201</v>
      </c>
      <c r="AD84">
        <v>-3.8497911497105002</v>
      </c>
      <c r="AE84">
        <v>36.068006699999998</v>
      </c>
      <c r="AF84">
        <v>0.53778855000000003</v>
      </c>
      <c r="AG84">
        <v>1.34855781</v>
      </c>
      <c r="AH84">
        <v>2.39804499999999E-2</v>
      </c>
      <c r="AI84">
        <v>44.978200000000001</v>
      </c>
      <c r="AJ84">
        <v>0.49350579442986298</v>
      </c>
      <c r="AK84">
        <v>0.80189973587204399</v>
      </c>
      <c r="AL84">
        <v>1.1956648998848299E-2</v>
      </c>
      <c r="AM84">
        <v>2.9982476177348099E-2</v>
      </c>
      <c r="AN84">
        <v>0.155630950104717</v>
      </c>
      <c r="AO84">
        <v>5.3315717391980903E-4</v>
      </c>
      <c r="AP84">
        <v>36.068006699999998</v>
      </c>
      <c r="AQ84">
        <v>0.31313430435053402</v>
      </c>
      <c r="AR84">
        <v>6.3918781799469402</v>
      </c>
      <c r="AS84">
        <v>1.2820459065649299</v>
      </c>
      <c r="AT84">
        <v>0.83994686211962699</v>
      </c>
      <c r="AU84">
        <v>92.246399999999994</v>
      </c>
      <c r="AV84">
        <v>44.055065090862399</v>
      </c>
      <c r="AW84">
        <v>0.92313490913758001</v>
      </c>
      <c r="AX84">
        <v>6.6511903435061803E-2</v>
      </c>
      <c r="AY84">
        <v>0.22465424564946601</v>
      </c>
      <c r="AZ84">
        <v>0.60812182005305204</v>
      </c>
      <c r="BA84">
        <v>4.93207654442799E-2</v>
      </c>
      <c r="BB84">
        <v>8.6874545721864593E-2</v>
      </c>
      <c r="BC84">
        <v>0.417737130419504</v>
      </c>
      <c r="BD84">
        <v>0.89928796913758002</v>
      </c>
      <c r="BE84">
        <v>-2.3846939999999799E-2</v>
      </c>
      <c r="BF84">
        <v>8.5363389054365094E-2</v>
      </c>
      <c r="BG84">
        <v>0.28832805533544498</v>
      </c>
      <c r="BH84">
        <v>0.78048194137641003</v>
      </c>
      <c r="BI84">
        <v>8.5363389054365094E-2</v>
      </c>
      <c r="BJ84">
        <v>0.74738288877962</v>
      </c>
      <c r="BK84">
        <v>1.5609638827528201</v>
      </c>
      <c r="BL84">
        <v>3.3776547361752201</v>
      </c>
      <c r="BM84">
        <v>9.1430524258982508</v>
      </c>
      <c r="BN84">
        <v>2.7069233358799698</v>
      </c>
      <c r="BO84">
        <v>14.543450771879099</v>
      </c>
      <c r="BP84">
        <v>2.00603964277758</v>
      </c>
      <c r="BQ84">
        <v>12.5374111291015</v>
      </c>
      <c r="BR84">
        <v>1.4158461213603899</v>
      </c>
      <c r="BS84">
        <v>0.71323753315787397</v>
      </c>
      <c r="BT84">
        <v>1.98509760849476</v>
      </c>
    </row>
    <row r="85" spans="1:72" x14ac:dyDescent="0.2">
      <c r="A85">
        <v>865</v>
      </c>
      <c r="B85" s="244">
        <v>44766.736111111109</v>
      </c>
      <c r="C85">
        <v>0</v>
      </c>
      <c r="D85">
        <v>1.4214285714285699</v>
      </c>
      <c r="E85">
        <v>31.118974358974299</v>
      </c>
      <c r="F85">
        <v>36.424999999999997</v>
      </c>
      <c r="G85">
        <v>7</v>
      </c>
      <c r="H85">
        <v>2.5680000000000001</v>
      </c>
      <c r="I85">
        <v>1.35</v>
      </c>
      <c r="J85">
        <v>34.033043478260801</v>
      </c>
      <c r="K85">
        <v>0.66325000000000001</v>
      </c>
      <c r="L85">
        <v>37.964666666666602</v>
      </c>
      <c r="M85">
        <v>-0.104761904761904</v>
      </c>
      <c r="N85">
        <v>1600.14705882352</v>
      </c>
      <c r="O85">
        <v>90.974999999999994</v>
      </c>
      <c r="P85">
        <v>2.4268749999999999</v>
      </c>
      <c r="Q85">
        <v>65.586249999999893</v>
      </c>
      <c r="R85">
        <v>6.9950000000000001</v>
      </c>
      <c r="S85">
        <v>-1.39026315789473</v>
      </c>
      <c r="T85">
        <v>5</v>
      </c>
      <c r="U85">
        <v>1.72976</v>
      </c>
      <c r="V85">
        <v>0</v>
      </c>
      <c r="W85">
        <v>14.70242</v>
      </c>
      <c r="X85">
        <v>0.74017999999999995</v>
      </c>
      <c r="Y85">
        <v>72.988500000000002</v>
      </c>
      <c r="Z85">
        <v>2.15788</v>
      </c>
      <c r="AA85">
        <v>0</v>
      </c>
      <c r="AB85">
        <v>1.4760000000000001E-2</v>
      </c>
      <c r="AC85">
        <v>32.540402930402898</v>
      </c>
      <c r="AD85">
        <v>-3.88459706959706</v>
      </c>
      <c r="AE85">
        <v>36.038240598260799</v>
      </c>
      <c r="AF85">
        <v>0.53789328000000003</v>
      </c>
      <c r="AG85">
        <v>1.3510580160000001</v>
      </c>
      <c r="AH85">
        <v>2.3985119999999999E-2</v>
      </c>
      <c r="AI85">
        <v>44.9510434782608</v>
      </c>
      <c r="AJ85">
        <v>0.49375231164170802</v>
      </c>
      <c r="AK85">
        <v>0.80172200264248805</v>
      </c>
      <c r="AL85">
        <v>1.1966202303182001E-2</v>
      </c>
      <c r="AM85">
        <v>3.0056210300287999E-2</v>
      </c>
      <c r="AN85">
        <v>0.155724972288692</v>
      </c>
      <c r="AO85">
        <v>5.3358316390585299E-4</v>
      </c>
      <c r="AP85">
        <v>36.038240598260799</v>
      </c>
      <c r="AQ85">
        <v>0.31950339372668102</v>
      </c>
      <c r="AR85">
        <v>6.3935611057155697</v>
      </c>
      <c r="AS85">
        <v>1.3593598608743001</v>
      </c>
      <c r="AT85">
        <v>0.85407299858536201</v>
      </c>
      <c r="AU85">
        <v>92.318740000000005</v>
      </c>
      <c r="AV85">
        <v>44.110664958577402</v>
      </c>
      <c r="AW85">
        <v>0.84037851968344002</v>
      </c>
      <c r="AX85">
        <v>-8.3018448743086195E-3</v>
      </c>
      <c r="AY85">
        <v>0.21838988627331801</v>
      </c>
      <c r="AZ85">
        <v>0.60643889428442999</v>
      </c>
      <c r="BA85">
        <v>-6.1446990254995998E-3</v>
      </c>
      <c r="BB85">
        <v>8.6634127754918605E-2</v>
      </c>
      <c r="BC85">
        <v>0.40600969447567298</v>
      </c>
      <c r="BD85">
        <v>0.81652693568343904</v>
      </c>
      <c r="BE85">
        <v>-2.38515840000008E-2</v>
      </c>
      <c r="BF85">
        <v>-1.0630175779814999E-2</v>
      </c>
      <c r="BG85">
        <v>0.27963939519076197</v>
      </c>
      <c r="BH85">
        <v>0.77652041727617105</v>
      </c>
      <c r="BI85">
        <v>-1.0630175779814999E-2</v>
      </c>
      <c r="BJ85">
        <v>0.53801843882189404</v>
      </c>
      <c r="BK85">
        <v>1.5530408345523401</v>
      </c>
      <c r="BL85">
        <v>-26.306187308938998</v>
      </c>
      <c r="BM85">
        <v>-73.048690196699695</v>
      </c>
      <c r="BN85">
        <v>2.7768634556888898</v>
      </c>
      <c r="BO85">
        <v>10.033773746344799</v>
      </c>
      <c r="BP85">
        <v>-0.24980913082565401</v>
      </c>
      <c r="BQ85">
        <v>10.283582877170501</v>
      </c>
      <c r="BR85">
        <v>1.57111213337802</v>
      </c>
      <c r="BS85">
        <v>0.54227050913382002</v>
      </c>
      <c r="BT85">
        <v>2.8972848549105099</v>
      </c>
    </row>
    <row r="86" spans="1:72" x14ac:dyDescent="0.2">
      <c r="A86">
        <v>866</v>
      </c>
      <c r="B86" s="244">
        <v>44766.75</v>
      </c>
      <c r="C86">
        <v>0</v>
      </c>
      <c r="D86">
        <v>1.35642857142857</v>
      </c>
      <c r="E86">
        <v>31.110588235294099</v>
      </c>
      <c r="F86">
        <v>36.4988888888888</v>
      </c>
      <c r="G86">
        <v>7</v>
      </c>
      <c r="H86">
        <v>2.5625</v>
      </c>
      <c r="I86">
        <v>1.3474999999999999</v>
      </c>
      <c r="J86">
        <v>34.048181818181803</v>
      </c>
      <c r="K86">
        <v>0.69949999999999901</v>
      </c>
      <c r="L86">
        <v>37.982173913043397</v>
      </c>
      <c r="M86">
        <v>-4.2857142857142802E-2</v>
      </c>
      <c r="N86">
        <v>1600.15625</v>
      </c>
      <c r="O86">
        <v>91.097142857142799</v>
      </c>
      <c r="P86">
        <v>2.4324999999999899</v>
      </c>
      <c r="Q86">
        <v>65.594499999999996</v>
      </c>
      <c r="R86">
        <v>6.9926086956521702</v>
      </c>
      <c r="S86">
        <v>-1.0900000000000001</v>
      </c>
      <c r="T86">
        <v>5</v>
      </c>
      <c r="U86">
        <v>1.73628</v>
      </c>
      <c r="V86">
        <v>0</v>
      </c>
      <c r="W86">
        <v>14.756019999999999</v>
      </c>
      <c r="X86">
        <v>0.71909999999999996</v>
      </c>
      <c r="Y86">
        <v>72.938680000000005</v>
      </c>
      <c r="Z86">
        <v>2.2225600000000001</v>
      </c>
      <c r="AA86">
        <v>0</v>
      </c>
      <c r="AB86">
        <v>4.7999999999999996E-3</v>
      </c>
      <c r="AC86">
        <v>32.467016806722697</v>
      </c>
      <c r="AD86">
        <v>-4.0318720821661804</v>
      </c>
      <c r="AE86">
        <v>36.049084318181798</v>
      </c>
      <c r="AF86">
        <v>0.53674124999999995</v>
      </c>
      <c r="AG86">
        <v>1.3485557500000001</v>
      </c>
      <c r="AH86">
        <v>2.39337499999999E-2</v>
      </c>
      <c r="AI86">
        <v>44.958181818181799</v>
      </c>
      <c r="AJ86">
        <v>0.49423823296749803</v>
      </c>
      <c r="AK86">
        <v>0.80183590306143004</v>
      </c>
      <c r="AL86">
        <v>1.19386778622558E-2</v>
      </c>
      <c r="AM86">
        <v>2.9995780422210499E-2</v>
      </c>
      <c r="AN86">
        <v>0.15570024669389701</v>
      </c>
      <c r="AO86">
        <v>5.3235582561572301E-4</v>
      </c>
      <c r="AP86">
        <v>36.049084318181798</v>
      </c>
      <c r="AQ86">
        <v>0.31040407796597702</v>
      </c>
      <c r="AR86">
        <v>6.4168698450432604</v>
      </c>
      <c r="AS86">
        <v>1.40010512743285</v>
      </c>
      <c r="AT86">
        <v>0.85813595913680796</v>
      </c>
      <c r="AU86">
        <v>92.372640000000004</v>
      </c>
      <c r="AV86">
        <v>44.176463368623899</v>
      </c>
      <c r="AW86">
        <v>0.78171844955789904</v>
      </c>
      <c r="AX86">
        <v>-5.1549377432852303E-2</v>
      </c>
      <c r="AY86">
        <v>0.22633717203402201</v>
      </c>
      <c r="AZ86">
        <v>0.58313015495673004</v>
      </c>
      <c r="BA86">
        <v>-3.8225618357159E-2</v>
      </c>
      <c r="BB86">
        <v>8.3304307850961504E-2</v>
      </c>
      <c r="BC86">
        <v>0.42168767918251598</v>
      </c>
      <c r="BD86">
        <v>0.75791794955790104</v>
      </c>
      <c r="BE86">
        <v>-2.3800499999998701E-2</v>
      </c>
      <c r="BF86">
        <v>-6.6156085086453001E-2</v>
      </c>
      <c r="BG86">
        <v>0.290470650801057</v>
      </c>
      <c r="BH86">
        <v>0.74836225128120604</v>
      </c>
      <c r="BI86">
        <v>-6.6156085086453001E-2</v>
      </c>
      <c r="BJ86">
        <v>0.44862913142920902</v>
      </c>
      <c r="BK86">
        <v>1.4967245025624101</v>
      </c>
      <c r="BL86">
        <v>-4.3906868192316599</v>
      </c>
      <c r="BM86">
        <v>-11.3120697862221</v>
      </c>
      <c r="BN86">
        <v>2.5763781959291898</v>
      </c>
      <c r="BO86">
        <v>7.8809175843923196</v>
      </c>
      <c r="BP86">
        <v>-1.5546679995316399</v>
      </c>
      <c r="BQ86">
        <v>9.4355855839239702</v>
      </c>
      <c r="BR86">
        <v>1.60918984720938</v>
      </c>
      <c r="BS86">
        <v>0.47509156546379</v>
      </c>
      <c r="BT86">
        <v>3.3871151672382802</v>
      </c>
    </row>
    <row r="87" spans="1:72" x14ac:dyDescent="0.2">
      <c r="A87">
        <v>867</v>
      </c>
      <c r="B87" s="244">
        <v>44766.763888888891</v>
      </c>
      <c r="C87">
        <v>0</v>
      </c>
      <c r="D87">
        <v>1.3435294117647001</v>
      </c>
      <c r="E87">
        <v>31.077567567567499</v>
      </c>
      <c r="F87">
        <v>36.344749999999998</v>
      </c>
      <c r="G87">
        <v>7</v>
      </c>
      <c r="H87">
        <v>2.5674999999999999</v>
      </c>
      <c r="I87">
        <v>1.3474999999999999</v>
      </c>
      <c r="J87">
        <v>34.0364</v>
      </c>
      <c r="K87">
        <v>0.68074999999999997</v>
      </c>
      <c r="L87">
        <v>37.959411764705798</v>
      </c>
      <c r="M87">
        <v>-9.0909090909090898E-2</v>
      </c>
      <c r="N87">
        <v>1599.84848484848</v>
      </c>
      <c r="O87">
        <v>90.768421052631595</v>
      </c>
      <c r="P87">
        <v>2.4311111111111101</v>
      </c>
      <c r="Q87">
        <v>65.673000000000002</v>
      </c>
      <c r="R87">
        <v>6.9879999999999898</v>
      </c>
      <c r="S87">
        <v>-0.45499999999999902</v>
      </c>
      <c r="T87">
        <v>5</v>
      </c>
      <c r="U87">
        <v>1.7560249999999999</v>
      </c>
      <c r="V87">
        <v>4.9249999999999997E-3</v>
      </c>
      <c r="W87">
        <v>14.688924999999999</v>
      </c>
      <c r="X87">
        <v>0.68569999999999998</v>
      </c>
      <c r="Y87">
        <v>73.191974999999999</v>
      </c>
      <c r="Z87">
        <v>2.2345999999999999</v>
      </c>
      <c r="AA87">
        <v>8.25E-4</v>
      </c>
      <c r="AB87">
        <v>0</v>
      </c>
      <c r="AC87">
        <v>32.421096979332198</v>
      </c>
      <c r="AD87">
        <v>-3.92365302066773</v>
      </c>
      <c r="AE87">
        <v>36.041206699999996</v>
      </c>
      <c r="AF87">
        <v>0.53778855000000003</v>
      </c>
      <c r="AG87">
        <v>1.34855781</v>
      </c>
      <c r="AH87">
        <v>2.39804499999999E-2</v>
      </c>
      <c r="AI87">
        <v>44.9514</v>
      </c>
      <c r="AJ87">
        <v>0.49242019633983097</v>
      </c>
      <c r="AK87">
        <v>0.80178162860333602</v>
      </c>
      <c r="AL87">
        <v>1.19637775464167E-2</v>
      </c>
      <c r="AM87">
        <v>3.00003517131835E-2</v>
      </c>
      <c r="AN87">
        <v>0.155723737191722</v>
      </c>
      <c r="AO87">
        <v>5.3347504193417699E-4</v>
      </c>
      <c r="AP87">
        <v>36.041206699999996</v>
      </c>
      <c r="AQ87">
        <v>0.29598675603013502</v>
      </c>
      <c r="AR87">
        <v>6.3876926087523698</v>
      </c>
      <c r="AS87">
        <v>1.4076897441515399</v>
      </c>
      <c r="AT87">
        <v>0.86470217527765103</v>
      </c>
      <c r="AU87">
        <v>92.557224999999903</v>
      </c>
      <c r="AV87">
        <v>44.132575808934</v>
      </c>
      <c r="AW87">
        <v>0.81882419106594995</v>
      </c>
      <c r="AX87">
        <v>-5.9131934151541901E-2</v>
      </c>
      <c r="AY87">
        <v>0.24180179396986401</v>
      </c>
      <c r="AZ87">
        <v>0.61230739124762501</v>
      </c>
      <c r="BA87">
        <v>-4.3848275330178002E-2</v>
      </c>
      <c r="BB87">
        <v>8.7472484463946495E-2</v>
      </c>
      <c r="BC87">
        <v>0.44962242868477598</v>
      </c>
      <c r="BD87">
        <v>0.79497725106594797</v>
      </c>
      <c r="BE87">
        <v>-2.3846940000001701E-2</v>
      </c>
      <c r="BF87">
        <v>-7.5994670729932906E-2</v>
      </c>
      <c r="BG87">
        <v>0.31075675061725899</v>
      </c>
      <c r="BH87">
        <v>0.78691994860367898</v>
      </c>
      <c r="BI87">
        <v>-7.5994670729932906E-2</v>
      </c>
      <c r="BJ87">
        <v>0.469524159774653</v>
      </c>
      <c r="BK87">
        <v>1.57383989720735</v>
      </c>
      <c r="BL87">
        <v>-4.0891913555572197</v>
      </c>
      <c r="BM87">
        <v>-10.354935958604299</v>
      </c>
      <c r="BN87">
        <v>2.5322698446312399</v>
      </c>
      <c r="BO87">
        <v>8.1742904048426102</v>
      </c>
      <c r="BP87">
        <v>-1.7858747621534199</v>
      </c>
      <c r="BQ87">
        <v>9.9601651669960294</v>
      </c>
      <c r="BR87">
        <v>1.7030308374482399</v>
      </c>
      <c r="BS87">
        <v>0.499922028066626</v>
      </c>
      <c r="BT87">
        <v>3.4065929121676399</v>
      </c>
    </row>
    <row r="88" spans="1:72" x14ac:dyDescent="0.2">
      <c r="A88">
        <v>868</v>
      </c>
      <c r="B88" s="244">
        <v>44766.777777777781</v>
      </c>
      <c r="C88">
        <v>0</v>
      </c>
      <c r="D88">
        <v>1.3174999999999999</v>
      </c>
      <c r="E88">
        <v>31.022500000000001</v>
      </c>
      <c r="F88">
        <v>36.254871794871697</v>
      </c>
      <c r="G88">
        <v>7</v>
      </c>
      <c r="H88">
        <v>2.57</v>
      </c>
      <c r="I88">
        <v>1.35</v>
      </c>
      <c r="J88">
        <v>34.0422222222222</v>
      </c>
      <c r="K88">
        <v>0.72875000000000001</v>
      </c>
      <c r="L88">
        <v>37.956153846153803</v>
      </c>
      <c r="M88">
        <v>-8.7499999999999994E-2</v>
      </c>
      <c r="N88">
        <v>1599.5333333333299</v>
      </c>
      <c r="O88">
        <v>91.116216216216202</v>
      </c>
      <c r="P88">
        <v>2.429875</v>
      </c>
      <c r="Q88">
        <v>65.688999999999993</v>
      </c>
      <c r="R88">
        <v>6.9927777777777704</v>
      </c>
      <c r="S88">
        <v>-1.0251282051282</v>
      </c>
      <c r="T88">
        <v>5</v>
      </c>
      <c r="U88">
        <v>1.68696</v>
      </c>
      <c r="V88">
        <v>1.48799999999999E-2</v>
      </c>
      <c r="W88">
        <v>14.67886</v>
      </c>
      <c r="X88">
        <v>0.76949999999999996</v>
      </c>
      <c r="Y88">
        <v>72.897760000000005</v>
      </c>
      <c r="Z88">
        <v>2.1429</v>
      </c>
      <c r="AA88">
        <v>7.7600000000000004E-3</v>
      </c>
      <c r="AB88">
        <v>0</v>
      </c>
      <c r="AC88">
        <v>32.340000000000003</v>
      </c>
      <c r="AD88">
        <v>-3.9148717948717802</v>
      </c>
      <c r="AE88">
        <v>36.0489810222222</v>
      </c>
      <c r="AF88">
        <v>0.53831220000000002</v>
      </c>
      <c r="AG88">
        <v>1.3510588400000001</v>
      </c>
      <c r="AH88">
        <v>2.4003799999999902E-2</v>
      </c>
      <c r="AI88">
        <v>44.962222222222202</v>
      </c>
      <c r="AJ88">
        <v>0.49451424875362698</v>
      </c>
      <c r="AK88">
        <v>0.80176155093164603</v>
      </c>
      <c r="AL88">
        <v>1.1972544358226599E-2</v>
      </c>
      <c r="AM88">
        <v>3.00487558938368E-2</v>
      </c>
      <c r="AN88">
        <v>0.15568625512776099</v>
      </c>
      <c r="AO88">
        <v>5.3386596154796604E-4</v>
      </c>
      <c r="AP88">
        <v>36.0489810222222</v>
      </c>
      <c r="AQ88">
        <v>0.33215955777335399</v>
      </c>
      <c r="AR88">
        <v>6.38331569716033</v>
      </c>
      <c r="AS88">
        <v>1.3499231865847701</v>
      </c>
      <c r="AT88">
        <v>0.83422575707741897</v>
      </c>
      <c r="AU88">
        <v>92.175979999999996</v>
      </c>
      <c r="AV88">
        <v>44.114379463740597</v>
      </c>
      <c r="AW88">
        <v>0.84784275848154</v>
      </c>
      <c r="AX88">
        <v>1.1356534152242501E-3</v>
      </c>
      <c r="AY88">
        <v>0.20615264222664501</v>
      </c>
      <c r="AZ88">
        <v>0.61668430283966502</v>
      </c>
      <c r="BA88">
        <v>8.4056547472370396E-4</v>
      </c>
      <c r="BB88">
        <v>8.80977575485236E-2</v>
      </c>
      <c r="BC88">
        <v>0.38296111852312598</v>
      </c>
      <c r="BD88">
        <v>0.82397259848153503</v>
      </c>
      <c r="BE88">
        <v>-2.3870160000005601E-2</v>
      </c>
      <c r="BF88">
        <v>1.4631692115340299E-3</v>
      </c>
      <c r="BG88">
        <v>0.26560585733179298</v>
      </c>
      <c r="BH88">
        <v>0.79453244542319301</v>
      </c>
      <c r="BI88">
        <v>1.4631692115340299E-3</v>
      </c>
      <c r="BJ88">
        <v>0.53413805308665596</v>
      </c>
      <c r="BK88">
        <v>1.58906489084638</v>
      </c>
      <c r="BL88">
        <v>181.52777904158</v>
      </c>
      <c r="BM88">
        <v>543.02157205056096</v>
      </c>
      <c r="BN88">
        <v>2.99139655053113</v>
      </c>
      <c r="BO88">
        <v>10.152831770771201</v>
      </c>
      <c r="BP88">
        <v>3.43844764710498E-2</v>
      </c>
      <c r="BQ88">
        <v>10.1184472943002</v>
      </c>
      <c r="BR88">
        <v>1.5865775031867699</v>
      </c>
      <c r="BS88">
        <v>0.53355278540204198</v>
      </c>
      <c r="BT88">
        <v>2.97360925965602</v>
      </c>
    </row>
    <row r="89" spans="1:72" x14ac:dyDescent="0.2">
      <c r="A89">
        <v>869</v>
      </c>
      <c r="B89" s="244">
        <v>44766.791666666664</v>
      </c>
      <c r="C89">
        <v>0</v>
      </c>
      <c r="D89">
        <v>1.36266666666666</v>
      </c>
      <c r="E89">
        <v>31.087647058823499</v>
      </c>
      <c r="F89">
        <v>36.425999999999902</v>
      </c>
      <c r="G89">
        <v>7</v>
      </c>
      <c r="H89">
        <v>2.5674999999999999</v>
      </c>
      <c r="I89">
        <v>1.35</v>
      </c>
      <c r="J89">
        <v>34.023333333333298</v>
      </c>
      <c r="K89">
        <v>0.67249999999999899</v>
      </c>
      <c r="L89">
        <v>37.947777777777702</v>
      </c>
      <c r="M89">
        <v>8.6363636363636295E-2</v>
      </c>
      <c r="N89">
        <v>1600.19444444444</v>
      </c>
      <c r="O89">
        <v>90.210526315789394</v>
      </c>
      <c r="P89">
        <v>2.43322222222222</v>
      </c>
      <c r="Q89">
        <v>65.707999999999998</v>
      </c>
      <c r="R89">
        <v>6.9857894736842097</v>
      </c>
      <c r="S89">
        <v>-1.0545</v>
      </c>
      <c r="T89">
        <v>5</v>
      </c>
      <c r="U89">
        <v>1.657475</v>
      </c>
      <c r="V89">
        <v>3.3325E-2</v>
      </c>
      <c r="W89">
        <v>14.6899</v>
      </c>
      <c r="X89">
        <v>0.72589999999999999</v>
      </c>
      <c r="Y89">
        <v>72.902924999999996</v>
      </c>
      <c r="Z89">
        <v>2.141575</v>
      </c>
      <c r="AA89">
        <v>7.4249999999999898E-3</v>
      </c>
      <c r="AB89">
        <v>0</v>
      </c>
      <c r="AC89">
        <v>32.450313725490197</v>
      </c>
      <c r="AD89">
        <v>-3.9756862745097901</v>
      </c>
      <c r="AE89">
        <v>36.028140033333301</v>
      </c>
      <c r="AF89">
        <v>0.53778855000000003</v>
      </c>
      <c r="AG89">
        <v>1.3510578099999999</v>
      </c>
      <c r="AH89">
        <v>2.39804499999999E-2</v>
      </c>
      <c r="AI89">
        <v>44.940833333333302</v>
      </c>
      <c r="AJ89">
        <v>0.49419334043638602</v>
      </c>
      <c r="AK89">
        <v>0.80167939401805999</v>
      </c>
      <c r="AL89">
        <v>1.19665905171614E-2</v>
      </c>
      <c r="AM89">
        <v>3.00630342116486E-2</v>
      </c>
      <c r="AN89">
        <v>0.15576035157336399</v>
      </c>
      <c r="AO89">
        <v>5.3360047469821396E-4</v>
      </c>
      <c r="AP89">
        <v>36.028140033333301</v>
      </c>
      <c r="AQ89">
        <v>0.313339341114591</v>
      </c>
      <c r="AR89">
        <v>6.3881166016785702</v>
      </c>
      <c r="AS89">
        <v>1.3490885007747799</v>
      </c>
      <c r="AT89">
        <v>0.819113106939799</v>
      </c>
      <c r="AU89">
        <v>92.117774999999995</v>
      </c>
      <c r="AV89">
        <v>44.078684476901202</v>
      </c>
      <c r="AW89">
        <v>0.86214885643204997</v>
      </c>
      <c r="AX89">
        <v>1.9693092252131002E-3</v>
      </c>
      <c r="AY89">
        <v>0.22444920888540801</v>
      </c>
      <c r="AZ89">
        <v>0.61188339832142202</v>
      </c>
      <c r="BA89">
        <v>1.45760544858779E-3</v>
      </c>
      <c r="BB89">
        <v>8.7411914045917499E-2</v>
      </c>
      <c r="BC89">
        <v>0.417355871346476</v>
      </c>
      <c r="BD89">
        <v>0.83830191643204399</v>
      </c>
      <c r="BE89">
        <v>-2.3846940000005801E-2</v>
      </c>
      <c r="BF89">
        <v>2.5286211943797202E-3</v>
      </c>
      <c r="BG89">
        <v>0.28819599247446298</v>
      </c>
      <c r="BH89">
        <v>0.78566702967494295</v>
      </c>
      <c r="BI89">
        <v>2.5286211943797202E-3</v>
      </c>
      <c r="BJ89">
        <v>0.581449227337686</v>
      </c>
      <c r="BK89">
        <v>1.5713340593498799</v>
      </c>
      <c r="BL89">
        <v>113.973573074142</v>
      </c>
      <c r="BM89">
        <v>310.70965924876998</v>
      </c>
      <c r="BN89">
        <v>2.7261552908115401</v>
      </c>
      <c r="BO89">
        <v>10.904865151085399</v>
      </c>
      <c r="BP89">
        <v>5.94225980679235E-2</v>
      </c>
      <c r="BQ89">
        <v>10.8454425530175</v>
      </c>
      <c r="BR89">
        <v>1.56703540331944</v>
      </c>
      <c r="BS89">
        <v>0.58043777885993397</v>
      </c>
      <c r="BT89">
        <v>2.6997474327004198</v>
      </c>
    </row>
    <row r="90" spans="1:72" x14ac:dyDescent="0.2">
      <c r="A90">
        <v>870</v>
      </c>
      <c r="B90" s="244">
        <v>44766.805555555555</v>
      </c>
      <c r="C90">
        <v>0</v>
      </c>
      <c r="D90">
        <v>1.46733333333333</v>
      </c>
      <c r="E90">
        <v>31.135882352941099</v>
      </c>
      <c r="F90">
        <v>36.486499999999999</v>
      </c>
      <c r="G90">
        <v>7</v>
      </c>
      <c r="H90">
        <v>2.5720000000000001</v>
      </c>
      <c r="I90">
        <v>1.35</v>
      </c>
      <c r="J90">
        <v>34.063684210526297</v>
      </c>
      <c r="K90">
        <v>0.69599999999999995</v>
      </c>
      <c r="L90">
        <v>37.969090909090902</v>
      </c>
      <c r="M90">
        <v>-0.115384615384615</v>
      </c>
      <c r="N90">
        <v>1600.1290322580601</v>
      </c>
      <c r="O90">
        <v>90.9722222222222</v>
      </c>
      <c r="P90">
        <v>2.4342857142857102</v>
      </c>
      <c r="Q90">
        <v>65.740512820512805</v>
      </c>
      <c r="R90">
        <v>6.9864705882352904</v>
      </c>
      <c r="S90">
        <v>-0.51700000000000002</v>
      </c>
      <c r="T90">
        <v>5</v>
      </c>
      <c r="U90">
        <v>1.7109399999999999</v>
      </c>
      <c r="V90">
        <v>3.1660000000000001E-2</v>
      </c>
      <c r="W90">
        <v>14.767159999999899</v>
      </c>
      <c r="X90">
        <v>0.72782000000000002</v>
      </c>
      <c r="Y90">
        <v>73.187860000000001</v>
      </c>
      <c r="Z90">
        <v>2.16316</v>
      </c>
      <c r="AA90">
        <v>6.3999999999999897E-4</v>
      </c>
      <c r="AB90">
        <v>2.9399999999999999E-3</v>
      </c>
      <c r="AC90">
        <v>32.603215686274503</v>
      </c>
      <c r="AD90">
        <v>-3.88328431372548</v>
      </c>
      <c r="AE90">
        <v>36.072004690526299</v>
      </c>
      <c r="AF90">
        <v>0.53873112000000001</v>
      </c>
      <c r="AG90">
        <v>1.3510596640000001</v>
      </c>
      <c r="AH90">
        <v>2.4022479999999999E-2</v>
      </c>
      <c r="AI90">
        <v>44.985684210526301</v>
      </c>
      <c r="AJ90">
        <v>0.49286869011508599</v>
      </c>
      <c r="AK90">
        <v>0.80185519734933197</v>
      </c>
      <c r="AL90">
        <v>1.1975612452148499E-2</v>
      </c>
      <c r="AM90">
        <v>3.0033102479385201E-2</v>
      </c>
      <c r="AN90">
        <v>0.155605057983358</v>
      </c>
      <c r="AO90">
        <v>5.34002770472009E-4</v>
      </c>
      <c r="AP90">
        <v>36.072004690526299</v>
      </c>
      <c r="AQ90">
        <v>0.31416812129772897</v>
      </c>
      <c r="AR90">
        <v>6.4217142360154797</v>
      </c>
      <c r="AS90">
        <v>1.36268600508316</v>
      </c>
      <c r="AT90">
        <v>0.84326875666550505</v>
      </c>
      <c r="AU90">
        <v>92.556939999999997</v>
      </c>
      <c r="AV90">
        <v>44.170573052922698</v>
      </c>
      <c r="AW90">
        <v>0.81511115760361696</v>
      </c>
      <c r="AX90">
        <v>-1.16263410831691E-2</v>
      </c>
      <c r="AY90">
        <v>0.22456299870227001</v>
      </c>
      <c r="AZ90">
        <v>0.57828576398451903</v>
      </c>
      <c r="BA90">
        <v>-8.6053498546080302E-3</v>
      </c>
      <c r="BB90">
        <v>8.2612251997788405E-2</v>
      </c>
      <c r="BC90">
        <v>0.41683687903952898</v>
      </c>
      <c r="BD90">
        <v>0.79122242160362</v>
      </c>
      <c r="BE90">
        <v>-2.3888735999996798E-2</v>
      </c>
      <c r="BF90">
        <v>-1.4858377257226199E-2</v>
      </c>
      <c r="BG90">
        <v>0.286989838751815</v>
      </c>
      <c r="BH90">
        <v>0.73904489661016404</v>
      </c>
      <c r="BI90">
        <v>-1.4858377257226199E-2</v>
      </c>
      <c r="BJ90">
        <v>0.544262922989178</v>
      </c>
      <c r="BK90">
        <v>1.4780897932203201</v>
      </c>
      <c r="BL90">
        <v>-19.315018981109802</v>
      </c>
      <c r="BM90">
        <v>-49.739273933883801</v>
      </c>
      <c r="BN90">
        <v>2.57516049984361</v>
      </c>
      <c r="BO90">
        <v>10.007996033960399</v>
      </c>
      <c r="BP90">
        <v>-0.349171865544816</v>
      </c>
      <c r="BQ90">
        <v>10.3571678995052</v>
      </c>
      <c r="BR90">
        <v>1.5033490345576099</v>
      </c>
      <c r="BS90">
        <v>0.550206273892069</v>
      </c>
      <c r="BT90">
        <v>2.7323371358948099</v>
      </c>
    </row>
    <row r="91" spans="1:72" x14ac:dyDescent="0.2">
      <c r="A91">
        <v>871</v>
      </c>
      <c r="B91" s="244">
        <v>44766.819444444445</v>
      </c>
      <c r="C91">
        <v>0</v>
      </c>
      <c r="D91">
        <v>1.51833333333333</v>
      </c>
      <c r="E91">
        <v>31.134857142857101</v>
      </c>
      <c r="F91">
        <v>36.424999999999997</v>
      </c>
      <c r="G91">
        <v>7</v>
      </c>
      <c r="H91">
        <v>2.5649999999999999</v>
      </c>
      <c r="I91">
        <v>1.3474999999999999</v>
      </c>
      <c r="J91">
        <v>34.051363636363597</v>
      </c>
      <c r="K91">
        <v>0.6905</v>
      </c>
      <c r="L91">
        <v>37.959200000000003</v>
      </c>
      <c r="M91">
        <v>-3.3333333333333298E-2</v>
      </c>
      <c r="N91">
        <v>1599.6666666666599</v>
      </c>
      <c r="O91">
        <v>90.791428571428497</v>
      </c>
      <c r="P91">
        <v>2.4347272727272702</v>
      </c>
      <c r="Q91">
        <v>65.760499999999993</v>
      </c>
      <c r="R91">
        <v>6.9922222222222201</v>
      </c>
      <c r="S91">
        <v>-1.0049999999999999</v>
      </c>
      <c r="T91">
        <v>5</v>
      </c>
      <c r="U91">
        <v>1.6849749999999999</v>
      </c>
      <c r="V91">
        <v>2.3875E-2</v>
      </c>
      <c r="W91">
        <v>14.7597</v>
      </c>
      <c r="X91">
        <v>0.79074999999999995</v>
      </c>
      <c r="Y91">
        <v>73.129424999999998</v>
      </c>
      <c r="Z91">
        <v>2.1525249999999998</v>
      </c>
      <c r="AA91" s="245">
        <v>2.5000000000000001E-5</v>
      </c>
      <c r="AB91">
        <v>4.2750000000000002E-3</v>
      </c>
      <c r="AC91">
        <v>32.653190476190403</v>
      </c>
      <c r="AD91">
        <v>-3.7718095238095302</v>
      </c>
      <c r="AE91">
        <v>36.054218236363603</v>
      </c>
      <c r="AF91">
        <v>0.53726490000000005</v>
      </c>
      <c r="AG91">
        <v>1.34855678</v>
      </c>
      <c r="AH91">
        <v>2.3957099999999999E-2</v>
      </c>
      <c r="AI91">
        <v>44.963863636363598</v>
      </c>
      <c r="AJ91">
        <v>0.49301930428638802</v>
      </c>
      <c r="AK91">
        <v>0.80184875854853099</v>
      </c>
      <c r="AL91">
        <v>1.19488152607396E-2</v>
      </c>
      <c r="AM91">
        <v>2.9992012939683899E-2</v>
      </c>
      <c r="AN91">
        <v>0.15568057177228101</v>
      </c>
      <c r="AO91">
        <v>5.3280786085796103E-4</v>
      </c>
      <c r="AP91">
        <v>36.054218236363603</v>
      </c>
      <c r="AQ91">
        <v>0.34133225511277399</v>
      </c>
      <c r="AR91">
        <v>6.4184701465493497</v>
      </c>
      <c r="AS91">
        <v>1.35598647029884</v>
      </c>
      <c r="AT91">
        <v>0.83072520223995705</v>
      </c>
      <c r="AU91">
        <v>92.517374999999902</v>
      </c>
      <c r="AV91">
        <v>44.170007108324597</v>
      </c>
      <c r="AW91">
        <v>0.79385652803902895</v>
      </c>
      <c r="AX91">
        <v>-7.4296902988444302E-3</v>
      </c>
      <c r="AY91">
        <v>0.195932644887225</v>
      </c>
      <c r="AZ91">
        <v>0.58152985345065</v>
      </c>
      <c r="BA91">
        <v>-5.5093640913246797E-3</v>
      </c>
      <c r="BB91">
        <v>8.3075693350092905E-2</v>
      </c>
      <c r="BC91">
        <v>0.364685362634382</v>
      </c>
      <c r="BD91">
        <v>0.77003280803903096</v>
      </c>
      <c r="BE91">
        <v>-2.3823719999998199E-2</v>
      </c>
      <c r="BF91">
        <v>-9.4805568645503699E-3</v>
      </c>
      <c r="BG91">
        <v>0.25001722908477098</v>
      </c>
      <c r="BH91">
        <v>0.74205338611893701</v>
      </c>
      <c r="BI91">
        <v>-9.4805568645503699E-3</v>
      </c>
      <c r="BJ91">
        <v>0.48107334444044098</v>
      </c>
      <c r="BK91">
        <v>1.48410677223787</v>
      </c>
      <c r="BL91">
        <v>-26.371576338477901</v>
      </c>
      <c r="BM91">
        <v>-78.271075921037607</v>
      </c>
      <c r="BN91">
        <v>2.9680090001610799</v>
      </c>
      <c r="BO91">
        <v>9.0675136009103294</v>
      </c>
      <c r="BP91">
        <v>-0.22279308631693301</v>
      </c>
      <c r="BQ91">
        <v>9.2903066872272593</v>
      </c>
      <c r="BR91">
        <v>1.50022371890761</v>
      </c>
      <c r="BS91">
        <v>0.484865567186261</v>
      </c>
      <c r="BT91">
        <v>3.0941024078356398</v>
      </c>
    </row>
    <row r="92" spans="1:72" x14ac:dyDescent="0.2">
      <c r="A92">
        <v>872</v>
      </c>
      <c r="B92" s="244">
        <v>44766.833333333336</v>
      </c>
      <c r="C92">
        <v>0</v>
      </c>
      <c r="D92">
        <v>1.4869230769230699</v>
      </c>
      <c r="E92">
        <v>31.1497297297297</v>
      </c>
      <c r="F92">
        <v>36.580512820512801</v>
      </c>
      <c r="G92">
        <v>7</v>
      </c>
      <c r="H92">
        <v>2.5640000000000001</v>
      </c>
      <c r="I92">
        <v>1.35</v>
      </c>
      <c r="J92">
        <v>34.050333333333299</v>
      </c>
      <c r="K92">
        <v>0.69325000000000003</v>
      </c>
      <c r="L92">
        <v>37.965999999999902</v>
      </c>
      <c r="M92">
        <v>8.1250000000000003E-2</v>
      </c>
      <c r="N92">
        <v>1599.93103448275</v>
      </c>
      <c r="O92">
        <v>90.5625</v>
      </c>
      <c r="P92">
        <v>2.4341764705882301</v>
      </c>
      <c r="Q92">
        <v>65.739750000000001</v>
      </c>
      <c r="R92">
        <v>6.9892307692307698</v>
      </c>
      <c r="S92">
        <v>-1.1412499999999901</v>
      </c>
      <c r="T92">
        <v>5</v>
      </c>
      <c r="U92">
        <v>1.6833199999999899</v>
      </c>
      <c r="V92">
        <v>2.5360000000000001E-2</v>
      </c>
      <c r="W92">
        <v>14.73724</v>
      </c>
      <c r="X92">
        <v>0.76495999999999997</v>
      </c>
      <c r="Y92">
        <v>73.286199999999994</v>
      </c>
      <c r="Z92">
        <v>2.0310800000000002</v>
      </c>
      <c r="AA92">
        <v>0</v>
      </c>
      <c r="AB92">
        <v>6.8799999999999998E-3</v>
      </c>
      <c r="AC92">
        <v>32.636652806652798</v>
      </c>
      <c r="AD92">
        <v>-3.9438600138600002</v>
      </c>
      <c r="AE92">
        <v>36.052407093333301</v>
      </c>
      <c r="AF92">
        <v>0.53705544000000005</v>
      </c>
      <c r="AG92">
        <v>1.3510563680000001</v>
      </c>
      <c r="AH92">
        <v>2.3947759999999998E-2</v>
      </c>
      <c r="AI92">
        <v>44.9643333333333</v>
      </c>
      <c r="AJ92">
        <v>0.49193991629165201</v>
      </c>
      <c r="AK92">
        <v>0.80180010289636905</v>
      </c>
      <c r="AL92">
        <v>1.1944032084689299E-2</v>
      </c>
      <c r="AM92">
        <v>3.0047290104008299E-2</v>
      </c>
      <c r="AN92">
        <v>0.15567894553460801</v>
      </c>
      <c r="AO92">
        <v>5.3259457495941195E-4</v>
      </c>
      <c r="AP92">
        <v>36.052407093333301</v>
      </c>
      <c r="AQ92">
        <v>0.330199837965309</v>
      </c>
      <c r="AR92">
        <v>6.4087030889877799</v>
      </c>
      <c r="AS92">
        <v>1.2794820037372701</v>
      </c>
      <c r="AT92">
        <v>0.82809229989206501</v>
      </c>
      <c r="AU92">
        <v>92.502799999999993</v>
      </c>
      <c r="AV92">
        <v>44.070792024023604</v>
      </c>
      <c r="AW92">
        <v>0.89354130930964004</v>
      </c>
      <c r="AX92">
        <v>7.1574364262725093E-2</v>
      </c>
      <c r="AY92">
        <v>0.20685560203469</v>
      </c>
      <c r="AZ92">
        <v>0.59129691101222004</v>
      </c>
      <c r="BA92">
        <v>5.2976593692147897E-2</v>
      </c>
      <c r="BB92">
        <v>8.4470987287459998E-2</v>
      </c>
      <c r="BC92">
        <v>0.385166198176282</v>
      </c>
      <c r="BD92">
        <v>0.86972687730963605</v>
      </c>
      <c r="BE92">
        <v>-2.38144320000039E-2</v>
      </c>
      <c r="BF92">
        <v>9.1377789115850303E-2</v>
      </c>
      <c r="BG92">
        <v>0.26408907399827403</v>
      </c>
      <c r="BH92">
        <v>0.75489883837455396</v>
      </c>
      <c r="BI92">
        <v>9.1377789115850303E-2</v>
      </c>
      <c r="BJ92">
        <v>0.71093372622824802</v>
      </c>
      <c r="BK92">
        <v>1.5097976767490999</v>
      </c>
      <c r="BL92">
        <v>2.8900794881725198</v>
      </c>
      <c r="BM92">
        <v>8.2612946283640092</v>
      </c>
      <c r="BN92">
        <v>2.8585008343794098</v>
      </c>
      <c r="BO92">
        <v>13.9812707657912</v>
      </c>
      <c r="BP92">
        <v>2.1473780442224801</v>
      </c>
      <c r="BQ92">
        <v>11.8338927215688</v>
      </c>
      <c r="BR92">
        <v>1.3544554352521601</v>
      </c>
      <c r="BS92">
        <v>0.67438261058190796</v>
      </c>
      <c r="BT92">
        <v>2.0084376643155601</v>
      </c>
    </row>
    <row r="93" spans="1:72" x14ac:dyDescent="0.2">
      <c r="A93">
        <v>873</v>
      </c>
      <c r="B93" s="244">
        <v>44766.847222222219</v>
      </c>
      <c r="C93">
        <v>0</v>
      </c>
      <c r="D93">
        <v>1.4229411764705799</v>
      </c>
      <c r="E93">
        <v>31.058918918918899</v>
      </c>
      <c r="F93">
        <v>36.557435897435802</v>
      </c>
      <c r="G93">
        <v>7</v>
      </c>
      <c r="H93">
        <v>2.5649999999999999</v>
      </c>
      <c r="I93">
        <v>1.3474999999999999</v>
      </c>
      <c r="J93">
        <v>34.039599999999901</v>
      </c>
      <c r="K93">
        <v>0.748</v>
      </c>
      <c r="L93">
        <v>37.944074074074003</v>
      </c>
      <c r="M93">
        <v>-0.1875</v>
      </c>
      <c r="N93">
        <v>1600.1764705882299</v>
      </c>
      <c r="O93">
        <v>90.805405405405395</v>
      </c>
      <c r="P93">
        <v>2.43874999999999</v>
      </c>
      <c r="Q93">
        <v>65.793999999999997</v>
      </c>
      <c r="R93">
        <v>6.9988888888888798</v>
      </c>
      <c r="S93">
        <v>-0.66174999999999995</v>
      </c>
      <c r="T93">
        <v>5</v>
      </c>
      <c r="U93">
        <v>1.67455</v>
      </c>
      <c r="V93">
        <v>3.2125000000000001E-2</v>
      </c>
      <c r="W93">
        <v>14.756224999999899</v>
      </c>
      <c r="X93">
        <v>0.72657499999999997</v>
      </c>
      <c r="Y93">
        <v>73.399699999999996</v>
      </c>
      <c r="Z93">
        <v>2.1949749999999901</v>
      </c>
      <c r="AA93">
        <v>1.8749999999999999E-3</v>
      </c>
      <c r="AB93">
        <v>3.4499999999999999E-3</v>
      </c>
      <c r="AC93">
        <v>32.4818600953895</v>
      </c>
      <c r="AD93">
        <v>-4.0755758020463899</v>
      </c>
      <c r="AE93">
        <v>36.0424545999999</v>
      </c>
      <c r="AF93">
        <v>0.53726490000000005</v>
      </c>
      <c r="AG93">
        <v>1.34855678</v>
      </c>
      <c r="AH93">
        <v>2.3957099999999999E-2</v>
      </c>
      <c r="AI93">
        <v>44.952099999999902</v>
      </c>
      <c r="AJ93">
        <v>0.49104362279409802</v>
      </c>
      <c r="AK93">
        <v>0.80179690381539404</v>
      </c>
      <c r="AL93">
        <v>1.19519421784521E-2</v>
      </c>
      <c r="AM93">
        <v>2.9999861630491099E-2</v>
      </c>
      <c r="AN93">
        <v>0.15572131224125199</v>
      </c>
      <c r="AO93">
        <v>5.3294729278498601E-4</v>
      </c>
      <c r="AP93">
        <v>36.0424545999999</v>
      </c>
      <c r="AQ93">
        <v>0.31363070914772601</v>
      </c>
      <c r="AR93">
        <v>6.4169589922738997</v>
      </c>
      <c r="AS93">
        <v>1.3827279137962101</v>
      </c>
      <c r="AT93">
        <v>0.82227709854985698</v>
      </c>
      <c r="AU93">
        <v>92.752024999999904</v>
      </c>
      <c r="AV93">
        <v>44.155772215217802</v>
      </c>
      <c r="AW93">
        <v>0.79632778478215005</v>
      </c>
      <c r="AX93">
        <v>-3.4171133796218701E-2</v>
      </c>
      <c r="AY93">
        <v>0.22363419085227301</v>
      </c>
      <c r="AZ93">
        <v>0.58304100772609402</v>
      </c>
      <c r="BA93">
        <v>-2.5339039707485401E-2</v>
      </c>
      <c r="BB93">
        <v>8.3291572532299102E-2</v>
      </c>
      <c r="BC93">
        <v>0.41624567481008601</v>
      </c>
      <c r="BD93">
        <v>0.77250406478214895</v>
      </c>
      <c r="BE93">
        <v>-2.3823720000000801E-2</v>
      </c>
      <c r="BF93">
        <v>-4.3833611662874201E-2</v>
      </c>
      <c r="BG93">
        <v>0.286870618189566</v>
      </c>
      <c r="BH93">
        <v>0.74790591581203203</v>
      </c>
      <c r="BI93">
        <v>-4.3833611662874201E-2</v>
      </c>
      <c r="BJ93">
        <v>0.48607401305338499</v>
      </c>
      <c r="BK93">
        <v>1.4958118316240601</v>
      </c>
      <c r="BL93">
        <v>-6.5445352848380001</v>
      </c>
      <c r="BM93">
        <v>-17.062384034521301</v>
      </c>
      <c r="BN93">
        <v>2.6071192669784198</v>
      </c>
      <c r="BO93">
        <v>8.7469927005237391</v>
      </c>
      <c r="BP93">
        <v>-1.0300898740775399</v>
      </c>
      <c r="BQ93">
        <v>9.7770825746012804</v>
      </c>
      <c r="BR93">
        <v>1.5703289714509501</v>
      </c>
      <c r="BS93">
        <v>0.50360745771853499</v>
      </c>
      <c r="BT93">
        <v>3.11816067729601</v>
      </c>
    </row>
    <row r="94" spans="1:72" x14ac:dyDescent="0.2">
      <c r="A94">
        <v>874</v>
      </c>
      <c r="B94" s="244">
        <v>44766.861111111109</v>
      </c>
      <c r="C94">
        <v>0</v>
      </c>
      <c r="D94">
        <v>1.3128571428571401</v>
      </c>
      <c r="E94">
        <v>31.1020512820512</v>
      </c>
      <c r="F94">
        <v>36.395000000000003</v>
      </c>
      <c r="G94">
        <v>7</v>
      </c>
      <c r="H94">
        <v>2.5674999999999999</v>
      </c>
      <c r="I94">
        <v>1.35</v>
      </c>
      <c r="J94">
        <v>34.084827586206899</v>
      </c>
      <c r="K94">
        <v>0.69325000000000003</v>
      </c>
      <c r="L94">
        <v>38.007878787878802</v>
      </c>
      <c r="M94">
        <v>-7.9999999999999905E-2</v>
      </c>
      <c r="N94">
        <v>1600.04347826086</v>
      </c>
      <c r="O94">
        <v>89.863636363636303</v>
      </c>
      <c r="P94">
        <v>2.4383124999999999</v>
      </c>
      <c r="Q94">
        <v>65.853250000000003</v>
      </c>
      <c r="R94">
        <v>6.9877777777777696</v>
      </c>
      <c r="S94">
        <v>-1.0442499999999999</v>
      </c>
      <c r="T94">
        <v>5</v>
      </c>
      <c r="U94">
        <v>1.65106</v>
      </c>
      <c r="V94">
        <v>4.1279999999999997E-2</v>
      </c>
      <c r="W94">
        <v>14.75128</v>
      </c>
      <c r="X94">
        <v>0.76388</v>
      </c>
      <c r="Y94">
        <v>73.422259999999994</v>
      </c>
      <c r="Z94">
        <v>2.1907199999999998</v>
      </c>
      <c r="AA94">
        <v>6.7799999999999996E-3</v>
      </c>
      <c r="AB94">
        <v>0</v>
      </c>
      <c r="AC94">
        <v>32.414908424908397</v>
      </c>
      <c r="AD94">
        <v>-3.9800915750915702</v>
      </c>
      <c r="AE94">
        <v>36.089634286206902</v>
      </c>
      <c r="AF94">
        <v>0.53778855000000003</v>
      </c>
      <c r="AG94">
        <v>1.3510578099999999</v>
      </c>
      <c r="AH94">
        <v>2.39804499999999E-2</v>
      </c>
      <c r="AI94">
        <v>45.002327586206903</v>
      </c>
      <c r="AJ94">
        <v>0.49153532302338399</v>
      </c>
      <c r="AK94">
        <v>0.80195039283408698</v>
      </c>
      <c r="AL94">
        <v>1.19502385508795E-2</v>
      </c>
      <c r="AM94">
        <v>3.00219540291977E-2</v>
      </c>
      <c r="AN94">
        <v>0.155547509994693</v>
      </c>
      <c r="AO94">
        <v>5.3287132657889303E-4</v>
      </c>
      <c r="AP94">
        <v>36.089634286206902</v>
      </c>
      <c r="AQ94">
        <v>0.32973364911229402</v>
      </c>
      <c r="AR94">
        <v>6.4148085871251102</v>
      </c>
      <c r="AS94">
        <v>1.38004746993093</v>
      </c>
      <c r="AT94">
        <v>0.81155431043098902</v>
      </c>
      <c r="AU94">
        <v>92.779199999999904</v>
      </c>
      <c r="AV94">
        <v>44.214223992375203</v>
      </c>
      <c r="AW94">
        <v>0.78810359383166395</v>
      </c>
      <c r="AX94">
        <v>-2.8989659930934698E-2</v>
      </c>
      <c r="AY94">
        <v>0.20805490088770501</v>
      </c>
      <c r="AZ94">
        <v>0.58519141287488896</v>
      </c>
      <c r="BA94">
        <v>-2.1457009253315899E-2</v>
      </c>
      <c r="BB94">
        <v>8.3598773267841403E-2</v>
      </c>
      <c r="BC94">
        <v>0.38687119851790402</v>
      </c>
      <c r="BD94">
        <v>0.76425665383166097</v>
      </c>
      <c r="BE94">
        <v>-2.3846940000003199E-2</v>
      </c>
      <c r="BF94">
        <v>-3.72637948344193E-2</v>
      </c>
      <c r="BG94">
        <v>0.26743725726502299</v>
      </c>
      <c r="BH94">
        <v>0.75221485178459502</v>
      </c>
      <c r="BI94">
        <v>-3.72637948344193E-2</v>
      </c>
      <c r="BJ94">
        <v>0.46034692486120798</v>
      </c>
      <c r="BK94">
        <v>1.50442970356919</v>
      </c>
      <c r="BL94">
        <v>-7.1768658681536097</v>
      </c>
      <c r="BM94">
        <v>-20.186211713730199</v>
      </c>
      <c r="BN94">
        <v>2.8126778575176901</v>
      </c>
      <c r="BO94">
        <v>8.4228149633354903</v>
      </c>
      <c r="BP94">
        <v>-0.87569917860885504</v>
      </c>
      <c r="BQ94">
        <v>9.2985141419443398</v>
      </c>
      <c r="BR94">
        <v>1.5677781547877001</v>
      </c>
      <c r="BS94">
        <v>0.47525244279497503</v>
      </c>
      <c r="BT94">
        <v>3.2988323964576498</v>
      </c>
    </row>
    <row r="95" spans="1:72" x14ac:dyDescent="0.2">
      <c r="A95">
        <v>875</v>
      </c>
      <c r="B95" s="244">
        <v>44766.875</v>
      </c>
      <c r="C95">
        <v>0</v>
      </c>
      <c r="D95">
        <v>1.27052631578947</v>
      </c>
      <c r="E95">
        <v>31.096</v>
      </c>
      <c r="F95">
        <v>36.2766666666666</v>
      </c>
      <c r="G95">
        <v>7</v>
      </c>
      <c r="H95">
        <v>2.5680000000000001</v>
      </c>
      <c r="I95">
        <v>1.3480000000000001</v>
      </c>
      <c r="J95">
        <v>34.0505</v>
      </c>
      <c r="K95">
        <v>0.69574999999999998</v>
      </c>
      <c r="L95">
        <v>37.956666666666599</v>
      </c>
      <c r="M95">
        <v>-0.133333333333333</v>
      </c>
      <c r="N95">
        <v>1600.3</v>
      </c>
      <c r="O95">
        <v>91.063157894736804</v>
      </c>
      <c r="P95">
        <v>2.44041666666666</v>
      </c>
      <c r="Q95">
        <v>65.851749999999996</v>
      </c>
      <c r="R95">
        <v>6.9949999999999903</v>
      </c>
      <c r="S95">
        <v>-0.96250000000000002</v>
      </c>
      <c r="T95">
        <v>5</v>
      </c>
      <c r="U95">
        <v>1.6933199999999999</v>
      </c>
      <c r="V95">
        <v>5.33E-2</v>
      </c>
      <c r="W95">
        <v>14.7220599999999</v>
      </c>
      <c r="X95">
        <v>0.77673999999999999</v>
      </c>
      <c r="Y95">
        <v>73.360680000000002</v>
      </c>
      <c r="Z95">
        <v>2.07138</v>
      </c>
      <c r="AA95">
        <v>3.8199999999999901E-3</v>
      </c>
      <c r="AB95">
        <v>1.58E-3</v>
      </c>
      <c r="AC95">
        <v>32.3665263157894</v>
      </c>
      <c r="AD95">
        <v>-3.9101403508771799</v>
      </c>
      <c r="AE95">
        <v>36.055697119999998</v>
      </c>
      <c r="AF95">
        <v>0.53789328000000003</v>
      </c>
      <c r="AG95">
        <v>1.3490580160000001</v>
      </c>
      <c r="AH95">
        <v>2.3985119999999999E-2</v>
      </c>
      <c r="AI95">
        <v>44.966499999999897</v>
      </c>
      <c r="AJ95">
        <v>0.49148531774787202</v>
      </c>
      <c r="AK95">
        <v>0.80183463511725395</v>
      </c>
      <c r="AL95">
        <v>1.1962089110782399E-2</v>
      </c>
      <c r="AM95">
        <v>3.00014013988191E-2</v>
      </c>
      <c r="AN95">
        <v>0.155671444297421</v>
      </c>
      <c r="AO95">
        <v>5.3339975314956696E-4</v>
      </c>
      <c r="AP95">
        <v>36.055697119999998</v>
      </c>
      <c r="AQ95">
        <v>0.33528474971393801</v>
      </c>
      <c r="AR95">
        <v>6.4021018452751903</v>
      </c>
      <c r="AS95">
        <v>1.30486905139202</v>
      </c>
      <c r="AT95">
        <v>0.83224191824882698</v>
      </c>
      <c r="AU95">
        <v>92.624179999999996</v>
      </c>
      <c r="AV95">
        <v>44.097952766381098</v>
      </c>
      <c r="AW95">
        <v>0.86854723361884101</v>
      </c>
      <c r="AX95">
        <v>4.4188964607973599E-2</v>
      </c>
      <c r="AY95">
        <v>0.20260853028606099</v>
      </c>
      <c r="AZ95">
        <v>0.59789815472480301</v>
      </c>
      <c r="BA95">
        <v>3.2755421993633203E-2</v>
      </c>
      <c r="BB95">
        <v>8.5414022103543305E-2</v>
      </c>
      <c r="BC95">
        <v>0.37667049918537998</v>
      </c>
      <c r="BD95">
        <v>0.84469564961883803</v>
      </c>
      <c r="BE95">
        <v>-2.3851584000002399E-2</v>
      </c>
      <c r="BF95">
        <v>5.6886143440340799E-2</v>
      </c>
      <c r="BG95">
        <v>0.26082570656135701</v>
      </c>
      <c r="BH95">
        <v>0.76969715163348695</v>
      </c>
      <c r="BI95">
        <v>5.6886143440340799E-2</v>
      </c>
      <c r="BJ95">
        <v>0.63542370000339599</v>
      </c>
      <c r="BK95">
        <v>1.5393943032669699</v>
      </c>
      <c r="BL95">
        <v>4.58504814682854</v>
      </c>
      <c r="BM95">
        <v>13.5304857226031</v>
      </c>
      <c r="BN95">
        <v>2.95100188467205</v>
      </c>
      <c r="BO95">
        <v>12.388807224605401</v>
      </c>
      <c r="BP95">
        <v>1.3368243708480001</v>
      </c>
      <c r="BQ95">
        <v>11.0519828537574</v>
      </c>
      <c r="BR95">
        <v>1.4426878594183901</v>
      </c>
      <c r="BS95">
        <v>0.61266924262725997</v>
      </c>
      <c r="BT95">
        <v>2.3547580962801899</v>
      </c>
    </row>
    <row r="96" spans="1:72" x14ac:dyDescent="0.2">
      <c r="A96">
        <v>876</v>
      </c>
      <c r="B96" s="244">
        <v>44766.888888888891</v>
      </c>
      <c r="C96">
        <v>0</v>
      </c>
      <c r="D96">
        <v>1.2854545454545401</v>
      </c>
      <c r="E96">
        <v>31.08625</v>
      </c>
      <c r="F96">
        <v>36.286000000000001</v>
      </c>
      <c r="G96">
        <v>7</v>
      </c>
      <c r="H96">
        <v>2.5674999999999999</v>
      </c>
      <c r="I96">
        <v>1.3474999999999999</v>
      </c>
      <c r="J96">
        <v>34.036250000000003</v>
      </c>
      <c r="K96">
        <v>0.64400000000000002</v>
      </c>
      <c r="L96">
        <v>37.954444444444398</v>
      </c>
      <c r="M96">
        <v>-5.4545454545454501E-2</v>
      </c>
      <c r="N96">
        <v>1600.08</v>
      </c>
      <c r="O96">
        <v>90.865714285714205</v>
      </c>
      <c r="P96">
        <v>2.4390000000000001</v>
      </c>
      <c r="Q96">
        <v>65.8758974358974</v>
      </c>
      <c r="R96">
        <v>6.99705882352941</v>
      </c>
      <c r="S96">
        <v>-1.11225</v>
      </c>
      <c r="T96">
        <v>5</v>
      </c>
      <c r="U96">
        <v>1.6519249999999901</v>
      </c>
      <c r="V96">
        <v>4.0175000000000002E-2</v>
      </c>
      <c r="W96">
        <v>14.811525</v>
      </c>
      <c r="X96">
        <v>0.79854999999999998</v>
      </c>
      <c r="Y96">
        <v>73.428299999999993</v>
      </c>
      <c r="Z96">
        <v>2.1037249999999998</v>
      </c>
      <c r="AA96">
        <v>0</v>
      </c>
      <c r="AB96">
        <v>3.4999999999999901E-3</v>
      </c>
      <c r="AC96">
        <v>32.371704545454499</v>
      </c>
      <c r="AD96">
        <v>-3.9142954545454498</v>
      </c>
      <c r="AE96">
        <v>36.041056699999999</v>
      </c>
      <c r="AF96">
        <v>0.53778855000000003</v>
      </c>
      <c r="AG96">
        <v>1.34855781</v>
      </c>
      <c r="AH96">
        <v>2.39804499999999E-2</v>
      </c>
      <c r="AI96">
        <v>44.951250000000002</v>
      </c>
      <c r="AJ96">
        <v>0.49083332584303302</v>
      </c>
      <c r="AK96">
        <v>0.80178096715886604</v>
      </c>
      <c r="AL96">
        <v>1.19638174689246E-2</v>
      </c>
      <c r="AM96">
        <v>3.0000451822808E-2</v>
      </c>
      <c r="AN96">
        <v>0.15572425683379201</v>
      </c>
      <c r="AO96">
        <v>5.3347682211284401E-4</v>
      </c>
      <c r="AP96">
        <v>36.041056699999999</v>
      </c>
      <c r="AQ96">
        <v>0.34469917460677302</v>
      </c>
      <c r="AR96">
        <v>6.4410070013190799</v>
      </c>
      <c r="AS96">
        <v>1.3252448344290699</v>
      </c>
      <c r="AT96">
        <v>0.81081984179325195</v>
      </c>
      <c r="AU96">
        <v>92.794025000000005</v>
      </c>
      <c r="AV96">
        <v>44.152007710354901</v>
      </c>
      <c r="AW96">
        <v>0.79924228964506405</v>
      </c>
      <c r="AX96">
        <v>2.33129755709287E-2</v>
      </c>
      <c r="AY96">
        <v>0.19308937539322599</v>
      </c>
      <c r="AZ96">
        <v>0.55899299868091101</v>
      </c>
      <c r="BA96">
        <v>1.7287338665094899E-2</v>
      </c>
      <c r="BB96">
        <v>7.9856142668701599E-2</v>
      </c>
      <c r="BC96">
        <v>0.35904329944032098</v>
      </c>
      <c r="BD96">
        <v>0.77539534964506596</v>
      </c>
      <c r="BE96">
        <v>-2.3846939999998699E-2</v>
      </c>
      <c r="BF96">
        <v>3.0006883967388199E-2</v>
      </c>
      <c r="BG96">
        <v>0.248531572691438</v>
      </c>
      <c r="BH96">
        <v>0.71949794649625198</v>
      </c>
      <c r="BI96">
        <v>3.0006883967388199E-2</v>
      </c>
      <c r="BJ96">
        <v>0.55707691331765397</v>
      </c>
      <c r="BK96">
        <v>1.4389958929925</v>
      </c>
      <c r="BL96">
        <v>8.2824852111117302</v>
      </c>
      <c r="BM96">
        <v>23.977762811967001</v>
      </c>
      <c r="BN96">
        <v>2.8949961516138401</v>
      </c>
      <c r="BO96">
        <v>10.712309113683601</v>
      </c>
      <c r="BP96">
        <v>0.70516177323362295</v>
      </c>
      <c r="BQ96">
        <v>10.00714734045</v>
      </c>
      <c r="BR96">
        <v>1.38798419024794</v>
      </c>
      <c r="BS96">
        <v>0.54507415973069895</v>
      </c>
      <c r="BT96">
        <v>2.54641348423799</v>
      </c>
    </row>
    <row r="97" spans="1:72" x14ac:dyDescent="0.2">
      <c r="A97">
        <v>877</v>
      </c>
      <c r="B97" s="244">
        <v>44766.902777777781</v>
      </c>
      <c r="C97">
        <v>0</v>
      </c>
      <c r="D97">
        <v>1.3533333333333299</v>
      </c>
      <c r="E97">
        <v>31.0375675675675</v>
      </c>
      <c r="F97">
        <v>36.5273684210526</v>
      </c>
      <c r="G97">
        <v>7</v>
      </c>
      <c r="H97">
        <v>2.5739999999999998</v>
      </c>
      <c r="I97">
        <v>1.3519999999999901</v>
      </c>
      <c r="J97">
        <v>34.040322580645103</v>
      </c>
      <c r="K97">
        <v>0.71274999999999999</v>
      </c>
      <c r="L97">
        <v>37.9656666666666</v>
      </c>
      <c r="M97">
        <v>-6.6666666666666596E-2</v>
      </c>
      <c r="N97">
        <v>1600.30303030303</v>
      </c>
      <c r="O97">
        <v>90.9166666666666</v>
      </c>
      <c r="P97">
        <v>2.4385454545454501</v>
      </c>
      <c r="Q97">
        <v>65.861500000000007</v>
      </c>
      <c r="R97">
        <v>6.9890909090909004</v>
      </c>
      <c r="S97">
        <v>-0.69574999999999998</v>
      </c>
      <c r="T97">
        <v>5</v>
      </c>
      <c r="U97">
        <v>1.7010799999999999</v>
      </c>
      <c r="V97">
        <v>2.9479999999999999E-2</v>
      </c>
      <c r="W97">
        <v>14.853260000000001</v>
      </c>
      <c r="X97">
        <v>0.82706000000000002</v>
      </c>
      <c r="Y97">
        <v>73.535079999999994</v>
      </c>
      <c r="Z97">
        <v>2.12704</v>
      </c>
      <c r="AA97">
        <v>1.0399999999999999E-3</v>
      </c>
      <c r="AB97">
        <v>1.5E-3</v>
      </c>
      <c r="AC97">
        <v>32.390900900900903</v>
      </c>
      <c r="AD97">
        <v>-4.1364675201517302</v>
      </c>
      <c r="AE97">
        <v>36.0502047406451</v>
      </c>
      <c r="AF97">
        <v>0.53915004</v>
      </c>
      <c r="AG97">
        <v>1.3530604879999999</v>
      </c>
      <c r="AH97">
        <v>2.4041159999999999E-2</v>
      </c>
      <c r="AI97">
        <v>44.966322580645098</v>
      </c>
      <c r="AJ97">
        <v>0.49024499246679398</v>
      </c>
      <c r="AK97">
        <v>0.80171565455437599</v>
      </c>
      <c r="AL97">
        <v>1.19900852250716E-2</v>
      </c>
      <c r="AM97">
        <v>3.0090530208987901E-2</v>
      </c>
      <c r="AN97">
        <v>0.155672058515476</v>
      </c>
      <c r="AO97">
        <v>5.3464812375713397E-4</v>
      </c>
      <c r="AP97">
        <v>36.0502047406451</v>
      </c>
      <c r="AQ97">
        <v>0.35700569701368501</v>
      </c>
      <c r="AR97">
        <v>6.4591560728832897</v>
      </c>
      <c r="AS97">
        <v>1.3399321549270899</v>
      </c>
      <c r="AT97">
        <v>0.83394595178541497</v>
      </c>
      <c r="AU97">
        <v>93.043520000000001</v>
      </c>
      <c r="AV97">
        <v>44.206298665469198</v>
      </c>
      <c r="AW97">
        <v>0.76002391517592105</v>
      </c>
      <c r="AX97">
        <v>1.31283330729004E-2</v>
      </c>
      <c r="AY97">
        <v>0.18214434298631399</v>
      </c>
      <c r="AZ97">
        <v>0.54084392711670304</v>
      </c>
      <c r="BA97">
        <v>9.7026948826994305E-3</v>
      </c>
      <c r="BB97">
        <v>7.7263418159529001E-2</v>
      </c>
      <c r="BC97">
        <v>0.33783609287372901</v>
      </c>
      <c r="BD97">
        <v>0.73611660317591798</v>
      </c>
      <c r="BE97">
        <v>-2.39073120000028E-2</v>
      </c>
      <c r="BF97">
        <v>1.6887887117159502E-2</v>
      </c>
      <c r="BG97">
        <v>0.23430492556070501</v>
      </c>
      <c r="BH97">
        <v>0.695725126596767</v>
      </c>
      <c r="BI97">
        <v>1.6887887117159502E-2</v>
      </c>
      <c r="BJ97">
        <v>0.50238562535572995</v>
      </c>
      <c r="BK97">
        <v>1.39145025319353</v>
      </c>
      <c r="BL97">
        <v>13.8741409114839</v>
      </c>
      <c r="BM97">
        <v>41.196694516618898</v>
      </c>
      <c r="BN97">
        <v>2.96931498529898</v>
      </c>
      <c r="BO97">
        <v>9.6322749042911298</v>
      </c>
      <c r="BP97">
        <v>0.39686534725324901</v>
      </c>
      <c r="BQ97">
        <v>9.2354095570378796</v>
      </c>
      <c r="BR97">
        <v>1.3627408450943601</v>
      </c>
      <c r="BS97">
        <v>0.49563047050886599</v>
      </c>
      <c r="BT97">
        <v>2.74950981866637</v>
      </c>
    </row>
    <row r="98" spans="1:72" x14ac:dyDescent="0.2">
      <c r="A98">
        <v>878</v>
      </c>
      <c r="B98" s="244">
        <v>44766.916666666664</v>
      </c>
      <c r="C98">
        <v>0</v>
      </c>
      <c r="D98">
        <v>1.3568749999999901</v>
      </c>
      <c r="E98">
        <v>31.141081081081001</v>
      </c>
      <c r="F98">
        <v>36.424358974358903</v>
      </c>
      <c r="G98">
        <v>7</v>
      </c>
      <c r="H98">
        <v>2.5674999999999999</v>
      </c>
      <c r="I98">
        <v>1.3474999999999999</v>
      </c>
      <c r="J98">
        <v>34.046363636363601</v>
      </c>
      <c r="K98">
        <v>0.68124999999999902</v>
      </c>
      <c r="L98">
        <v>37.971428571428497</v>
      </c>
      <c r="M98">
        <v>-0.19</v>
      </c>
      <c r="N98">
        <v>1599.9736842105201</v>
      </c>
      <c r="O98">
        <v>90.911764705882305</v>
      </c>
      <c r="P98">
        <v>2.43877272727272</v>
      </c>
      <c r="Q98">
        <v>65.863749999999996</v>
      </c>
      <c r="R98">
        <v>6.9858333333333302</v>
      </c>
      <c r="S98">
        <v>-0.61474999999999902</v>
      </c>
      <c r="T98">
        <v>5</v>
      </c>
      <c r="U98">
        <v>1.698175</v>
      </c>
      <c r="V98">
        <v>2.8000000000000001E-2</v>
      </c>
      <c r="W98">
        <v>14.8473249999999</v>
      </c>
      <c r="X98">
        <v>0.79662500000000003</v>
      </c>
      <c r="Y98">
        <v>73.324025000000006</v>
      </c>
      <c r="Z98">
        <v>2.1015999999999999</v>
      </c>
      <c r="AA98">
        <v>1.7749999999999899E-3</v>
      </c>
      <c r="AB98">
        <v>0</v>
      </c>
      <c r="AC98">
        <v>32.497956081081</v>
      </c>
      <c r="AD98">
        <v>-3.9264028932778801</v>
      </c>
      <c r="AE98">
        <v>36.051170336363597</v>
      </c>
      <c r="AF98">
        <v>0.53778855000000003</v>
      </c>
      <c r="AG98">
        <v>1.34855781</v>
      </c>
      <c r="AH98">
        <v>2.39804499999999E-2</v>
      </c>
      <c r="AI98">
        <v>44.9613636363636</v>
      </c>
      <c r="AJ98">
        <v>0.49166927669837601</v>
      </c>
      <c r="AK98">
        <v>0.80182555466814898</v>
      </c>
      <c r="AL98">
        <v>1.19611263205782E-2</v>
      </c>
      <c r="AM98">
        <v>2.9993703503007601E-2</v>
      </c>
      <c r="AN98">
        <v>0.15568922812515701</v>
      </c>
      <c r="AO98">
        <v>5.3335682151342003E-4</v>
      </c>
      <c r="AP98">
        <v>36.051170336363597</v>
      </c>
      <c r="AQ98">
        <v>0.34386823614190798</v>
      </c>
      <c r="AR98">
        <v>6.4565751518401999</v>
      </c>
      <c r="AS98">
        <v>1.32390618737531</v>
      </c>
      <c r="AT98">
        <v>0.83494047395726401</v>
      </c>
      <c r="AU98">
        <v>92.767750000000007</v>
      </c>
      <c r="AV98">
        <v>44.175519911720997</v>
      </c>
      <c r="AW98">
        <v>0.78584372464257501</v>
      </c>
      <c r="AX98">
        <v>2.4651622624684E-2</v>
      </c>
      <c r="AY98">
        <v>0.193920313858091</v>
      </c>
      <c r="AZ98">
        <v>0.54342484815979897</v>
      </c>
      <c r="BA98">
        <v>1.8279989513155501E-2</v>
      </c>
      <c r="BB98">
        <v>7.7632121165685603E-2</v>
      </c>
      <c r="BC98">
        <v>0.36058840199943099</v>
      </c>
      <c r="BD98">
        <v>0.76199678464257403</v>
      </c>
      <c r="BE98">
        <v>-2.3846940000000701E-2</v>
      </c>
      <c r="BF98">
        <v>3.16066321258009E-2</v>
      </c>
      <c r="BG98">
        <v>0.248631423381247</v>
      </c>
      <c r="BH98">
        <v>0.69674234127726897</v>
      </c>
      <c r="BI98">
        <v>3.16066321258009E-2</v>
      </c>
      <c r="BJ98">
        <v>0.560476111014097</v>
      </c>
      <c r="BK98">
        <v>1.39348468255453</v>
      </c>
      <c r="BL98">
        <v>7.86643203210145</v>
      </c>
      <c r="BM98">
        <v>22.0441816927564</v>
      </c>
      <c r="BN98">
        <v>2.8023100692662402</v>
      </c>
      <c r="BO98">
        <v>10.740382044289699</v>
      </c>
      <c r="BP98">
        <v>0.74275585495632301</v>
      </c>
      <c r="BQ98">
        <v>9.9976261893333795</v>
      </c>
      <c r="BR98">
        <v>1.3397534079406701</v>
      </c>
      <c r="BS98">
        <v>0.54783345816377704</v>
      </c>
      <c r="BT98">
        <v>2.4455487118863601</v>
      </c>
    </row>
    <row r="99" spans="1:72" x14ac:dyDescent="0.2">
      <c r="A99">
        <v>879</v>
      </c>
      <c r="B99" s="244">
        <v>44766.930555555555</v>
      </c>
      <c r="C99">
        <v>0</v>
      </c>
      <c r="D99">
        <v>1.4206666666666601</v>
      </c>
      <c r="E99">
        <v>31.15</v>
      </c>
      <c r="F99">
        <v>36.381794871794803</v>
      </c>
      <c r="G99">
        <v>7</v>
      </c>
      <c r="H99">
        <v>2.57</v>
      </c>
      <c r="I99">
        <v>1.35</v>
      </c>
      <c r="J99">
        <v>34.0196551724137</v>
      </c>
      <c r="K99">
        <v>0.66874999999999996</v>
      </c>
      <c r="L99">
        <v>37.937142857142803</v>
      </c>
      <c r="M99">
        <v>-6.2500000000000003E-3</v>
      </c>
      <c r="N99">
        <v>1600.0882352941101</v>
      </c>
      <c r="O99">
        <v>91.411764705882305</v>
      </c>
      <c r="P99">
        <v>2.4415</v>
      </c>
      <c r="Q99">
        <v>65.895750000000007</v>
      </c>
      <c r="R99">
        <v>6.9867999999999997</v>
      </c>
      <c r="S99">
        <v>-1.2315</v>
      </c>
      <c r="T99">
        <v>5</v>
      </c>
      <c r="U99">
        <v>1.6828799999999999</v>
      </c>
      <c r="V99">
        <v>2.3959999999999999E-2</v>
      </c>
      <c r="W99">
        <v>14.7667</v>
      </c>
      <c r="X99">
        <v>0.8387</v>
      </c>
      <c r="Y99">
        <v>73.666300000000007</v>
      </c>
      <c r="Z99">
        <v>2.10338</v>
      </c>
      <c r="AA99">
        <v>4.0000000000000002E-4</v>
      </c>
      <c r="AB99">
        <v>0</v>
      </c>
      <c r="AC99">
        <v>32.570666666666597</v>
      </c>
      <c r="AD99">
        <v>-3.8111282051281901</v>
      </c>
      <c r="AE99">
        <v>36.0264139724137</v>
      </c>
      <c r="AF99">
        <v>0.53831220000000002</v>
      </c>
      <c r="AG99">
        <v>1.3510588400000001</v>
      </c>
      <c r="AH99">
        <v>2.4003799999999902E-2</v>
      </c>
      <c r="AI99">
        <v>44.939655172413701</v>
      </c>
      <c r="AJ99">
        <v>0.48904877769636501</v>
      </c>
      <c r="AK99">
        <v>0.80166200283905598</v>
      </c>
      <c r="AL99">
        <v>1.19785565317475E-2</v>
      </c>
      <c r="AM99">
        <v>3.0063845279109901E-2</v>
      </c>
      <c r="AN99">
        <v>0.15576443506618001</v>
      </c>
      <c r="AO99">
        <v>5.3413404949165504E-4</v>
      </c>
      <c r="AP99">
        <v>36.0264139724137</v>
      </c>
      <c r="AQ99">
        <v>0.36203017687396</v>
      </c>
      <c r="AR99">
        <v>6.4215141983272197</v>
      </c>
      <c r="AS99">
        <v>1.32502750114269</v>
      </c>
      <c r="AT99">
        <v>0.82301040700965999</v>
      </c>
      <c r="AU99">
        <v>93.057959999999994</v>
      </c>
      <c r="AV99">
        <v>44.134985848757601</v>
      </c>
      <c r="AW99">
        <v>0.80466932365612098</v>
      </c>
      <c r="AX99">
        <v>2.6031338857303001E-2</v>
      </c>
      <c r="AY99">
        <v>0.17628202312603899</v>
      </c>
      <c r="AZ99">
        <v>0.57848580167277797</v>
      </c>
      <c r="BA99">
        <v>1.9267361336611302E-2</v>
      </c>
      <c r="BB99">
        <v>8.2640828810396902E-2</v>
      </c>
      <c r="BC99">
        <v>0.32747172203423802</v>
      </c>
      <c r="BD99">
        <v>0.78079916365612001</v>
      </c>
      <c r="BE99">
        <v>-2.3870160000000099E-2</v>
      </c>
      <c r="BF99">
        <v>3.3301102803779202E-2</v>
      </c>
      <c r="BG99">
        <v>0.225512249168525</v>
      </c>
      <c r="BH99">
        <v>0.74003935247561503</v>
      </c>
      <c r="BI99">
        <v>3.3301102803779202E-2</v>
      </c>
      <c r="BJ99">
        <v>0.51762670394460797</v>
      </c>
      <c r="BK99">
        <v>1.4800787049512301</v>
      </c>
      <c r="BL99">
        <v>6.7719153475881999</v>
      </c>
      <c r="BM99">
        <v>22.222668025024898</v>
      </c>
      <c r="BN99">
        <v>3.2815927081751699</v>
      </c>
      <c r="BO99">
        <v>10.1617192017103</v>
      </c>
      <c r="BP99">
        <v>0.78257591588881203</v>
      </c>
      <c r="BQ99">
        <v>9.3791432858215007</v>
      </c>
      <c r="BR99">
        <v>1.4234668301847999</v>
      </c>
      <c r="BS99">
        <v>0.50430626282309698</v>
      </c>
      <c r="BT99">
        <v>2.8226237410106001</v>
      </c>
    </row>
    <row r="100" spans="1:72" x14ac:dyDescent="0.2">
      <c r="A100">
        <v>880</v>
      </c>
      <c r="B100" s="244">
        <v>44766.944444444445</v>
      </c>
      <c r="C100">
        <v>0</v>
      </c>
      <c r="D100">
        <v>1.52999999999999</v>
      </c>
      <c r="E100">
        <v>31.106315789473602</v>
      </c>
      <c r="F100">
        <v>36.550526315789398</v>
      </c>
      <c r="G100">
        <v>7</v>
      </c>
      <c r="H100">
        <v>2.5649999999999999</v>
      </c>
      <c r="I100">
        <v>1.35</v>
      </c>
      <c r="J100">
        <v>34.069032258064503</v>
      </c>
      <c r="K100">
        <v>0.69174999999999998</v>
      </c>
      <c r="L100">
        <v>37.9748387096774</v>
      </c>
      <c r="M100">
        <v>-0.15</v>
      </c>
      <c r="N100">
        <v>1600.42857142857</v>
      </c>
      <c r="O100">
        <v>91.530555555555495</v>
      </c>
      <c r="P100">
        <v>2.44255555555555</v>
      </c>
      <c r="Q100">
        <v>65.947999999999993</v>
      </c>
      <c r="R100">
        <v>6.9889999999999999</v>
      </c>
      <c r="S100">
        <v>-0.76774999999999904</v>
      </c>
      <c r="T100">
        <v>5</v>
      </c>
      <c r="U100">
        <v>1.74895</v>
      </c>
      <c r="V100">
        <v>3.1050000000000001E-2</v>
      </c>
      <c r="W100">
        <v>14.8189999999999</v>
      </c>
      <c r="X100">
        <v>0.784824999999999</v>
      </c>
      <c r="Y100">
        <v>73.428699999999907</v>
      </c>
      <c r="Z100">
        <v>2.1378249999999999</v>
      </c>
      <c r="AA100">
        <v>1.15E-3</v>
      </c>
      <c r="AB100">
        <v>0</v>
      </c>
      <c r="AC100">
        <v>32.636315789473599</v>
      </c>
      <c r="AD100">
        <v>-3.91421052631578</v>
      </c>
      <c r="AE100">
        <v>36.071886858064502</v>
      </c>
      <c r="AF100">
        <v>0.53726490000000005</v>
      </c>
      <c r="AG100">
        <v>1.35105678</v>
      </c>
      <c r="AH100">
        <v>2.3957099999999999E-2</v>
      </c>
      <c r="AI100">
        <v>44.984032258064502</v>
      </c>
      <c r="AJ100">
        <v>0.49125051727818297</v>
      </c>
      <c r="AK100">
        <v>0.80188202451766</v>
      </c>
      <c r="AL100">
        <v>1.19434580012262E-2</v>
      </c>
      <c r="AM100">
        <v>3.00341412759366E-2</v>
      </c>
      <c r="AN100">
        <v>0.15561077228120301</v>
      </c>
      <c r="AO100">
        <v>5.3256897608828905E-4</v>
      </c>
      <c r="AP100">
        <v>36.071886858064502</v>
      </c>
      <c r="AQ100">
        <v>0.338774691266371</v>
      </c>
      <c r="AR100">
        <v>6.4442576137533099</v>
      </c>
      <c r="AS100">
        <v>1.3467261824446299</v>
      </c>
      <c r="AT100">
        <v>0.85917259219367803</v>
      </c>
      <c r="AU100">
        <v>92.919299999999893</v>
      </c>
      <c r="AV100">
        <v>44.201645345528803</v>
      </c>
      <c r="AW100">
        <v>0.78238691253567705</v>
      </c>
      <c r="AX100">
        <v>4.33059755536957E-3</v>
      </c>
      <c r="AY100">
        <v>0.19849020873362799</v>
      </c>
      <c r="AZ100">
        <v>0.55574238624668404</v>
      </c>
      <c r="BA100">
        <v>3.2053409001578498E-3</v>
      </c>
      <c r="BB100">
        <v>7.9391769463812101E-2</v>
      </c>
      <c r="BC100">
        <v>0.369445703104051</v>
      </c>
      <c r="BD100">
        <v>0.75856319253568205</v>
      </c>
      <c r="BE100">
        <v>-2.3823719999995299E-2</v>
      </c>
      <c r="BF100">
        <v>5.5288582807886599E-3</v>
      </c>
      <c r="BG100">
        <v>0.25341173364208702</v>
      </c>
      <c r="BH100">
        <v>0.70951430025527196</v>
      </c>
      <c r="BI100">
        <v>5.5288582807886599E-3</v>
      </c>
      <c r="BJ100">
        <v>0.51788118384575299</v>
      </c>
      <c r="BK100">
        <v>1.4190286005105399</v>
      </c>
      <c r="BL100">
        <v>45.834369551960997</v>
      </c>
      <c r="BM100">
        <v>128.32926152595499</v>
      </c>
      <c r="BN100">
        <v>2.7998478604679402</v>
      </c>
      <c r="BO100">
        <v>9.7714738414120497</v>
      </c>
      <c r="BP100">
        <v>0.12992816959853301</v>
      </c>
      <c r="BQ100">
        <v>9.6415456718135193</v>
      </c>
      <c r="BR100">
        <v>1.4096295414332001</v>
      </c>
      <c r="BS100">
        <v>0.515669640533437</v>
      </c>
      <c r="BT100">
        <v>2.7335903272781401</v>
      </c>
    </row>
    <row r="101" spans="1:72" x14ac:dyDescent="0.2">
      <c r="A101">
        <v>881</v>
      </c>
      <c r="B101" s="244">
        <v>44766.958333333336</v>
      </c>
      <c r="C101">
        <v>0</v>
      </c>
      <c r="D101">
        <v>1.5799999999999901</v>
      </c>
      <c r="E101">
        <v>31.088571428571399</v>
      </c>
      <c r="F101">
        <v>36.567692307692198</v>
      </c>
      <c r="G101">
        <v>7</v>
      </c>
      <c r="H101">
        <v>2.5680000000000001</v>
      </c>
      <c r="I101">
        <v>1.35</v>
      </c>
      <c r="J101">
        <v>34.04</v>
      </c>
      <c r="K101">
        <v>0.62024999999999997</v>
      </c>
      <c r="L101">
        <v>37.951818181818098</v>
      </c>
      <c r="M101">
        <v>1.24999999999999E-2</v>
      </c>
      <c r="N101">
        <v>1600.3448275861999</v>
      </c>
      <c r="O101">
        <v>92.086486486486393</v>
      </c>
      <c r="P101">
        <v>2.44075</v>
      </c>
      <c r="Q101">
        <v>65.9435</v>
      </c>
      <c r="R101">
        <v>6.9892857142857103</v>
      </c>
      <c r="S101">
        <v>-0.64824999999999999</v>
      </c>
      <c r="T101">
        <v>5</v>
      </c>
      <c r="U101">
        <v>1.72824</v>
      </c>
      <c r="V101">
        <v>1.95799999999999E-2</v>
      </c>
      <c r="W101">
        <v>14.837859999999999</v>
      </c>
      <c r="X101">
        <v>0.74203999999999903</v>
      </c>
      <c r="Y101">
        <v>73.737080000000006</v>
      </c>
      <c r="Z101">
        <v>2.2006399999999999</v>
      </c>
      <c r="AA101">
        <v>0</v>
      </c>
      <c r="AB101">
        <v>0</v>
      </c>
      <c r="AC101">
        <v>32.668571428571397</v>
      </c>
      <c r="AD101">
        <v>-3.8991208791208498</v>
      </c>
      <c r="AE101">
        <v>36.045197119999997</v>
      </c>
      <c r="AF101">
        <v>0.53789328000000003</v>
      </c>
      <c r="AG101">
        <v>1.3510580160000001</v>
      </c>
      <c r="AH101">
        <v>2.3985119999999999E-2</v>
      </c>
      <c r="AI101">
        <v>44.957999999999998</v>
      </c>
      <c r="AJ101">
        <v>0.48883407262668899</v>
      </c>
      <c r="AK101">
        <v>0.80175268294852897</v>
      </c>
      <c r="AL101">
        <v>1.19643507273455E-2</v>
      </c>
      <c r="AM101">
        <v>3.0051559588949599E-2</v>
      </c>
      <c r="AN101">
        <v>0.15570087637350399</v>
      </c>
      <c r="AO101">
        <v>5.3350060056052298E-4</v>
      </c>
      <c r="AP101">
        <v>36.045197119999997</v>
      </c>
      <c r="AQ101">
        <v>0.32030627452909699</v>
      </c>
      <c r="AR101">
        <v>6.4524591589719797</v>
      </c>
      <c r="AS101">
        <v>1.3862965893536401</v>
      </c>
      <c r="AT101">
        <v>0.84482259767634904</v>
      </c>
      <c r="AU101">
        <v>93.245859999999993</v>
      </c>
      <c r="AV101">
        <v>44.204259142854703</v>
      </c>
      <c r="AW101">
        <v>0.75374085714528105</v>
      </c>
      <c r="AX101">
        <v>-3.5238573353642597E-2</v>
      </c>
      <c r="AY101">
        <v>0.21758700547090201</v>
      </c>
      <c r="AZ101">
        <v>0.54754084102801903</v>
      </c>
      <c r="BA101">
        <v>-2.6082205898138599E-2</v>
      </c>
      <c r="BB101">
        <v>7.8220120146859903E-2</v>
      </c>
      <c r="BC101">
        <v>0.40451705489033601</v>
      </c>
      <c r="BD101">
        <v>0.72988927314527896</v>
      </c>
      <c r="BE101">
        <v>-2.3851584000001799E-2</v>
      </c>
      <c r="BF101">
        <v>-4.4944539217009603E-2</v>
      </c>
      <c r="BG101">
        <v>0.27751826393073198</v>
      </c>
      <c r="BH101">
        <v>0.698353209578912</v>
      </c>
      <c r="BI101">
        <v>-4.4944539217009603E-2</v>
      </c>
      <c r="BJ101">
        <v>0.46514744942744601</v>
      </c>
      <c r="BK101">
        <v>1.39670641915782</v>
      </c>
      <c r="BL101">
        <v>-6.1746825924895301</v>
      </c>
      <c r="BM101">
        <v>-15.5381103409914</v>
      </c>
      <c r="BN101">
        <v>2.5164225218460401</v>
      </c>
      <c r="BO101">
        <v>8.2997311393928506</v>
      </c>
      <c r="BP101">
        <v>-1.05619667159972</v>
      </c>
      <c r="BQ101">
        <v>9.3559278109925792</v>
      </c>
      <c r="BR101">
        <v>1.4731121358267401</v>
      </c>
      <c r="BS101">
        <v>0.48312526511425002</v>
      </c>
      <c r="BT101">
        <v>3.0491308200956402</v>
      </c>
    </row>
    <row r="102" spans="1:72" x14ac:dyDescent="0.2">
      <c r="A102">
        <v>882</v>
      </c>
      <c r="B102" s="244">
        <v>44766.972222222219</v>
      </c>
      <c r="C102">
        <v>0</v>
      </c>
      <c r="D102">
        <v>1.5631578947368401</v>
      </c>
      <c r="E102">
        <v>31.128</v>
      </c>
      <c r="F102">
        <v>36.582500000000003</v>
      </c>
      <c r="G102">
        <v>7</v>
      </c>
      <c r="H102">
        <v>2.5674999999999999</v>
      </c>
      <c r="I102">
        <v>1.35</v>
      </c>
      <c r="J102">
        <v>34.061111111111103</v>
      </c>
      <c r="K102">
        <v>0.66574999999999995</v>
      </c>
      <c r="L102">
        <v>37.983809523809498</v>
      </c>
      <c r="M102">
        <v>-6.4705882352941099E-2</v>
      </c>
      <c r="N102">
        <v>1600.16</v>
      </c>
      <c r="O102">
        <v>91.6388888888888</v>
      </c>
      <c r="P102">
        <v>2.4402142857142799</v>
      </c>
      <c r="Q102">
        <v>65.933999999999997</v>
      </c>
      <c r="R102">
        <v>6.9980000000000002</v>
      </c>
      <c r="S102">
        <v>-0.92199999999999904</v>
      </c>
      <c r="T102">
        <v>5</v>
      </c>
      <c r="U102">
        <v>1.7010749999999999</v>
      </c>
      <c r="V102">
        <v>2.5999999999999999E-2</v>
      </c>
      <c r="W102">
        <v>14.795999999999999</v>
      </c>
      <c r="X102">
        <v>0.74970000000000003</v>
      </c>
      <c r="Y102">
        <v>73.459549999999993</v>
      </c>
      <c r="Z102">
        <v>2.1953749999999999</v>
      </c>
      <c r="AA102">
        <v>0</v>
      </c>
      <c r="AB102">
        <v>0</v>
      </c>
      <c r="AC102">
        <v>32.691157894736797</v>
      </c>
      <c r="AD102">
        <v>-3.89134210526317</v>
      </c>
      <c r="AE102">
        <v>36.065917811111099</v>
      </c>
      <c r="AF102">
        <v>0.53778855000000003</v>
      </c>
      <c r="AG102">
        <v>1.3510578099999999</v>
      </c>
      <c r="AH102">
        <v>2.39804499999999E-2</v>
      </c>
      <c r="AI102">
        <v>44.9786111111111</v>
      </c>
      <c r="AJ102">
        <v>0.49096295595482198</v>
      </c>
      <c r="AK102">
        <v>0.80184596456340296</v>
      </c>
      <c r="AL102">
        <v>1.19565397133205E-2</v>
      </c>
      <c r="AM102">
        <v>3.0037784107260799E-2</v>
      </c>
      <c r="AN102">
        <v>0.155629527614977</v>
      </c>
      <c r="AO102">
        <v>5.3315230078493999E-4</v>
      </c>
      <c r="AP102">
        <v>36.065917811111099</v>
      </c>
      <c r="AQ102">
        <v>0.32361276213474199</v>
      </c>
      <c r="AR102">
        <v>6.4342557293403102</v>
      </c>
      <c r="AS102">
        <v>1.3829798944181</v>
      </c>
      <c r="AT102">
        <v>0.83516481030084999</v>
      </c>
      <c r="AU102">
        <v>92.901700000000005</v>
      </c>
      <c r="AV102">
        <v>44.2067661970042</v>
      </c>
      <c r="AW102">
        <v>0.77184491410684297</v>
      </c>
      <c r="AX102">
        <v>-3.1922084418102702E-2</v>
      </c>
      <c r="AY102">
        <v>0.21417578786525701</v>
      </c>
      <c r="AZ102">
        <v>0.56574427065968802</v>
      </c>
      <c r="BA102">
        <v>-2.3627474843658E-2</v>
      </c>
      <c r="BB102">
        <v>8.0820610094241199E-2</v>
      </c>
      <c r="BC102">
        <v>0.39825278516111501</v>
      </c>
      <c r="BD102">
        <v>0.74799797410684399</v>
      </c>
      <c r="BE102">
        <v>-2.38469399999993E-2</v>
      </c>
      <c r="BF102">
        <v>-4.0686440505933202E-2</v>
      </c>
      <c r="BG102">
        <v>0.27297874213531997</v>
      </c>
      <c r="BH102">
        <v>0.72107197977067705</v>
      </c>
      <c r="BI102">
        <v>-4.0686440505933202E-2</v>
      </c>
      <c r="BJ102">
        <v>0.46458460325877399</v>
      </c>
      <c r="BK102">
        <v>1.4421439595413501</v>
      </c>
      <c r="BL102">
        <v>-6.7093296621883596</v>
      </c>
      <c r="BM102">
        <v>-17.7226606900036</v>
      </c>
      <c r="BN102">
        <v>2.6414949901601799</v>
      </c>
      <c r="BO102">
        <v>8.3872603256105407</v>
      </c>
      <c r="BP102">
        <v>-0.95613135188943099</v>
      </c>
      <c r="BQ102">
        <v>9.3433916774999695</v>
      </c>
      <c r="BR102">
        <v>1.51131090840144</v>
      </c>
      <c r="BS102">
        <v>0.48085917946114698</v>
      </c>
      <c r="BT102">
        <v>3.1429386667735399</v>
      </c>
    </row>
    <row r="103" spans="1:72" x14ac:dyDescent="0.2">
      <c r="A103">
        <v>883</v>
      </c>
      <c r="B103" s="244">
        <v>44766.986111111109</v>
      </c>
      <c r="C103">
        <v>0</v>
      </c>
      <c r="D103">
        <v>1.41777777777777</v>
      </c>
      <c r="E103">
        <v>31.0822222222222</v>
      </c>
      <c r="F103">
        <v>36.523947368420998</v>
      </c>
      <c r="G103">
        <v>7</v>
      </c>
      <c r="H103">
        <v>2.5625</v>
      </c>
      <c r="I103">
        <v>1.3474999999999999</v>
      </c>
      <c r="J103">
        <v>34.032916666666601</v>
      </c>
      <c r="K103">
        <v>0.64149999999999996</v>
      </c>
      <c r="L103">
        <v>37.983199999999997</v>
      </c>
      <c r="M103">
        <v>-7.49999999999999E-2</v>
      </c>
      <c r="N103">
        <v>1599.8285714285701</v>
      </c>
      <c r="O103">
        <v>92.041379310344794</v>
      </c>
      <c r="P103">
        <v>2.4451818181818101</v>
      </c>
      <c r="Q103">
        <v>65.937250000000006</v>
      </c>
      <c r="R103">
        <v>7.0039999999999996</v>
      </c>
      <c r="S103">
        <v>-1.0542105263157799</v>
      </c>
      <c r="T103">
        <v>5</v>
      </c>
      <c r="U103">
        <v>1.7496400000000001</v>
      </c>
      <c r="V103">
        <v>3.8719999999999997E-2</v>
      </c>
      <c r="W103">
        <v>14.9180999999999</v>
      </c>
      <c r="X103">
        <v>0.72863999999999995</v>
      </c>
      <c r="Y103">
        <v>73.16104</v>
      </c>
      <c r="Z103">
        <v>2.3434400000000002</v>
      </c>
      <c r="AA103">
        <v>4.7800000000000004E-3</v>
      </c>
      <c r="AB103">
        <v>0</v>
      </c>
      <c r="AC103">
        <v>32.5</v>
      </c>
      <c r="AD103">
        <v>-4.0239473684210303</v>
      </c>
      <c r="AE103">
        <v>36.033819166666603</v>
      </c>
      <c r="AF103">
        <v>0.53674124999999995</v>
      </c>
      <c r="AG103">
        <v>1.3485557500000001</v>
      </c>
      <c r="AH103">
        <v>2.39337499999999E-2</v>
      </c>
      <c r="AI103">
        <v>44.942916666666598</v>
      </c>
      <c r="AJ103">
        <v>0.49252743217792699</v>
      </c>
      <c r="AK103">
        <v>0.80176859534780198</v>
      </c>
      <c r="AL103">
        <v>1.19427329111929E-2</v>
      </c>
      <c r="AM103">
        <v>3.0005968682495301E-2</v>
      </c>
      <c r="AN103">
        <v>0.15575313128691001</v>
      </c>
      <c r="AO103">
        <v>5.3253664370544096E-4</v>
      </c>
      <c r="AP103">
        <v>36.033819166666603</v>
      </c>
      <c r="AQ103">
        <v>0.31452207950094502</v>
      </c>
      <c r="AR103">
        <v>6.48735268963717</v>
      </c>
      <c r="AS103">
        <v>1.4762536713660099</v>
      </c>
      <c r="AT103">
        <v>0.86174569643578902</v>
      </c>
      <c r="AU103">
        <v>92.900859999999994</v>
      </c>
      <c r="AV103">
        <v>44.311947607170801</v>
      </c>
      <c r="AW103">
        <v>0.63096905949586102</v>
      </c>
      <c r="AX103">
        <v>-0.12769792136601199</v>
      </c>
      <c r="AY103">
        <v>0.22221917049905399</v>
      </c>
      <c r="AZ103">
        <v>0.51264731036282196</v>
      </c>
      <c r="BA103">
        <v>-9.4692356149170695E-2</v>
      </c>
      <c r="BB103">
        <v>7.3235330051831707E-2</v>
      </c>
      <c r="BC103">
        <v>0.41401545064601403</v>
      </c>
      <c r="BD103">
        <v>0.60716855949586401</v>
      </c>
      <c r="BE103">
        <v>-2.38004999999962E-2</v>
      </c>
      <c r="BF103">
        <v>-0.16371528380257899</v>
      </c>
      <c r="BG103">
        <v>0.28489637243468502</v>
      </c>
      <c r="BH103">
        <v>0.65724014149079701</v>
      </c>
      <c r="BI103">
        <v>-0.16371528380257899</v>
      </c>
      <c r="BJ103">
        <v>0.242362177264212</v>
      </c>
      <c r="BK103">
        <v>1.31448028298159</v>
      </c>
      <c r="BL103">
        <v>-1.74019410904992</v>
      </c>
      <c r="BM103">
        <v>-4.0145313633841697</v>
      </c>
      <c r="BN103">
        <v>2.3069445773356501</v>
      </c>
      <c r="BO103">
        <v>3.2276917135780301</v>
      </c>
      <c r="BP103">
        <v>-3.8473091693606198</v>
      </c>
      <c r="BQ103">
        <v>7.0750008829386504</v>
      </c>
      <c r="BR103">
        <v>1.59279626544597</v>
      </c>
      <c r="BS103">
        <v>0.30784829078524401</v>
      </c>
      <c r="BT103">
        <v>5.1739649467702202</v>
      </c>
    </row>
    <row r="104" spans="1:72" x14ac:dyDescent="0.2">
      <c r="A104">
        <v>884</v>
      </c>
      <c r="B104" s="244">
        <v>44767</v>
      </c>
      <c r="C104">
        <v>0</v>
      </c>
      <c r="D104">
        <v>1.36624999999999</v>
      </c>
      <c r="E104">
        <v>31.039428571428498</v>
      </c>
      <c r="F104">
        <v>36.3825</v>
      </c>
      <c r="G104">
        <v>7</v>
      </c>
      <c r="H104">
        <v>2.56</v>
      </c>
      <c r="I104">
        <v>1.3480000000000001</v>
      </c>
      <c r="J104">
        <v>34.057619047618999</v>
      </c>
      <c r="K104">
        <v>0.64274999999999904</v>
      </c>
      <c r="L104">
        <v>37.966000000000001</v>
      </c>
      <c r="M104">
        <v>-0.188888888888888</v>
      </c>
      <c r="N104">
        <v>1600.0869565217299</v>
      </c>
      <c r="O104">
        <v>92.0833333333333</v>
      </c>
      <c r="P104">
        <v>2.43799999999999</v>
      </c>
      <c r="Q104">
        <v>65.863749999999996</v>
      </c>
      <c r="R104">
        <v>6.9963157894736803</v>
      </c>
      <c r="S104">
        <v>-0.99897435897435904</v>
      </c>
      <c r="T104">
        <v>5</v>
      </c>
      <c r="U104">
        <v>1.6825749999999999</v>
      </c>
      <c r="V104">
        <v>2.50999999999999E-2</v>
      </c>
      <c r="W104">
        <v>14.76225</v>
      </c>
      <c r="X104">
        <v>0.77344999999999997</v>
      </c>
      <c r="Y104">
        <v>73.267224999999996</v>
      </c>
      <c r="Z104">
        <v>2.2101500000000001</v>
      </c>
      <c r="AA104">
        <v>2.64999999999999E-3</v>
      </c>
      <c r="AB104">
        <v>0</v>
      </c>
      <c r="AC104">
        <v>32.405678571428503</v>
      </c>
      <c r="AD104">
        <v>-3.9768214285714198</v>
      </c>
      <c r="AE104">
        <v>36.056569447618998</v>
      </c>
      <c r="AF104">
        <v>0.53621759999999996</v>
      </c>
      <c r="AG104">
        <v>1.34905472</v>
      </c>
      <c r="AH104">
        <v>2.3910399999999998E-2</v>
      </c>
      <c r="AI104">
        <v>44.965619047619001</v>
      </c>
      <c r="AJ104">
        <v>0.49212413118715798</v>
      </c>
      <c r="AK104">
        <v>0.80186974429140501</v>
      </c>
      <c r="AL104">
        <v>1.19250576631034E-2</v>
      </c>
      <c r="AM104">
        <v>3.0001915876468499E-2</v>
      </c>
      <c r="AN104">
        <v>0.155674494163794</v>
      </c>
      <c r="AO104">
        <v>5.3174848932199998E-4</v>
      </c>
      <c r="AP104">
        <v>36.056569447618998</v>
      </c>
      <c r="AQ104">
        <v>0.333864600337623</v>
      </c>
      <c r="AR104">
        <v>6.4195790511255701</v>
      </c>
      <c r="AS104">
        <v>1.39228742863892</v>
      </c>
      <c r="AT104">
        <v>0.828035760032233</v>
      </c>
      <c r="AU104">
        <v>92.695650000000001</v>
      </c>
      <c r="AV104">
        <v>44.2023005277211</v>
      </c>
      <c r="AW104">
        <v>0.76331851989787902</v>
      </c>
      <c r="AX104">
        <v>-4.3232708638920099E-2</v>
      </c>
      <c r="AY104">
        <v>0.20235299966237599</v>
      </c>
      <c r="AZ104">
        <v>0.58042094887442397</v>
      </c>
      <c r="BA104">
        <v>-3.20466679356936E-2</v>
      </c>
      <c r="BB104">
        <v>8.2917278410631998E-2</v>
      </c>
      <c r="BC104">
        <v>0.377371051719258</v>
      </c>
      <c r="BD104">
        <v>0.73954123989788001</v>
      </c>
      <c r="BE104">
        <v>-2.3777279999998398E-2</v>
      </c>
      <c r="BF104">
        <v>-5.5587876550230002E-2</v>
      </c>
      <c r="BG104">
        <v>0.26018202233747101</v>
      </c>
      <c r="BH104">
        <v>0.74629531826633999</v>
      </c>
      <c r="BI104">
        <v>-5.5587876550230002E-2</v>
      </c>
      <c r="BJ104">
        <v>0.409188291574483</v>
      </c>
      <c r="BK104">
        <v>1.49259063653268</v>
      </c>
      <c r="BL104">
        <v>-4.6805533595507498</v>
      </c>
      <c r="BM104">
        <v>-13.4255050665944</v>
      </c>
      <c r="BN104">
        <v>2.8683585113284602</v>
      </c>
      <c r="BO104">
        <v>7.3725487831216503</v>
      </c>
      <c r="BP104">
        <v>-1.3063150989304</v>
      </c>
      <c r="BQ104">
        <v>8.6788638820520507</v>
      </c>
      <c r="BR104">
        <v>1.5870900266680701</v>
      </c>
      <c r="BS104">
        <v>0.43142344219457501</v>
      </c>
      <c r="BT104">
        <v>3.67872922851577</v>
      </c>
    </row>
    <row r="105" spans="1:72" x14ac:dyDescent="0.2">
      <c r="A105">
        <v>885</v>
      </c>
      <c r="B105" s="244">
        <v>44767.013888888891</v>
      </c>
      <c r="C105">
        <v>0</v>
      </c>
      <c r="D105">
        <v>1.24588235294117</v>
      </c>
      <c r="E105">
        <v>31.123823529411698</v>
      </c>
      <c r="F105">
        <v>36.367249999999899</v>
      </c>
      <c r="G105">
        <v>7</v>
      </c>
      <c r="H105">
        <v>2.5649999999999999</v>
      </c>
      <c r="I105">
        <v>1.3474999999999999</v>
      </c>
      <c r="J105">
        <v>34.048484848484797</v>
      </c>
      <c r="K105">
        <v>0.65149999999999997</v>
      </c>
      <c r="L105">
        <v>37.966756756756702</v>
      </c>
      <c r="M105">
        <v>-0.01</v>
      </c>
      <c r="N105">
        <v>1600.3684210526301</v>
      </c>
      <c r="O105">
        <v>92.558333333333294</v>
      </c>
      <c r="P105">
        <v>2.4404285714285701</v>
      </c>
      <c r="Q105">
        <v>65.899249999999995</v>
      </c>
      <c r="R105">
        <v>6.9978947368420998</v>
      </c>
      <c r="S105">
        <v>-0.34975000000000001</v>
      </c>
      <c r="T105">
        <v>5</v>
      </c>
      <c r="U105">
        <v>1.79015999999999</v>
      </c>
      <c r="V105">
        <v>1.976E-2</v>
      </c>
      <c r="W105">
        <v>14.8571399999999</v>
      </c>
      <c r="X105">
        <v>0.69861999999999902</v>
      </c>
      <c r="Y105">
        <v>73.266919999999999</v>
      </c>
      <c r="Z105">
        <v>2.16895999999999</v>
      </c>
      <c r="AA105">
        <v>6.0799999999999899E-3</v>
      </c>
      <c r="AB105">
        <v>5.1999999999999995E-4</v>
      </c>
      <c r="AC105">
        <v>32.369705882352903</v>
      </c>
      <c r="AD105">
        <v>-3.9975441176470499</v>
      </c>
      <c r="AE105">
        <v>36.051339448484804</v>
      </c>
      <c r="AF105">
        <v>0.53726490000000005</v>
      </c>
      <c r="AG105">
        <v>1.34855678</v>
      </c>
      <c r="AH105">
        <v>2.3957099999999999E-2</v>
      </c>
      <c r="AI105">
        <v>44.960984848484799</v>
      </c>
      <c r="AJ105">
        <v>0.49205479701459898</v>
      </c>
      <c r="AK105">
        <v>0.80183607120651701</v>
      </c>
      <c r="AL105">
        <v>1.1949580326377199E-2</v>
      </c>
      <c r="AM105">
        <v>2.9993933285592699E-2</v>
      </c>
      <c r="AN105">
        <v>0.15569053977775299</v>
      </c>
      <c r="AO105">
        <v>5.32841975787088E-4</v>
      </c>
      <c r="AP105">
        <v>36.051339448484804</v>
      </c>
      <c r="AQ105">
        <v>0.30156375601250301</v>
      </c>
      <c r="AR105">
        <v>6.4608433472973097</v>
      </c>
      <c r="AS105">
        <v>1.36633972410047</v>
      </c>
      <c r="AT105">
        <v>0.88085681542365402</v>
      </c>
      <c r="AU105">
        <v>92.781800000000004</v>
      </c>
      <c r="AV105">
        <v>44.1800862758951</v>
      </c>
      <c r="AW105">
        <v>0.78089857258969797</v>
      </c>
      <c r="AX105">
        <v>-1.7782944100477899E-2</v>
      </c>
      <c r="AY105">
        <v>0.235701143987496</v>
      </c>
      <c r="AZ105">
        <v>0.53915665270268398</v>
      </c>
      <c r="BA105">
        <v>-1.31866483964271E-2</v>
      </c>
      <c r="BB105">
        <v>7.7022378957526297E-2</v>
      </c>
      <c r="BC105">
        <v>0.43870564406403001</v>
      </c>
      <c r="BD105">
        <v>0.75707485258970297</v>
      </c>
      <c r="BE105">
        <v>-2.3823719999995701E-2</v>
      </c>
      <c r="BF105">
        <v>-2.2890415096126299E-2</v>
      </c>
      <c r="BG105">
        <v>0.30339728866159099</v>
      </c>
      <c r="BH105">
        <v>0.69400879362100398</v>
      </c>
      <c r="BI105">
        <v>-2.2890415096126299E-2</v>
      </c>
      <c r="BJ105">
        <v>0.561013747130929</v>
      </c>
      <c r="BK105">
        <v>1.388017587242</v>
      </c>
      <c r="BL105">
        <v>-13.254337563888599</v>
      </c>
      <c r="BM105">
        <v>-30.318750914152101</v>
      </c>
      <c r="BN105">
        <v>2.2874587860773499</v>
      </c>
      <c r="BO105">
        <v>10.0895525601833</v>
      </c>
      <c r="BP105">
        <v>-0.53792475475896995</v>
      </c>
      <c r="BQ105">
        <v>10.627477314942301</v>
      </c>
      <c r="BR105">
        <v>1.4269312929054201</v>
      </c>
      <c r="BS105">
        <v>0.57016991316938004</v>
      </c>
      <c r="BT105">
        <v>2.50264221234263</v>
      </c>
    </row>
    <row r="106" spans="1:72" x14ac:dyDescent="0.2">
      <c r="A106">
        <v>886</v>
      </c>
      <c r="B106" s="244">
        <v>44767.027777777781</v>
      </c>
      <c r="C106">
        <v>0</v>
      </c>
      <c r="D106">
        <v>1.194</v>
      </c>
      <c r="E106">
        <v>31.113589743589699</v>
      </c>
      <c r="F106">
        <v>36.252000000000002</v>
      </c>
      <c r="G106">
        <v>7</v>
      </c>
      <c r="H106">
        <v>2.5659999999999998</v>
      </c>
      <c r="I106">
        <v>1.3480000000000001</v>
      </c>
      <c r="J106">
        <v>34.0507142857142</v>
      </c>
      <c r="K106">
        <v>0.63849999999999996</v>
      </c>
      <c r="L106">
        <v>37.971562499999898</v>
      </c>
      <c r="M106">
        <v>-0.1</v>
      </c>
      <c r="N106">
        <v>1599.9032258064501</v>
      </c>
      <c r="O106">
        <v>92.892105263157902</v>
      </c>
      <c r="P106">
        <v>2.4361333333333302</v>
      </c>
      <c r="Q106">
        <v>65.855499999999907</v>
      </c>
      <c r="R106">
        <v>6.9914285714285702</v>
      </c>
      <c r="S106">
        <v>-0.61875000000000002</v>
      </c>
      <c r="T106">
        <v>5</v>
      </c>
      <c r="U106">
        <v>1.66222</v>
      </c>
      <c r="V106">
        <v>0</v>
      </c>
      <c r="W106">
        <v>14.70308</v>
      </c>
      <c r="X106">
        <v>0.75149999999999995</v>
      </c>
      <c r="Y106">
        <v>73.057820000000007</v>
      </c>
      <c r="Z106">
        <v>2.2150799999999999</v>
      </c>
      <c r="AA106">
        <v>1.1979999999999999E-2</v>
      </c>
      <c r="AB106">
        <v>0</v>
      </c>
      <c r="AC106">
        <v>32.307589743589702</v>
      </c>
      <c r="AD106">
        <v>-3.9444102564102601</v>
      </c>
      <c r="AE106">
        <v>36.054349725714196</v>
      </c>
      <c r="AF106">
        <v>0.53747436000000004</v>
      </c>
      <c r="AG106">
        <v>1.3490571920000001</v>
      </c>
      <c r="AH106">
        <v>2.3966439999999901E-2</v>
      </c>
      <c r="AI106">
        <v>44.964714285714201</v>
      </c>
      <c r="AJ106">
        <v>0.49350431925992699</v>
      </c>
      <c r="AK106">
        <v>0.80183651332949901</v>
      </c>
      <c r="AL106">
        <v>1.1953247530603299E-2</v>
      </c>
      <c r="AM106">
        <v>3.0002574539400698E-2</v>
      </c>
      <c r="AN106">
        <v>0.15567762658338399</v>
      </c>
      <c r="AO106">
        <v>5.3300549955044097E-4</v>
      </c>
      <c r="AP106">
        <v>36.054349725714196</v>
      </c>
      <c r="AQ106">
        <v>0.32438974355643402</v>
      </c>
      <c r="AR106">
        <v>6.3938481163117604</v>
      </c>
      <c r="AS106">
        <v>1.39539308980363</v>
      </c>
      <c r="AT106">
        <v>0.82031274956023503</v>
      </c>
      <c r="AU106">
        <v>92.389700000000005</v>
      </c>
      <c r="AV106">
        <v>44.167980675386097</v>
      </c>
      <c r="AW106">
        <v>0.79673361032816803</v>
      </c>
      <c r="AX106">
        <v>-4.6335897803632703E-2</v>
      </c>
      <c r="AY106">
        <v>0.21308461644356499</v>
      </c>
      <c r="AZ106">
        <v>0.60615188368823003</v>
      </c>
      <c r="BA106">
        <v>-3.4346874304816498E-2</v>
      </c>
      <c r="BB106">
        <v>8.6593126241175794E-2</v>
      </c>
      <c r="BC106">
        <v>0.39645540755388903</v>
      </c>
      <c r="BD106">
        <v>0.77290060232816304</v>
      </c>
      <c r="BE106">
        <v>-2.3833008000004399E-2</v>
      </c>
      <c r="BF106">
        <v>-5.9758788068297999E-2</v>
      </c>
      <c r="BG106">
        <v>0.27481238172247702</v>
      </c>
      <c r="BH106">
        <v>0.78174598252167005</v>
      </c>
      <c r="BI106">
        <v>-5.9758788068297999E-2</v>
      </c>
      <c r="BJ106">
        <v>0.43010718730835801</v>
      </c>
      <c r="BK106">
        <v>1.5634919650433401</v>
      </c>
      <c r="BL106">
        <v>-4.5986940265320504</v>
      </c>
      <c r="BM106">
        <v>-13.081690706783</v>
      </c>
      <c r="BN106">
        <v>2.8446534236260299</v>
      </c>
      <c r="BO106">
        <v>7.7281015051574897</v>
      </c>
      <c r="BP106">
        <v>-1.4043315196049999</v>
      </c>
      <c r="BQ106">
        <v>9.1324330247625003</v>
      </c>
      <c r="BR106">
        <v>1.6650819047594401</v>
      </c>
      <c r="BS106">
        <v>0.45401070253567699</v>
      </c>
      <c r="BT106">
        <v>3.6674948309805502</v>
      </c>
    </row>
    <row r="107" spans="1:72" x14ac:dyDescent="0.2">
      <c r="A107">
        <v>887</v>
      </c>
      <c r="B107" s="244">
        <v>44767.041666666664</v>
      </c>
      <c r="C107">
        <v>0</v>
      </c>
      <c r="D107">
        <v>1.1686666666666601</v>
      </c>
      <c r="E107">
        <v>31.085526315789402</v>
      </c>
      <c r="F107">
        <v>36.178749999999901</v>
      </c>
      <c r="G107">
        <v>7</v>
      </c>
      <c r="H107">
        <v>2.56</v>
      </c>
      <c r="I107">
        <v>1.3474999999999999</v>
      </c>
      <c r="J107">
        <v>34.040833333333303</v>
      </c>
      <c r="K107">
        <v>0.64076923076922998</v>
      </c>
      <c r="L107">
        <v>37.952580645161198</v>
      </c>
      <c r="M107">
        <v>-0.16428571428571401</v>
      </c>
      <c r="N107">
        <v>1599.8235294117601</v>
      </c>
      <c r="O107">
        <v>92.358333333333306</v>
      </c>
      <c r="P107">
        <v>2.4377692307692298</v>
      </c>
      <c r="Q107">
        <v>65.825128205128195</v>
      </c>
      <c r="R107">
        <v>6.9827777777777698</v>
      </c>
      <c r="S107">
        <v>-0.99923076923076903</v>
      </c>
      <c r="T107">
        <v>5</v>
      </c>
      <c r="U107">
        <v>1.6398250000000001</v>
      </c>
      <c r="V107">
        <v>0</v>
      </c>
      <c r="W107">
        <v>14.692274999999899</v>
      </c>
      <c r="X107">
        <v>0.71014999999999995</v>
      </c>
      <c r="Y107">
        <v>73.142525000000006</v>
      </c>
      <c r="Z107">
        <v>2.127275</v>
      </c>
      <c r="AA107">
        <v>1.0075000000000001E-2</v>
      </c>
      <c r="AB107">
        <v>0</v>
      </c>
      <c r="AC107">
        <v>32.254192982456097</v>
      </c>
      <c r="AD107">
        <v>-3.9245570175438398</v>
      </c>
      <c r="AE107">
        <v>36.039783733333302</v>
      </c>
      <c r="AF107">
        <v>0.53621759999999996</v>
      </c>
      <c r="AG107">
        <v>1.3485547200000001</v>
      </c>
      <c r="AH107">
        <v>2.3910399999999998E-2</v>
      </c>
      <c r="AI107">
        <v>44.948333333333302</v>
      </c>
      <c r="AJ107">
        <v>0.49273365574039601</v>
      </c>
      <c r="AK107">
        <v>0.80180467351403395</v>
      </c>
      <c r="AL107">
        <v>1.19296436649486E-2</v>
      </c>
      <c r="AM107">
        <v>3.0002329786050601E-2</v>
      </c>
      <c r="AN107">
        <v>0.15573436167451499</v>
      </c>
      <c r="AO107">
        <v>5.3195298305461799E-4</v>
      </c>
      <c r="AP107">
        <v>36.039783733333302</v>
      </c>
      <c r="AQ107">
        <v>0.306540753674786</v>
      </c>
      <c r="AR107">
        <v>6.3891494049603503</v>
      </c>
      <c r="AS107">
        <v>1.34008019354245</v>
      </c>
      <c r="AT107">
        <v>0.80799696702449497</v>
      </c>
      <c r="AU107">
        <v>92.312049999999999</v>
      </c>
      <c r="AV107">
        <v>44.075554085510902</v>
      </c>
      <c r="AW107">
        <v>0.87277924782240701</v>
      </c>
      <c r="AX107">
        <v>8.4745264575440907E-3</v>
      </c>
      <c r="AY107">
        <v>0.22967684632521301</v>
      </c>
      <c r="AZ107">
        <v>0.610850595039646</v>
      </c>
      <c r="BA107">
        <v>6.2841546819428201E-3</v>
      </c>
      <c r="BB107">
        <v>8.72643707199494E-2</v>
      </c>
      <c r="BC107">
        <v>0.42832769070842402</v>
      </c>
      <c r="BD107">
        <v>0.849001967822404</v>
      </c>
      <c r="BE107">
        <v>-2.3777280000003301E-2</v>
      </c>
      <c r="BF107">
        <v>1.0947577242326201E-2</v>
      </c>
      <c r="BG107">
        <v>0.29670153589299803</v>
      </c>
      <c r="BH107">
        <v>0.789110058977322</v>
      </c>
      <c r="BI107">
        <v>1.0947577242326201E-2</v>
      </c>
      <c r="BJ107">
        <v>0.61529822627064901</v>
      </c>
      <c r="BK107">
        <v>1.57822011795464</v>
      </c>
      <c r="BL107">
        <v>27.102027172356401</v>
      </c>
      <c r="BM107">
        <v>72.080793906290893</v>
      </c>
      <c r="BN107">
        <v>2.6596089454080301</v>
      </c>
      <c r="BO107">
        <v>11.554362665192899</v>
      </c>
      <c r="BP107">
        <v>0.25726806519466699</v>
      </c>
      <c r="BQ107">
        <v>11.2970945999982</v>
      </c>
      <c r="BR107">
        <v>1.5596092366426899</v>
      </c>
      <c r="BS107">
        <v>0.61091919537371897</v>
      </c>
      <c r="BT107">
        <v>2.5528895612596099</v>
      </c>
    </row>
    <row r="108" spans="1:72" x14ac:dyDescent="0.2">
      <c r="A108">
        <v>888</v>
      </c>
      <c r="B108" s="244">
        <v>44767.055555555555</v>
      </c>
      <c r="C108">
        <v>0</v>
      </c>
      <c r="D108">
        <v>1.23764705882352</v>
      </c>
      <c r="E108">
        <v>31.0619444444444</v>
      </c>
      <c r="F108">
        <v>36.1641025641025</v>
      </c>
      <c r="G108">
        <v>7</v>
      </c>
      <c r="H108">
        <v>2.5680000000000001</v>
      </c>
      <c r="I108">
        <v>1.35</v>
      </c>
      <c r="J108">
        <v>34.04</v>
      </c>
      <c r="K108">
        <v>0.67051282051282002</v>
      </c>
      <c r="L108">
        <v>37.965000000000003</v>
      </c>
      <c r="M108">
        <v>-0.133333333333333</v>
      </c>
      <c r="N108">
        <v>1600</v>
      </c>
      <c r="O108">
        <v>92.83</v>
      </c>
      <c r="P108">
        <v>2.438625</v>
      </c>
      <c r="Q108">
        <v>65.837948717948706</v>
      </c>
      <c r="R108">
        <v>6.9781818181818096</v>
      </c>
      <c r="S108">
        <v>-0.79179487179487096</v>
      </c>
      <c r="T108">
        <v>5</v>
      </c>
      <c r="U108">
        <v>1.6702600000000001</v>
      </c>
      <c r="V108">
        <v>1.35199999999999E-2</v>
      </c>
      <c r="W108">
        <v>14.73188</v>
      </c>
      <c r="X108">
        <v>0.71086000000000005</v>
      </c>
      <c r="Y108">
        <v>73.146720000000002</v>
      </c>
      <c r="Z108">
        <v>2.1554599999999899</v>
      </c>
      <c r="AA108">
        <v>8.5199999999999998E-3</v>
      </c>
      <c r="AB108">
        <v>0</v>
      </c>
      <c r="AC108">
        <v>32.299591503267898</v>
      </c>
      <c r="AD108">
        <v>-3.8645110608345901</v>
      </c>
      <c r="AE108">
        <v>36.045197119999997</v>
      </c>
      <c r="AF108">
        <v>0.53789328000000003</v>
      </c>
      <c r="AG108">
        <v>1.3510580160000001</v>
      </c>
      <c r="AH108">
        <v>2.3985119999999999E-2</v>
      </c>
      <c r="AI108">
        <v>44.957999999999998</v>
      </c>
      <c r="AJ108">
        <v>0.49277940446270102</v>
      </c>
      <c r="AK108">
        <v>0.80175268294852897</v>
      </c>
      <c r="AL108">
        <v>1.19643507273455E-2</v>
      </c>
      <c r="AM108">
        <v>3.0051559588949599E-2</v>
      </c>
      <c r="AN108">
        <v>0.15570087637350399</v>
      </c>
      <c r="AO108">
        <v>5.3350060056052298E-4</v>
      </c>
      <c r="AP108">
        <v>36.045197119999997</v>
      </c>
      <c r="AQ108">
        <v>0.30684722968000899</v>
      </c>
      <c r="AR108">
        <v>6.4063722150550104</v>
      </c>
      <c r="AS108">
        <v>1.3578353781119099</v>
      </c>
      <c r="AT108">
        <v>0.82306972809787204</v>
      </c>
      <c r="AU108">
        <v>92.415180000000007</v>
      </c>
      <c r="AV108">
        <v>44.116251942846901</v>
      </c>
      <c r="AW108">
        <v>0.841748057153068</v>
      </c>
      <c r="AX108">
        <v>-6.7773621119138197E-3</v>
      </c>
      <c r="AY108">
        <v>0.23104605031999001</v>
      </c>
      <c r="AZ108">
        <v>0.59362778494498902</v>
      </c>
      <c r="BA108">
        <v>-5.0163368498261501E-3</v>
      </c>
      <c r="BB108">
        <v>8.4803969277855606E-2</v>
      </c>
      <c r="BC108">
        <v>0.42953883030475998</v>
      </c>
      <c r="BD108">
        <v>0.81789647315306602</v>
      </c>
      <c r="BE108">
        <v>-2.3851584000002202E-2</v>
      </c>
      <c r="BF108">
        <v>-8.7428377528501501E-3</v>
      </c>
      <c r="BG108">
        <v>0.29805078997234102</v>
      </c>
      <c r="BH108">
        <v>0.76578340121954802</v>
      </c>
      <c r="BI108">
        <v>-8.7428377528501501E-3</v>
      </c>
      <c r="BJ108">
        <v>0.57861590443898203</v>
      </c>
      <c r="BK108">
        <v>1.53156680243909</v>
      </c>
      <c r="BL108">
        <v>-34.090852237899199</v>
      </c>
      <c r="BM108">
        <v>-87.589798972296293</v>
      </c>
      <c r="BN108">
        <v>2.5693050546539702</v>
      </c>
      <c r="BO108">
        <v>10.6845072204286</v>
      </c>
      <c r="BP108">
        <v>-0.20545668719197799</v>
      </c>
      <c r="BQ108">
        <v>10.889963907620499</v>
      </c>
      <c r="BR108">
        <v>1.5464296266189399</v>
      </c>
      <c r="BS108">
        <v>0.58211303954012195</v>
      </c>
      <c r="BT108">
        <v>2.6565796015162899</v>
      </c>
    </row>
    <row r="109" spans="1:72" x14ac:dyDescent="0.2">
      <c r="A109">
        <v>889</v>
      </c>
      <c r="B109" s="244">
        <v>44767.069444444445</v>
      </c>
      <c r="C109">
        <v>0</v>
      </c>
      <c r="D109">
        <v>1.38636363636363</v>
      </c>
      <c r="E109">
        <v>31.152564102564099</v>
      </c>
      <c r="F109">
        <v>36.44</v>
      </c>
      <c r="G109">
        <v>7</v>
      </c>
      <c r="H109">
        <v>2.5649999999999999</v>
      </c>
      <c r="I109">
        <v>1.3474999999999999</v>
      </c>
      <c r="J109">
        <v>34.028076923076902</v>
      </c>
      <c r="K109">
        <v>0.60230769230769199</v>
      </c>
      <c r="L109">
        <v>37.947499999999998</v>
      </c>
      <c r="M109">
        <v>-0.04</v>
      </c>
      <c r="N109">
        <v>1599.6923076922999</v>
      </c>
      <c r="O109">
        <v>92.8333333333333</v>
      </c>
      <c r="P109">
        <v>2.4331999999999998</v>
      </c>
      <c r="Q109">
        <v>65.77225</v>
      </c>
      <c r="R109">
        <v>6.98470588235294</v>
      </c>
      <c r="S109">
        <v>-1.20225</v>
      </c>
      <c r="T109">
        <v>5</v>
      </c>
      <c r="U109">
        <v>1.5862499999999999</v>
      </c>
      <c r="V109">
        <v>4.1799999999999997E-2</v>
      </c>
      <c r="W109">
        <v>14.826374999999899</v>
      </c>
      <c r="X109">
        <v>0.68127499999999996</v>
      </c>
      <c r="Y109">
        <v>73.289024999999995</v>
      </c>
      <c r="Z109">
        <v>2.2289500000000002</v>
      </c>
      <c r="AA109">
        <v>9.1750000000000009E-3</v>
      </c>
      <c r="AB109">
        <v>0</v>
      </c>
      <c r="AC109">
        <v>32.538927738927697</v>
      </c>
      <c r="AD109">
        <v>-3.9010722610722599</v>
      </c>
      <c r="AE109">
        <v>36.030931523076902</v>
      </c>
      <c r="AF109">
        <v>0.53726490000000005</v>
      </c>
      <c r="AG109">
        <v>1.34855678</v>
      </c>
      <c r="AH109">
        <v>2.3957099999999999E-2</v>
      </c>
      <c r="AI109">
        <v>44.940576923076897</v>
      </c>
      <c r="AJ109">
        <v>0.49162792823450602</v>
      </c>
      <c r="AK109">
        <v>0.80174608316109697</v>
      </c>
      <c r="AL109">
        <v>1.1955006739669E-2</v>
      </c>
      <c r="AM109">
        <v>3.0007553803954801E-2</v>
      </c>
      <c r="AN109">
        <v>0.155761240270271</v>
      </c>
      <c r="AO109">
        <v>5.3308394418270203E-4</v>
      </c>
      <c r="AP109">
        <v>36.030931523076902</v>
      </c>
      <c r="AQ109">
        <v>0.29407667670180898</v>
      </c>
      <c r="AR109">
        <v>6.4474647397335696</v>
      </c>
      <c r="AS109">
        <v>1.4041305178674299</v>
      </c>
      <c r="AT109">
        <v>0.77984480116198496</v>
      </c>
      <c r="AU109">
        <v>92.611874999999998</v>
      </c>
      <c r="AV109">
        <v>44.176603457379699</v>
      </c>
      <c r="AW109">
        <v>0.76397346569718305</v>
      </c>
      <c r="AX109">
        <v>-5.5573737867439202E-2</v>
      </c>
      <c r="AY109">
        <v>0.24318822329819001</v>
      </c>
      <c r="AZ109">
        <v>0.55253526026642696</v>
      </c>
      <c r="BA109">
        <v>-4.1209787152928903E-2</v>
      </c>
      <c r="BB109">
        <v>7.89336086094896E-2</v>
      </c>
      <c r="BC109">
        <v>0.45264118928705399</v>
      </c>
      <c r="BD109">
        <v>0.74014974569717895</v>
      </c>
      <c r="BE109">
        <v>-2.3823720000004801E-2</v>
      </c>
      <c r="BF109">
        <v>-7.1163144333520195E-2</v>
      </c>
      <c r="BG109">
        <v>0.31140677771327502</v>
      </c>
      <c r="BH109">
        <v>0.70753107465058096</v>
      </c>
      <c r="BI109">
        <v>-7.1163144333520195E-2</v>
      </c>
      <c r="BJ109">
        <v>0.48048726675950998</v>
      </c>
      <c r="BK109">
        <v>1.4150621493011599</v>
      </c>
      <c r="BL109">
        <v>-4.3759558494746296</v>
      </c>
      <c r="BM109">
        <v>-9.9423807263854904</v>
      </c>
      <c r="BN109">
        <v>2.2720477693071599</v>
      </c>
      <c r="BO109">
        <v>8.2489006854510905</v>
      </c>
      <c r="BP109">
        <v>-1.67233389183772</v>
      </c>
      <c r="BQ109">
        <v>9.9212345772888106</v>
      </c>
      <c r="BR109">
        <v>1.5360394946681399</v>
      </c>
      <c r="BS109">
        <v>0.50895252449291795</v>
      </c>
      <c r="BT109">
        <v>3.0180408206021498</v>
      </c>
    </row>
    <row r="110" spans="1:72" x14ac:dyDescent="0.2">
      <c r="A110">
        <v>890</v>
      </c>
      <c r="B110" s="244">
        <v>44767.083333333336</v>
      </c>
      <c r="C110">
        <v>0</v>
      </c>
      <c r="D110">
        <v>1.4866666666666599</v>
      </c>
      <c r="E110">
        <v>31.1343589743589</v>
      </c>
      <c r="F110">
        <v>36.537500000000001</v>
      </c>
      <c r="G110">
        <v>7</v>
      </c>
      <c r="H110">
        <v>2.5649999999999999</v>
      </c>
      <c r="I110">
        <v>1.35</v>
      </c>
      <c r="J110">
        <v>34.058</v>
      </c>
      <c r="K110">
        <v>0.64074999999999904</v>
      </c>
      <c r="L110">
        <v>37.986896551724101</v>
      </c>
      <c r="M110">
        <v>7.2727272727272696E-2</v>
      </c>
      <c r="N110">
        <v>1599.95454545454</v>
      </c>
      <c r="O110">
        <v>93.518181818181702</v>
      </c>
      <c r="P110">
        <v>2.4325714285714199</v>
      </c>
      <c r="Q110">
        <v>65.746666666666599</v>
      </c>
      <c r="R110">
        <v>6.9933333333333296</v>
      </c>
      <c r="S110">
        <v>-0.82179487179487198</v>
      </c>
      <c r="T110">
        <v>5</v>
      </c>
      <c r="U110">
        <v>1.7170799999999999</v>
      </c>
      <c r="V110">
        <v>5.9360000000000003E-2</v>
      </c>
      <c r="W110">
        <v>14.823119999999999</v>
      </c>
      <c r="X110">
        <v>0.67925999999999997</v>
      </c>
      <c r="Y110">
        <v>72.906199999999998</v>
      </c>
      <c r="Z110">
        <v>2.2511199999999998</v>
      </c>
      <c r="AA110">
        <v>1.36199999999999E-2</v>
      </c>
      <c r="AB110">
        <v>0</v>
      </c>
      <c r="AC110">
        <v>32.621025641025597</v>
      </c>
      <c r="AD110">
        <v>-3.91647435897436</v>
      </c>
      <c r="AE110">
        <v>36.060854599999999</v>
      </c>
      <c r="AF110">
        <v>0.53726490000000005</v>
      </c>
      <c r="AG110">
        <v>1.35105678</v>
      </c>
      <c r="AH110">
        <v>2.3957099999999999E-2</v>
      </c>
      <c r="AI110">
        <v>44.972999999999999</v>
      </c>
      <c r="AJ110">
        <v>0.494619862233938</v>
      </c>
      <c r="AK110">
        <v>0.80183342449914397</v>
      </c>
      <c r="AL110">
        <v>1.19463878326996E-2</v>
      </c>
      <c r="AM110">
        <v>3.0041508905343201E-2</v>
      </c>
      <c r="AN110">
        <v>0.155648944922509</v>
      </c>
      <c r="AO110">
        <v>5.3269961977186304E-4</v>
      </c>
      <c r="AP110">
        <v>36.060854599999999</v>
      </c>
      <c r="AQ110">
        <v>0.29320688916585902</v>
      </c>
      <c r="AR110">
        <v>6.4460492556568596</v>
      </c>
      <c r="AS110">
        <v>1.4180965438353199</v>
      </c>
      <c r="AT110">
        <v>0.84930187304465099</v>
      </c>
      <c r="AU110">
        <v>92.376779999999997</v>
      </c>
      <c r="AV110">
        <v>44.218207288658</v>
      </c>
      <c r="AW110">
        <v>0.75479271134195602</v>
      </c>
      <c r="AX110">
        <v>-6.7039763835325894E-2</v>
      </c>
      <c r="AY110">
        <v>0.24405801083414</v>
      </c>
      <c r="AZ110">
        <v>0.55395074434313696</v>
      </c>
      <c r="BA110">
        <v>-4.96202415973412E-2</v>
      </c>
      <c r="BB110">
        <v>7.9135820620448202E-2</v>
      </c>
      <c r="BC110">
        <v>0.45426010676323803</v>
      </c>
      <c r="BD110">
        <v>0.73096899134195203</v>
      </c>
      <c r="BE110">
        <v>-2.3823720000003899E-2</v>
      </c>
      <c r="BF110">
        <v>-8.5629542243011905E-2</v>
      </c>
      <c r="BG110">
        <v>0.31173402996767702</v>
      </c>
      <c r="BH110">
        <v>0.70755840936127301</v>
      </c>
      <c r="BI110">
        <v>-8.5629542243011905E-2</v>
      </c>
      <c r="BJ110">
        <v>0.45220897544932998</v>
      </c>
      <c r="BK110">
        <v>1.41511681872254</v>
      </c>
      <c r="BL110">
        <v>-3.6404962796950699</v>
      </c>
      <c r="BM110">
        <v>-8.2630175384245401</v>
      </c>
      <c r="BN110">
        <v>2.26975030424056</v>
      </c>
      <c r="BO110">
        <v>7.6229059189956798</v>
      </c>
      <c r="BP110">
        <v>-2.0122942427107802</v>
      </c>
      <c r="BQ110">
        <v>9.6352001617064609</v>
      </c>
      <c r="BR110">
        <v>1.5606870405356601</v>
      </c>
      <c r="BS110">
        <v>0.486460792346535</v>
      </c>
      <c r="BT110">
        <v>3.2082483626427498</v>
      </c>
    </row>
    <row r="111" spans="1:72" x14ac:dyDescent="0.2">
      <c r="A111">
        <v>891</v>
      </c>
      <c r="B111" s="244">
        <v>44767.097222222219</v>
      </c>
      <c r="C111">
        <v>0</v>
      </c>
      <c r="D111">
        <v>1.57894736842105</v>
      </c>
      <c r="E111">
        <v>31.136315789473599</v>
      </c>
      <c r="F111">
        <v>36.701749999999997</v>
      </c>
      <c r="G111">
        <v>7</v>
      </c>
      <c r="H111">
        <v>2.5659999999999998</v>
      </c>
      <c r="I111">
        <v>1.35</v>
      </c>
      <c r="J111">
        <v>34.030384615384598</v>
      </c>
      <c r="K111">
        <v>0.65749999999999997</v>
      </c>
      <c r="L111">
        <v>37.933703703703699</v>
      </c>
      <c r="M111">
        <v>-8.3333333333333301E-2</v>
      </c>
      <c r="N111">
        <v>1599.8709677419299</v>
      </c>
      <c r="O111">
        <v>92.8771428571428</v>
      </c>
      <c r="P111">
        <v>2.4382999999999999</v>
      </c>
      <c r="Q111">
        <v>65.788250000000005</v>
      </c>
      <c r="R111">
        <v>6.9804545454545401</v>
      </c>
      <c r="S111">
        <v>-0.59950000000000003</v>
      </c>
      <c r="T111">
        <v>5</v>
      </c>
      <c r="U111">
        <v>1.6280749999999999</v>
      </c>
      <c r="V111">
        <v>3.1800000000000002E-2</v>
      </c>
      <c r="W111">
        <v>14.7332</v>
      </c>
      <c r="X111">
        <v>0.67745</v>
      </c>
      <c r="Y111">
        <v>73.275799999999904</v>
      </c>
      <c r="Z111">
        <v>2.1574499999999999</v>
      </c>
      <c r="AA111">
        <v>1.0574999999999999E-2</v>
      </c>
      <c r="AB111">
        <v>0</v>
      </c>
      <c r="AC111">
        <v>32.715263157894697</v>
      </c>
      <c r="AD111">
        <v>-3.9864868421052502</v>
      </c>
      <c r="AE111">
        <v>36.034020055384602</v>
      </c>
      <c r="AF111">
        <v>0.53747436000000004</v>
      </c>
      <c r="AG111">
        <v>1.3510571920000001</v>
      </c>
      <c r="AH111">
        <v>2.3966439999999901E-2</v>
      </c>
      <c r="AI111">
        <v>44.946384615384602</v>
      </c>
      <c r="AJ111">
        <v>0.49175880789270898</v>
      </c>
      <c r="AK111">
        <v>0.80171120244119898</v>
      </c>
      <c r="AL111">
        <v>1.1958122207142499E-2</v>
      </c>
      <c r="AM111">
        <v>3.0059307407286899E-2</v>
      </c>
      <c r="AN111">
        <v>0.15574111377145</v>
      </c>
      <c r="AO111">
        <v>5.3322286553380595E-4</v>
      </c>
      <c r="AP111">
        <v>36.034020055384602</v>
      </c>
      <c r="AQ111">
        <v>0.29242559118071298</v>
      </c>
      <c r="AR111">
        <v>6.4069462362473999</v>
      </c>
      <c r="AS111">
        <v>1.3590889817057801</v>
      </c>
      <c r="AT111">
        <v>0.80062022115992304</v>
      </c>
      <c r="AU111">
        <v>92.471974999999901</v>
      </c>
      <c r="AV111">
        <v>44.0924808645185</v>
      </c>
      <c r="AW111">
        <v>0.85390375086610204</v>
      </c>
      <c r="AX111">
        <v>-8.0317897057837692E-3</v>
      </c>
      <c r="AY111">
        <v>0.245048768819286</v>
      </c>
      <c r="AZ111">
        <v>0.593053763752591</v>
      </c>
      <c r="BA111">
        <v>-5.94481843799235E-3</v>
      </c>
      <c r="BB111">
        <v>8.4721966250370095E-2</v>
      </c>
      <c r="BC111">
        <v>0.45592643492665602</v>
      </c>
      <c r="BD111">
        <v>0.83007074286609295</v>
      </c>
      <c r="BE111">
        <v>-2.3833008000008701E-2</v>
      </c>
      <c r="BF111">
        <v>-1.0229411965677501E-2</v>
      </c>
      <c r="BG111">
        <v>0.31209791338653198</v>
      </c>
      <c r="BH111">
        <v>0.75532247350204196</v>
      </c>
      <c r="BI111">
        <v>-1.0229411965677501E-2</v>
      </c>
      <c r="BJ111">
        <v>0.60373700284170995</v>
      </c>
      <c r="BK111">
        <v>1.5106449470040799</v>
      </c>
      <c r="BL111">
        <v>-30.509858673568601</v>
      </c>
      <c r="BM111">
        <v>-73.838308207388295</v>
      </c>
      <c r="BN111">
        <v>2.42014586161803</v>
      </c>
      <c r="BO111">
        <v>11.047684048883299</v>
      </c>
      <c r="BP111">
        <v>-0.24039118119342101</v>
      </c>
      <c r="BQ111">
        <v>11.2880752300767</v>
      </c>
      <c r="BR111">
        <v>1.52803494734573</v>
      </c>
      <c r="BS111">
        <v>0.60782876762798099</v>
      </c>
      <c r="BT111">
        <v>2.5139233756717498</v>
      </c>
    </row>
    <row r="112" spans="1:72" x14ac:dyDescent="0.2">
      <c r="A112">
        <v>892</v>
      </c>
      <c r="B112" s="244">
        <v>44767.111111111109</v>
      </c>
      <c r="C112">
        <v>0</v>
      </c>
      <c r="D112">
        <v>1.6029411764705801</v>
      </c>
      <c r="E112">
        <v>31.098648648648599</v>
      </c>
      <c r="F112">
        <v>36.6879487179487</v>
      </c>
      <c r="G112">
        <v>7</v>
      </c>
      <c r="H112">
        <v>2.5674999999999999</v>
      </c>
      <c r="I112">
        <v>1.3474999999999999</v>
      </c>
      <c r="J112">
        <v>34.041851851851803</v>
      </c>
      <c r="K112">
        <v>0.63774999999999904</v>
      </c>
      <c r="L112">
        <v>37.950714285714199</v>
      </c>
      <c r="M112">
        <v>-0.13636363636363599</v>
      </c>
      <c r="N112">
        <v>1599.7419354838701</v>
      </c>
      <c r="O112">
        <v>93.005555555555503</v>
      </c>
      <c r="P112">
        <v>2.4336428571428499</v>
      </c>
      <c r="Q112">
        <v>65.686750000000004</v>
      </c>
      <c r="R112">
        <v>6.9892857142857103</v>
      </c>
      <c r="S112">
        <v>-0.913333333333333</v>
      </c>
      <c r="T112">
        <v>5</v>
      </c>
      <c r="U112">
        <v>1.7202599999999999</v>
      </c>
      <c r="V112">
        <v>4.4099999999999903E-2</v>
      </c>
      <c r="W112">
        <v>14.73978</v>
      </c>
      <c r="X112">
        <v>0.67735999999999996</v>
      </c>
      <c r="Y112">
        <v>72.82244</v>
      </c>
      <c r="Z112">
        <v>2.2707799999999998</v>
      </c>
      <c r="AA112">
        <v>1.1339999999999999E-2</v>
      </c>
      <c r="AB112">
        <v>0</v>
      </c>
      <c r="AC112">
        <v>32.7015898251192</v>
      </c>
      <c r="AD112">
        <v>-3.98635889282949</v>
      </c>
      <c r="AE112">
        <v>36.046658551851799</v>
      </c>
      <c r="AF112">
        <v>0.53778855000000003</v>
      </c>
      <c r="AG112">
        <v>1.34855781</v>
      </c>
      <c r="AH112">
        <v>2.39804499999999E-2</v>
      </c>
      <c r="AI112">
        <v>44.956851851851802</v>
      </c>
      <c r="AJ112">
        <v>0.49499383091052501</v>
      </c>
      <c r="AK112">
        <v>0.80180566625612204</v>
      </c>
      <c r="AL112">
        <v>1.1962326716563601E-2</v>
      </c>
      <c r="AM112">
        <v>2.99967136142886E-2</v>
      </c>
      <c r="AN112">
        <v>0.15570485280124499</v>
      </c>
      <c r="AO112">
        <v>5.3341034819394699E-4</v>
      </c>
      <c r="AP112">
        <v>36.046658551851799</v>
      </c>
      <c r="AQ112">
        <v>0.29238674210962901</v>
      </c>
      <c r="AR112">
        <v>6.4098076449186001</v>
      </c>
      <c r="AS112">
        <v>1.43048139140089</v>
      </c>
      <c r="AT112">
        <v>0.85151808756213898</v>
      </c>
      <c r="AU112">
        <v>92.230619999999902</v>
      </c>
      <c r="AV112">
        <v>44.179334330280902</v>
      </c>
      <c r="AW112">
        <v>0.77751752157086396</v>
      </c>
      <c r="AX112">
        <v>-8.1923581400894202E-2</v>
      </c>
      <c r="AY112">
        <v>0.24540180789037</v>
      </c>
      <c r="AZ112">
        <v>0.59019235508139101</v>
      </c>
      <c r="BA112">
        <v>-6.0749031886808198E-2</v>
      </c>
      <c r="BB112">
        <v>8.4313193583055904E-2</v>
      </c>
      <c r="BC112">
        <v>0.456316535356453</v>
      </c>
      <c r="BD112">
        <v>0.75367058157086797</v>
      </c>
      <c r="BE112">
        <v>-2.3846939999995698E-2</v>
      </c>
      <c r="BF112">
        <v>-0.10438277088744401</v>
      </c>
      <c r="BG112">
        <v>0.31267823318214299</v>
      </c>
      <c r="BH112">
        <v>0.75199243400398397</v>
      </c>
      <c r="BI112">
        <v>-0.10438277088744401</v>
      </c>
      <c r="BJ112">
        <v>0.416590924589399</v>
      </c>
      <c r="BK112">
        <v>1.5039848680079599</v>
      </c>
      <c r="BL112">
        <v>-2.9954965797880999</v>
      </c>
      <c r="BM112">
        <v>-7.2041815676157599</v>
      </c>
      <c r="BN112">
        <v>2.40500410390232</v>
      </c>
      <c r="BO112">
        <v>6.9168464107890202</v>
      </c>
      <c r="BP112">
        <v>-2.4529951158549301</v>
      </c>
      <c r="BQ112">
        <v>9.3698415266439596</v>
      </c>
      <c r="BR112">
        <v>1.68143557851662</v>
      </c>
      <c r="BS112">
        <v>0.45834403294437698</v>
      </c>
      <c r="BT112">
        <v>3.6685010770515998</v>
      </c>
    </row>
    <row r="113" spans="1:72" x14ac:dyDescent="0.2">
      <c r="A113">
        <v>893</v>
      </c>
      <c r="B113" s="244">
        <v>44767.125</v>
      </c>
      <c r="C113">
        <v>0</v>
      </c>
      <c r="D113">
        <v>1.5536363636363599</v>
      </c>
      <c r="E113">
        <v>31.077631578947301</v>
      </c>
      <c r="F113">
        <v>36.634999999999998</v>
      </c>
      <c r="G113">
        <v>7</v>
      </c>
      <c r="H113">
        <v>2.57</v>
      </c>
      <c r="I113">
        <v>1.3480000000000001</v>
      </c>
      <c r="J113">
        <v>34.020434782608604</v>
      </c>
      <c r="K113">
        <v>0.63049999999999895</v>
      </c>
      <c r="L113">
        <v>37.939</v>
      </c>
      <c r="M113">
        <v>-0.25</v>
      </c>
      <c r="N113">
        <v>1599.76923076923</v>
      </c>
      <c r="O113">
        <v>92.667647058823505</v>
      </c>
      <c r="P113">
        <v>2.4348749999999999</v>
      </c>
      <c r="Q113">
        <v>65.729249999999993</v>
      </c>
      <c r="R113">
        <v>7.0063636363636297</v>
      </c>
      <c r="S113">
        <v>-1.02725</v>
      </c>
      <c r="T113">
        <v>5</v>
      </c>
      <c r="U113">
        <v>1.663025</v>
      </c>
      <c r="V113">
        <v>5.8299999999999998E-2</v>
      </c>
      <c r="W113">
        <v>14.704725</v>
      </c>
      <c r="X113">
        <v>0.72062499999999996</v>
      </c>
      <c r="Y113">
        <v>72.847750000000005</v>
      </c>
      <c r="Z113">
        <v>2.0676999999999999</v>
      </c>
      <c r="AA113">
        <v>7.45E-3</v>
      </c>
      <c r="AB113">
        <v>7.0499999999999998E-3</v>
      </c>
      <c r="AC113">
        <v>32.631267942583698</v>
      </c>
      <c r="AD113">
        <v>-4.0037320574162498</v>
      </c>
      <c r="AE113">
        <v>36.027193582608597</v>
      </c>
      <c r="AF113">
        <v>0.53831220000000002</v>
      </c>
      <c r="AG113">
        <v>1.3490588400000001</v>
      </c>
      <c r="AH113">
        <v>2.4003799999999902E-2</v>
      </c>
      <c r="AI113">
        <v>44.938434782608603</v>
      </c>
      <c r="AJ113">
        <v>0.49455465107170299</v>
      </c>
      <c r="AK113">
        <v>0.80170112192139198</v>
      </c>
      <c r="AL113">
        <v>1.1978881832536099E-2</v>
      </c>
      <c r="AM113">
        <v>3.0020156387869701E-2</v>
      </c>
      <c r="AN113">
        <v>0.15576866514961499</v>
      </c>
      <c r="AO113">
        <v>5.3414855493119E-4</v>
      </c>
      <c r="AP113">
        <v>36.027193582608597</v>
      </c>
      <c r="AQ113">
        <v>0.31106235389268799</v>
      </c>
      <c r="AR113">
        <v>6.3945634684795598</v>
      </c>
      <c r="AS113">
        <v>1.30255082967069</v>
      </c>
      <c r="AT113">
        <v>0.82245674859851903</v>
      </c>
      <c r="AU113">
        <v>92.003825000000006</v>
      </c>
      <c r="AV113">
        <v>44.035370234651602</v>
      </c>
      <c r="AW113">
        <v>0.90306454795704305</v>
      </c>
      <c r="AX113">
        <v>4.6508010329300901E-2</v>
      </c>
      <c r="AY113">
        <v>0.227249846107311</v>
      </c>
      <c r="AZ113">
        <v>0.60543653152043098</v>
      </c>
      <c r="BA113">
        <v>3.4474412049589301E-2</v>
      </c>
      <c r="BB113">
        <v>8.6490933074347298E-2</v>
      </c>
      <c r="BC113">
        <v>0.42215250946813199</v>
      </c>
      <c r="BD113">
        <v>0.87919438795704297</v>
      </c>
      <c r="BE113">
        <v>-2.3870160000000001E-2</v>
      </c>
      <c r="BF113">
        <v>5.9385794236699103E-2</v>
      </c>
      <c r="BG113">
        <v>0.290173940052386</v>
      </c>
      <c r="BH113">
        <v>0.77307820802648197</v>
      </c>
      <c r="BI113">
        <v>5.9385794236699103E-2</v>
      </c>
      <c r="BJ113">
        <v>0.69911946857816998</v>
      </c>
      <c r="BK113">
        <v>1.5461564160529599</v>
      </c>
      <c r="BL113">
        <v>4.8862517338037899</v>
      </c>
      <c r="BM113">
        <v>13.0178979327136</v>
      </c>
      <c r="BN113">
        <v>2.66418896158254</v>
      </c>
      <c r="BO113">
        <v>13.444697444143999</v>
      </c>
      <c r="BP113">
        <v>1.39556616456242</v>
      </c>
      <c r="BQ113">
        <v>12.0491312795816</v>
      </c>
      <c r="BR113">
        <v>1.44520056585057</v>
      </c>
      <c r="BS113">
        <v>0.67536515088349003</v>
      </c>
      <c r="BT113">
        <v>2.1398802765585501</v>
      </c>
    </row>
    <row r="114" spans="1:72" x14ac:dyDescent="0.2">
      <c r="A114">
        <v>894</v>
      </c>
      <c r="B114" s="244">
        <v>44767.138888888891</v>
      </c>
      <c r="C114">
        <v>0</v>
      </c>
      <c r="D114">
        <v>1.47538461538461</v>
      </c>
      <c r="E114">
        <v>31.093333333333302</v>
      </c>
      <c r="F114">
        <v>36.420499999999997</v>
      </c>
      <c r="G114">
        <v>7</v>
      </c>
      <c r="H114">
        <v>2.5724999999999998</v>
      </c>
      <c r="I114">
        <v>1.35</v>
      </c>
      <c r="J114">
        <v>34.0322580645161</v>
      </c>
      <c r="K114">
        <v>0.61774999999999902</v>
      </c>
      <c r="L114">
        <v>37.949285714285701</v>
      </c>
      <c r="M114">
        <v>-0.18124999999999999</v>
      </c>
      <c r="N114">
        <v>1599.96551724137</v>
      </c>
      <c r="O114">
        <v>92.605128205128196</v>
      </c>
      <c r="P114">
        <v>2.4311818181818099</v>
      </c>
      <c r="Q114">
        <v>65.644000000000005</v>
      </c>
      <c r="R114">
        <v>6.9877272727272697</v>
      </c>
      <c r="S114">
        <v>-0.90075000000000005</v>
      </c>
      <c r="T114">
        <v>5</v>
      </c>
      <c r="U114">
        <v>1.7279199999999999</v>
      </c>
      <c r="V114">
        <v>5.0720000000000001E-2</v>
      </c>
      <c r="W114">
        <v>14.672879999999999</v>
      </c>
      <c r="X114">
        <v>0.79293999999999998</v>
      </c>
      <c r="Y114">
        <v>72.896279999999905</v>
      </c>
      <c r="Z114">
        <v>2.17505999999999</v>
      </c>
      <c r="AA114">
        <v>0</v>
      </c>
      <c r="AB114">
        <v>2.844E-2</v>
      </c>
      <c r="AC114">
        <v>32.568717948717897</v>
      </c>
      <c r="AD114">
        <v>-3.8517820512820502</v>
      </c>
      <c r="AE114">
        <v>36.040968964516097</v>
      </c>
      <c r="AF114">
        <v>0.53883585000000001</v>
      </c>
      <c r="AG114">
        <v>1.3510598700000001</v>
      </c>
      <c r="AH114">
        <v>2.40271499999999E-2</v>
      </c>
      <c r="AI114">
        <v>44.954758064516099</v>
      </c>
      <c r="AJ114">
        <v>0.49441437840883101</v>
      </c>
      <c r="AK114">
        <v>0.80171644818536103</v>
      </c>
      <c r="AL114">
        <v>1.19861806224537E-2</v>
      </c>
      <c r="AM114">
        <v>3.0053768014078601E-2</v>
      </c>
      <c r="AN114">
        <v>0.155712104822231</v>
      </c>
      <c r="AO114">
        <v>5.3447401419706904E-4</v>
      </c>
      <c r="AP114">
        <v>36.040968964516097</v>
      </c>
      <c r="AQ114">
        <v>0.34227758250916601</v>
      </c>
      <c r="AR114">
        <v>6.3807152072129503</v>
      </c>
      <c r="AS114">
        <v>1.3701824285841999</v>
      </c>
      <c r="AT114">
        <v>0.85430849274018705</v>
      </c>
      <c r="AU114">
        <v>92.265079999999998</v>
      </c>
      <c r="AV114">
        <v>44.134144182822403</v>
      </c>
      <c r="AW114">
        <v>0.82061388169368099</v>
      </c>
      <c r="AX114">
        <v>-1.9122558584199801E-2</v>
      </c>
      <c r="AY114">
        <v>0.19655826749083299</v>
      </c>
      <c r="AZ114">
        <v>0.61928479278704596</v>
      </c>
      <c r="BA114">
        <v>-1.4153746261592199E-2</v>
      </c>
      <c r="BB114">
        <v>8.8469256112435099E-2</v>
      </c>
      <c r="BC114">
        <v>0.36478320343910497</v>
      </c>
      <c r="BD114">
        <v>0.79672050169367903</v>
      </c>
      <c r="BE114">
        <v>-2.3893380000002001E-2</v>
      </c>
      <c r="BF114">
        <v>-2.4464373316636E-2</v>
      </c>
      <c r="BG114">
        <v>0.25146607935300802</v>
      </c>
      <c r="BH114">
        <v>0.79227966766832203</v>
      </c>
      <c r="BI114">
        <v>-2.4464373316636E-2</v>
      </c>
      <c r="BJ114">
        <v>0.45400341207274297</v>
      </c>
      <c r="BK114">
        <v>1.5845593353366401</v>
      </c>
      <c r="BL114">
        <v>-10.278868626567601</v>
      </c>
      <c r="BM114">
        <v>-32.3850383336638</v>
      </c>
      <c r="BN114">
        <v>3.15064230414997</v>
      </c>
      <c r="BO114">
        <v>8.5550414487009103</v>
      </c>
      <c r="BP114">
        <v>-0.574912772940947</v>
      </c>
      <c r="BQ114">
        <v>9.1299542216418601</v>
      </c>
      <c r="BR114">
        <v>1.62614876997492</v>
      </c>
      <c r="BS114">
        <v>0.46378916139939802</v>
      </c>
      <c r="BT114">
        <v>3.5062241753738301</v>
      </c>
    </row>
    <row r="115" spans="1:72" x14ac:dyDescent="0.2">
      <c r="A115">
        <v>895</v>
      </c>
      <c r="B115" s="244">
        <v>44767.152777777781</v>
      </c>
      <c r="C115">
        <v>0</v>
      </c>
      <c r="D115">
        <v>1.2793333333333301</v>
      </c>
      <c r="E115">
        <v>31.104871794871698</v>
      </c>
      <c r="F115">
        <v>36.259749999999997</v>
      </c>
      <c r="G115">
        <v>7</v>
      </c>
      <c r="H115">
        <v>2.5680000000000001</v>
      </c>
      <c r="I115">
        <v>1.35</v>
      </c>
      <c r="J115">
        <v>34.023478260869503</v>
      </c>
      <c r="K115">
        <v>0.62564102564102497</v>
      </c>
      <c r="L115">
        <v>37.954000000000001</v>
      </c>
      <c r="M115">
        <v>-0.145454545454545</v>
      </c>
      <c r="N115">
        <v>1599.84</v>
      </c>
      <c r="O115">
        <v>92.840540540540502</v>
      </c>
      <c r="P115">
        <v>2.4296153846153801</v>
      </c>
      <c r="Q115">
        <v>65.617999999999995</v>
      </c>
      <c r="R115">
        <v>7.00142857142857</v>
      </c>
      <c r="S115">
        <v>-0.60099999999999998</v>
      </c>
      <c r="T115">
        <v>5</v>
      </c>
      <c r="U115">
        <v>1.7983750000000001</v>
      </c>
      <c r="V115">
        <v>3.2050000000000002E-2</v>
      </c>
      <c r="W115">
        <v>14.7356</v>
      </c>
      <c r="X115">
        <v>0.69564999999999999</v>
      </c>
      <c r="Y115">
        <v>72.802724999999995</v>
      </c>
      <c r="Z115">
        <v>2.2422</v>
      </c>
      <c r="AA115">
        <v>0</v>
      </c>
      <c r="AB115">
        <v>2.5649999999999999E-2</v>
      </c>
      <c r="AC115">
        <v>32.384205128205103</v>
      </c>
      <c r="AD115">
        <v>-3.87554487179486</v>
      </c>
      <c r="AE115">
        <v>36.028675380869501</v>
      </c>
      <c r="AF115">
        <v>0.53789328000000003</v>
      </c>
      <c r="AG115">
        <v>1.3510580160000001</v>
      </c>
      <c r="AH115">
        <v>2.3985119999999999E-2</v>
      </c>
      <c r="AI115">
        <v>44.941478260869502</v>
      </c>
      <c r="AJ115">
        <v>0.49488086305656198</v>
      </c>
      <c r="AK115">
        <v>0.80167980171314501</v>
      </c>
      <c r="AL115">
        <v>1.19687491559071E-2</v>
      </c>
      <c r="AM115">
        <v>3.0062607379258401E-2</v>
      </c>
      <c r="AN115">
        <v>0.15575811635228001</v>
      </c>
      <c r="AO115">
        <v>5.3369673024048598E-4</v>
      </c>
      <c r="AP115">
        <v>36.028675380869501</v>
      </c>
      <c r="AQ115">
        <v>0.30028173666671099</v>
      </c>
      <c r="AR115">
        <v>6.4079899111426704</v>
      </c>
      <c r="AS115">
        <v>1.4124773759673199</v>
      </c>
      <c r="AT115">
        <v>0.88998137209934503</v>
      </c>
      <c r="AU115">
        <v>92.274550000000005</v>
      </c>
      <c r="AV115">
        <v>44.149424404646197</v>
      </c>
      <c r="AW115">
        <v>0.79205385622328295</v>
      </c>
      <c r="AX115">
        <v>-6.1419359967326503E-2</v>
      </c>
      <c r="AY115">
        <v>0.23761154333328799</v>
      </c>
      <c r="AZ115">
        <v>0.59201008885731998</v>
      </c>
      <c r="BA115">
        <v>-4.5460194336559401E-2</v>
      </c>
      <c r="BB115">
        <v>8.4572869836760101E-2</v>
      </c>
      <c r="BC115">
        <v>0.44174477013969898</v>
      </c>
      <c r="BD115">
        <v>0.76820227222328297</v>
      </c>
      <c r="BE115">
        <v>-2.3851584000000401E-2</v>
      </c>
      <c r="BF115">
        <v>-7.9024326473578099E-2</v>
      </c>
      <c r="BG115">
        <v>0.30571943739318402</v>
      </c>
      <c r="BH115">
        <v>0.76170117308940199</v>
      </c>
      <c r="BI115">
        <v>-7.9024326473578099E-2</v>
      </c>
      <c r="BJ115">
        <v>0.45339022183921301</v>
      </c>
      <c r="BK115">
        <v>1.5234023461788</v>
      </c>
      <c r="BL115">
        <v>-3.8686750148437201</v>
      </c>
      <c r="BM115">
        <v>-9.6388189191853293</v>
      </c>
      <c r="BN115">
        <v>2.4915039082378598</v>
      </c>
      <c r="BO115">
        <v>7.8293539779232804</v>
      </c>
      <c r="BP115">
        <v>-1.8570716721290801</v>
      </c>
      <c r="BQ115">
        <v>9.6864256500523709</v>
      </c>
      <c r="BR115">
        <v>1.65774370118388</v>
      </c>
      <c r="BS115">
        <v>0.48499995242864402</v>
      </c>
      <c r="BT115">
        <v>3.4180285851219301</v>
      </c>
    </row>
    <row r="116" spans="1:72" x14ac:dyDescent="0.2">
      <c r="A116">
        <v>896</v>
      </c>
      <c r="B116" s="244">
        <v>44767.166666666664</v>
      </c>
      <c r="C116">
        <v>0</v>
      </c>
      <c r="D116">
        <v>1.2324999999999999</v>
      </c>
      <c r="E116">
        <v>31.1194285714285</v>
      </c>
      <c r="F116">
        <v>36.314999999999998</v>
      </c>
      <c r="G116">
        <v>7</v>
      </c>
      <c r="H116">
        <v>2.5649999999999999</v>
      </c>
      <c r="I116">
        <v>1.3474999999999999</v>
      </c>
      <c r="J116">
        <v>34.037931034482703</v>
      </c>
      <c r="K116">
        <v>0.61699999999999999</v>
      </c>
      <c r="L116">
        <v>37.941666666666599</v>
      </c>
      <c r="M116">
        <v>-3.125E-2</v>
      </c>
      <c r="N116">
        <v>1600.38235294117</v>
      </c>
      <c r="O116">
        <v>92.729411764705802</v>
      </c>
      <c r="P116">
        <v>2.4273571428571401</v>
      </c>
      <c r="Q116">
        <v>65.582105263157899</v>
      </c>
      <c r="R116">
        <v>6.9927777777777704</v>
      </c>
      <c r="S116">
        <v>-1.0502499999999999</v>
      </c>
      <c r="T116">
        <v>5</v>
      </c>
      <c r="U116">
        <v>1.6853199999999999</v>
      </c>
      <c r="V116">
        <v>3.032E-2</v>
      </c>
      <c r="W116">
        <v>14.674719999999899</v>
      </c>
      <c r="X116">
        <v>0.74919999999999998</v>
      </c>
      <c r="Y116">
        <v>72.845059999999904</v>
      </c>
      <c r="Z116">
        <v>2.2404000000000002</v>
      </c>
      <c r="AA116">
        <v>6.0400000000000002E-3</v>
      </c>
      <c r="AB116">
        <v>5.7000000000000002E-3</v>
      </c>
      <c r="AC116">
        <v>32.351928571428502</v>
      </c>
      <c r="AD116">
        <v>-3.9630714285714199</v>
      </c>
      <c r="AE116">
        <v>36.040785634482702</v>
      </c>
      <c r="AF116">
        <v>0.53726490000000005</v>
      </c>
      <c r="AG116">
        <v>1.34855678</v>
      </c>
      <c r="AH116">
        <v>2.3957099999999999E-2</v>
      </c>
      <c r="AI116">
        <v>44.950431034482698</v>
      </c>
      <c r="AJ116">
        <v>0.494759502353114</v>
      </c>
      <c r="AK116">
        <v>0.80178954472838804</v>
      </c>
      <c r="AL116">
        <v>1.1952385942369401E-2</v>
      </c>
      <c r="AM116">
        <v>3.00009754959965E-2</v>
      </c>
      <c r="AN116">
        <v>0.155727094021191</v>
      </c>
      <c r="AO116">
        <v>5.3296708059644203E-4</v>
      </c>
      <c r="AP116">
        <v>36.040785634482702</v>
      </c>
      <c r="AQ116">
        <v>0.32339693396204999</v>
      </c>
      <c r="AR116">
        <v>6.3815153579659896</v>
      </c>
      <c r="AS116">
        <v>1.41134346316885</v>
      </c>
      <c r="AT116">
        <v>0.83382808450574997</v>
      </c>
      <c r="AU116">
        <v>92.194699999999898</v>
      </c>
      <c r="AV116">
        <v>44.157041389579597</v>
      </c>
      <c r="AW116">
        <v>0.79338964490310104</v>
      </c>
      <c r="AX116">
        <v>-6.2786683168851207E-2</v>
      </c>
      <c r="AY116">
        <v>0.21386796603795</v>
      </c>
      <c r="AZ116">
        <v>0.61848464203400599</v>
      </c>
      <c r="BA116">
        <v>-4.65584275723646E-2</v>
      </c>
      <c r="BB116">
        <v>8.8354948862000904E-2</v>
      </c>
      <c r="BC116">
        <v>0.398068003396369</v>
      </c>
      <c r="BD116">
        <v>0.76956592490310505</v>
      </c>
      <c r="BE116">
        <v>-2.3823719999995299E-2</v>
      </c>
      <c r="BF116">
        <v>-8.0864168357880795E-2</v>
      </c>
      <c r="BG116">
        <v>0.27544463792650298</v>
      </c>
      <c r="BH116">
        <v>0.79655818234101805</v>
      </c>
      <c r="BI116">
        <v>-8.0864168357880795E-2</v>
      </c>
      <c r="BJ116">
        <v>0.38916093913724498</v>
      </c>
      <c r="BK116">
        <v>1.5931163646820301</v>
      </c>
      <c r="BL116">
        <v>-3.4062631635246299</v>
      </c>
      <c r="BM116">
        <v>-9.85057038879925</v>
      </c>
      <c r="BN116">
        <v>2.8918993970525602</v>
      </c>
      <c r="BO116">
        <v>6.8493213705833904</v>
      </c>
      <c r="BP116">
        <v>-1.9003079564101999</v>
      </c>
      <c r="BQ116">
        <v>8.7496293269935901</v>
      </c>
      <c r="BR116">
        <v>1.7305854508904299</v>
      </c>
      <c r="BS116">
        <v>0.42150660648039701</v>
      </c>
      <c r="BT116">
        <v>4.1057137048002899</v>
      </c>
    </row>
    <row r="117" spans="1:72" x14ac:dyDescent="0.2">
      <c r="A117">
        <v>897</v>
      </c>
      <c r="B117" s="244">
        <v>44767.180555555555</v>
      </c>
      <c r="C117">
        <v>0</v>
      </c>
      <c r="D117">
        <v>1.2189999999999901</v>
      </c>
      <c r="E117">
        <v>31.099473684210501</v>
      </c>
      <c r="F117">
        <v>36.261842105263099</v>
      </c>
      <c r="G117">
        <v>7</v>
      </c>
      <c r="H117">
        <v>2.5659999999999998</v>
      </c>
      <c r="I117">
        <v>1.3480000000000001</v>
      </c>
      <c r="J117">
        <v>34.065925925925903</v>
      </c>
      <c r="K117">
        <v>0.58299999999999996</v>
      </c>
      <c r="L117">
        <v>37.987878787878699</v>
      </c>
      <c r="M117">
        <v>-0.119999999999999</v>
      </c>
      <c r="N117">
        <v>1599.93103448275</v>
      </c>
      <c r="O117">
        <v>92.479487179487094</v>
      </c>
      <c r="P117">
        <v>2.42933333333333</v>
      </c>
      <c r="Q117">
        <v>65.613749999999996</v>
      </c>
      <c r="R117">
        <v>6.9915384615384601</v>
      </c>
      <c r="S117">
        <v>-0.65149999999999897</v>
      </c>
      <c r="T117">
        <v>5</v>
      </c>
      <c r="U117">
        <v>1.7820199999999999</v>
      </c>
      <c r="V117">
        <v>2.2339999999999999E-2</v>
      </c>
      <c r="W117">
        <v>14.6833399999999</v>
      </c>
      <c r="X117">
        <v>0.78777999999999904</v>
      </c>
      <c r="Y117">
        <v>72.859719999999996</v>
      </c>
      <c r="Z117">
        <v>2.1884000000000001</v>
      </c>
      <c r="AA117">
        <v>3.1199999999999999E-3</v>
      </c>
      <c r="AB117">
        <v>9.5999999999999992E-3</v>
      </c>
      <c r="AC117">
        <v>32.318473684210502</v>
      </c>
      <c r="AD117">
        <v>-3.9433684210526501</v>
      </c>
      <c r="AE117">
        <v>36.0695613659259</v>
      </c>
      <c r="AF117">
        <v>0.53747436000000004</v>
      </c>
      <c r="AG117">
        <v>1.3490571920000001</v>
      </c>
      <c r="AH117">
        <v>2.3966439999999901E-2</v>
      </c>
      <c r="AI117">
        <v>44.979925925925897</v>
      </c>
      <c r="AJ117">
        <v>0.495054899551163</v>
      </c>
      <c r="AK117">
        <v>0.801903529706255</v>
      </c>
      <c r="AL117">
        <v>1.19492050939596E-2</v>
      </c>
      <c r="AM117">
        <v>2.99924280493849E-2</v>
      </c>
      <c r="AN117">
        <v>0.155624978385419</v>
      </c>
      <c r="AO117">
        <v>5.3282524385363597E-4</v>
      </c>
      <c r="AP117">
        <v>36.0695613659259</v>
      </c>
      <c r="AQ117">
        <v>0.34005023576698301</v>
      </c>
      <c r="AR117">
        <v>6.3852638902981704</v>
      </c>
      <c r="AS117">
        <v>1.3785859823240101</v>
      </c>
      <c r="AT117">
        <v>0.88219773209816499</v>
      </c>
      <c r="AU117">
        <v>92.301259999999999</v>
      </c>
      <c r="AV117">
        <v>44.173461474314998</v>
      </c>
      <c r="AW117">
        <v>0.80646445161084301</v>
      </c>
      <c r="AX117">
        <v>-2.9528790324011098E-2</v>
      </c>
      <c r="AY117">
        <v>0.197424124233016</v>
      </c>
      <c r="AZ117">
        <v>0.61473610970182802</v>
      </c>
      <c r="BA117">
        <v>-2.1888464402486998E-2</v>
      </c>
      <c r="BB117">
        <v>8.78194442431183E-2</v>
      </c>
      <c r="BC117">
        <v>0.36731821818070898</v>
      </c>
      <c r="BD117">
        <v>0.78263144361083403</v>
      </c>
      <c r="BE117">
        <v>-2.3833008000008399E-2</v>
      </c>
      <c r="BF117">
        <v>-3.8070060966448702E-2</v>
      </c>
      <c r="BG117">
        <v>0.25452950707862698</v>
      </c>
      <c r="BH117">
        <v>0.792549945928402</v>
      </c>
      <c r="BI117">
        <v>-3.8070060966448702E-2</v>
      </c>
      <c r="BJ117">
        <v>0.43291889222435798</v>
      </c>
      <c r="BK117">
        <v>1.5850998918568</v>
      </c>
      <c r="BL117">
        <v>-6.6858182156037298</v>
      </c>
      <c r="BM117">
        <v>-20.8181948178879</v>
      </c>
      <c r="BN117">
        <v>3.1137841542417699</v>
      </c>
      <c r="BO117">
        <v>8.0549614358491493</v>
      </c>
      <c r="BP117">
        <v>-0.89464643271154498</v>
      </c>
      <c r="BQ117">
        <v>8.9496078685606903</v>
      </c>
      <c r="BR117">
        <v>1.64981899549976</v>
      </c>
      <c r="BS117">
        <v>0.44814691661093697</v>
      </c>
      <c r="BT117">
        <v>3.6814244042474802</v>
      </c>
    </row>
    <row r="118" spans="1:72" x14ac:dyDescent="0.2">
      <c r="A118">
        <v>898</v>
      </c>
      <c r="B118" s="244">
        <v>44767.194444444445</v>
      </c>
      <c r="C118">
        <v>0</v>
      </c>
      <c r="D118">
        <v>1.2155555555555499</v>
      </c>
      <c r="E118">
        <v>31.081025641025601</v>
      </c>
      <c r="F118">
        <v>36.350499999999997</v>
      </c>
      <c r="G118">
        <v>7</v>
      </c>
      <c r="H118">
        <v>2.5649999999999999</v>
      </c>
      <c r="I118">
        <v>1.3474999999999999</v>
      </c>
      <c r="J118">
        <v>34.0703999999999</v>
      </c>
      <c r="K118">
        <v>0.63249999999999995</v>
      </c>
      <c r="L118">
        <v>37.991333333333301</v>
      </c>
      <c r="M118">
        <v>0</v>
      </c>
      <c r="N118">
        <v>1599.72727272727</v>
      </c>
      <c r="O118">
        <v>93.461111111111094</v>
      </c>
      <c r="P118">
        <v>2.4275000000000002</v>
      </c>
      <c r="Q118">
        <v>65.574250000000006</v>
      </c>
      <c r="R118">
        <v>6.9974999999999996</v>
      </c>
      <c r="S118">
        <v>-1.111</v>
      </c>
      <c r="T118">
        <v>5</v>
      </c>
      <c r="U118">
        <v>1.665125</v>
      </c>
      <c r="V118">
        <v>1.9324999999999998E-2</v>
      </c>
      <c r="W118">
        <v>14.73485</v>
      </c>
      <c r="X118">
        <v>0.72985</v>
      </c>
      <c r="Y118">
        <v>73.230175000000003</v>
      </c>
      <c r="Z118">
        <v>2.1597499999999998</v>
      </c>
      <c r="AA118">
        <v>2.8500000000000001E-3</v>
      </c>
      <c r="AB118">
        <v>1.9050000000000001E-2</v>
      </c>
      <c r="AC118">
        <v>32.296581196581201</v>
      </c>
      <c r="AD118">
        <v>-4.0539188034187799</v>
      </c>
      <c r="AE118">
        <v>36.073254599999899</v>
      </c>
      <c r="AF118">
        <v>0.53726490000000005</v>
      </c>
      <c r="AG118">
        <v>1.34855678</v>
      </c>
      <c r="AH118">
        <v>2.3957099999999999E-2</v>
      </c>
      <c r="AI118">
        <v>44.982899999999901</v>
      </c>
      <c r="AJ118">
        <v>0.49260096128406</v>
      </c>
      <c r="AK118">
        <v>0.80193261439346897</v>
      </c>
      <c r="AL118">
        <v>1.19437586282787E-2</v>
      </c>
      <c r="AM118">
        <v>2.9979320586267202E-2</v>
      </c>
      <c r="AN118">
        <v>0.15561468913742699</v>
      </c>
      <c r="AO118">
        <v>5.3258238130489595E-4</v>
      </c>
      <c r="AP118">
        <v>36.073254599999899</v>
      </c>
      <c r="AQ118">
        <v>0.31504438367886001</v>
      </c>
      <c r="AR118">
        <v>6.4076637627378998</v>
      </c>
      <c r="AS118">
        <v>1.36053787028161</v>
      </c>
      <c r="AT118">
        <v>0.82024217565812096</v>
      </c>
      <c r="AU118">
        <v>92.519750000000002</v>
      </c>
      <c r="AV118">
        <v>44.156500616698303</v>
      </c>
      <c r="AW118">
        <v>0.82639938330161999</v>
      </c>
      <c r="AX118">
        <v>-1.1981090281613E-2</v>
      </c>
      <c r="AY118">
        <v>0.22222051632113901</v>
      </c>
      <c r="AZ118">
        <v>0.59233623726209295</v>
      </c>
      <c r="BA118">
        <v>-8.8843795524969193E-3</v>
      </c>
      <c r="BB118">
        <v>8.4619462466013207E-2</v>
      </c>
      <c r="BC118">
        <v>0.41361443176566998</v>
      </c>
      <c r="BD118">
        <v>0.802575663301619</v>
      </c>
      <c r="BE118">
        <v>-2.3823720000000399E-2</v>
      </c>
      <c r="BF118">
        <v>-1.5457118882913101E-2</v>
      </c>
      <c r="BG118">
        <v>0.28669251781447402</v>
      </c>
      <c r="BH118">
        <v>0.764188518975494</v>
      </c>
      <c r="BI118">
        <v>-1.5457118882913101E-2</v>
      </c>
      <c r="BJ118">
        <v>0.54247079786312302</v>
      </c>
      <c r="BK118">
        <v>1.52837703795098</v>
      </c>
      <c r="BL118">
        <v>-18.547603857235998</v>
      </c>
      <c r="BM118">
        <v>-49.439259978795697</v>
      </c>
      <c r="BN118">
        <v>2.6655335297938199</v>
      </c>
      <c r="BO118">
        <v>10.022424377166001</v>
      </c>
      <c r="BP118">
        <v>-0.36324229374845801</v>
      </c>
      <c r="BQ118">
        <v>10.3856666709144</v>
      </c>
      <c r="BR118">
        <v>1.55465414005194</v>
      </c>
      <c r="BS118">
        <v>0.54865364541628803</v>
      </c>
      <c r="BT118">
        <v>2.8335802615005901</v>
      </c>
    </row>
    <row r="119" spans="1:72" x14ac:dyDescent="0.2">
      <c r="A119">
        <v>899</v>
      </c>
      <c r="B119" s="244">
        <v>44767.208333333336</v>
      </c>
      <c r="C119">
        <v>0</v>
      </c>
      <c r="D119">
        <v>1.3557142857142801</v>
      </c>
      <c r="E119">
        <v>31.043513513513499</v>
      </c>
      <c r="F119">
        <v>36.489249999999998</v>
      </c>
      <c r="G119">
        <v>7</v>
      </c>
      <c r="H119">
        <v>2.5674999999999999</v>
      </c>
      <c r="I119">
        <v>1.35</v>
      </c>
      <c r="J119">
        <v>34.049999999999997</v>
      </c>
      <c r="K119">
        <v>0.57350000000000001</v>
      </c>
      <c r="L119">
        <v>37.961999999999897</v>
      </c>
      <c r="M119">
        <v>2.5000000000000001E-2</v>
      </c>
      <c r="N119">
        <v>1599.5625</v>
      </c>
      <c r="O119">
        <v>93.5416666666666</v>
      </c>
      <c r="P119">
        <v>2.4241249999999899</v>
      </c>
      <c r="Q119">
        <v>65.536249999999995</v>
      </c>
      <c r="R119">
        <v>6.9858333333333302</v>
      </c>
      <c r="S119">
        <v>-1.0335897435897401</v>
      </c>
      <c r="T119">
        <v>5</v>
      </c>
      <c r="U119">
        <v>1.7311399999999999</v>
      </c>
      <c r="V119">
        <v>1.8599999999999998E-2</v>
      </c>
      <c r="W119">
        <v>14.773720000000001</v>
      </c>
      <c r="X119">
        <v>0.71603999999999901</v>
      </c>
      <c r="Y119">
        <v>72.763319999999993</v>
      </c>
      <c r="Z119">
        <v>2.27582</v>
      </c>
      <c r="AA119">
        <v>3.2399999999999998E-3</v>
      </c>
      <c r="AB119">
        <v>8.2799999999999992E-3</v>
      </c>
      <c r="AC119">
        <v>32.399227799227802</v>
      </c>
      <c r="AD119">
        <v>-4.0900222007721796</v>
      </c>
      <c r="AE119">
        <v>36.0548067</v>
      </c>
      <c r="AF119">
        <v>0.53778855000000003</v>
      </c>
      <c r="AG119">
        <v>1.3510578099999999</v>
      </c>
      <c r="AH119">
        <v>2.39804499999999E-2</v>
      </c>
      <c r="AI119">
        <v>44.967500000000001</v>
      </c>
      <c r="AJ119">
        <v>0.49550799358797798</v>
      </c>
      <c r="AK119">
        <v>0.80179700227942396</v>
      </c>
      <c r="AL119">
        <v>1.1959494079057E-2</v>
      </c>
      <c r="AM119">
        <v>3.0045206204480999E-2</v>
      </c>
      <c r="AN119">
        <v>0.155667982431756</v>
      </c>
      <c r="AO119">
        <v>5.3328403847222895E-4</v>
      </c>
      <c r="AP119">
        <v>36.0548067</v>
      </c>
      <c r="AQ119">
        <v>0.30908320954910001</v>
      </c>
      <c r="AR119">
        <v>6.4245669473958804</v>
      </c>
      <c r="AS119">
        <v>1.4336563472366199</v>
      </c>
      <c r="AT119">
        <v>0.85779370801989197</v>
      </c>
      <c r="AU119">
        <v>92.260039999999904</v>
      </c>
      <c r="AV119">
        <v>44.222113204181603</v>
      </c>
      <c r="AW119">
        <v>0.74538679581838296</v>
      </c>
      <c r="AX119">
        <v>-8.2598537236625094E-2</v>
      </c>
      <c r="AY119">
        <v>0.22870534045089899</v>
      </c>
      <c r="AZ119">
        <v>0.57543305260411304</v>
      </c>
      <c r="BA119">
        <v>-6.1136197596626203E-2</v>
      </c>
      <c r="BB119">
        <v>8.2204721800587605E-2</v>
      </c>
      <c r="BC119">
        <v>0.42527000705184098</v>
      </c>
      <c r="BD119">
        <v>0.72153985581838698</v>
      </c>
      <c r="BE119">
        <v>-2.3846939999995799E-2</v>
      </c>
      <c r="BF119">
        <v>-0.106224930406358</v>
      </c>
      <c r="BG119">
        <v>0.29412396012973002</v>
      </c>
      <c r="BH119">
        <v>0.74002927910551897</v>
      </c>
      <c r="BI119">
        <v>-0.106224930406358</v>
      </c>
      <c r="BJ119">
        <v>0.37579805944674499</v>
      </c>
      <c r="BK119">
        <v>1.4800585582110299</v>
      </c>
      <c r="BL119">
        <v>-2.7688788216153601</v>
      </c>
      <c r="BM119">
        <v>-6.9666252194713101</v>
      </c>
      <c r="BN119">
        <v>2.5160455434474298</v>
      </c>
      <c r="BO119">
        <v>6.2181283444826603</v>
      </c>
      <c r="BP119">
        <v>-2.4962858645494101</v>
      </c>
      <c r="BQ119">
        <v>8.7144142090320695</v>
      </c>
      <c r="BR119">
        <v>1.66064093990184</v>
      </c>
      <c r="BS119">
        <v>0.41828803160928801</v>
      </c>
      <c r="BT119">
        <v>3.9700895421578899</v>
      </c>
    </row>
    <row r="120" spans="1:72" x14ac:dyDescent="0.2">
      <c r="A120">
        <v>900</v>
      </c>
      <c r="B120" s="244">
        <v>44767.222222222219</v>
      </c>
      <c r="C120">
        <v>0</v>
      </c>
      <c r="D120">
        <v>1.4745454545454499</v>
      </c>
      <c r="E120">
        <v>31.132857142857102</v>
      </c>
      <c r="F120">
        <v>36.411891891891898</v>
      </c>
      <c r="G120">
        <v>7</v>
      </c>
      <c r="H120">
        <v>2.5720000000000001</v>
      </c>
      <c r="I120">
        <v>1.35</v>
      </c>
      <c r="J120">
        <v>34.038620689655097</v>
      </c>
      <c r="K120">
        <v>0.63549999999999995</v>
      </c>
      <c r="L120">
        <v>37.97</v>
      </c>
      <c r="M120">
        <v>-3.1578947368420998E-2</v>
      </c>
      <c r="N120">
        <v>1600.0857142857101</v>
      </c>
      <c r="O120">
        <v>92.5555555555555</v>
      </c>
      <c r="P120">
        <v>2.4267142857142798</v>
      </c>
      <c r="Q120">
        <v>65.515749999999997</v>
      </c>
      <c r="R120">
        <v>6.9850000000000003</v>
      </c>
      <c r="S120">
        <v>-1.03999999999999</v>
      </c>
      <c r="T120">
        <v>5</v>
      </c>
      <c r="U120">
        <v>1.6412499999999901</v>
      </c>
      <c r="V120">
        <v>5.5599999999999997E-2</v>
      </c>
      <c r="W120">
        <v>14.6755</v>
      </c>
      <c r="X120">
        <v>0.73827500000000001</v>
      </c>
      <c r="Y120">
        <v>73.004300000000001</v>
      </c>
      <c r="Z120">
        <v>2.1736249999999999</v>
      </c>
      <c r="AA120">
        <v>2.3249999999999998E-3</v>
      </c>
      <c r="AB120">
        <v>6.025E-3</v>
      </c>
      <c r="AC120">
        <v>32.607402597402498</v>
      </c>
      <c r="AD120">
        <v>-3.8044892944892998</v>
      </c>
      <c r="AE120">
        <v>36.046941169655099</v>
      </c>
      <c r="AF120">
        <v>0.53873112000000001</v>
      </c>
      <c r="AG120">
        <v>1.3510596640000001</v>
      </c>
      <c r="AH120">
        <v>2.4022479999999999E-2</v>
      </c>
      <c r="AI120">
        <v>44.960620689655102</v>
      </c>
      <c r="AJ120">
        <v>0.49376462988693998</v>
      </c>
      <c r="AK120">
        <v>0.80174474054690004</v>
      </c>
      <c r="AL120">
        <v>1.19822883166725E-2</v>
      </c>
      <c r="AM120">
        <v>3.0049844581235E-2</v>
      </c>
      <c r="AN120">
        <v>0.15569180079425801</v>
      </c>
      <c r="AO120">
        <v>5.34300452963436E-4</v>
      </c>
      <c r="AP120">
        <v>36.046941169655099</v>
      </c>
      <c r="AQ120">
        <v>0.318681088388724</v>
      </c>
      <c r="AR120">
        <v>6.3818545523069501</v>
      </c>
      <c r="AS120">
        <v>1.3692784481031901</v>
      </c>
      <c r="AT120">
        <v>0.81039119880194099</v>
      </c>
      <c r="AU120">
        <v>92.232950000000002</v>
      </c>
      <c r="AV120">
        <v>44.116755258453999</v>
      </c>
      <c r="AW120">
        <v>0.84386543120113</v>
      </c>
      <c r="AX120">
        <v>-1.8218784103193299E-2</v>
      </c>
      <c r="AY120">
        <v>0.22005003161127501</v>
      </c>
      <c r="AZ120">
        <v>0.61814544769304303</v>
      </c>
      <c r="BA120">
        <v>-1.34848109144596E-2</v>
      </c>
      <c r="BB120">
        <v>8.8306492527577607E-2</v>
      </c>
      <c r="BC120">
        <v>0.40845984841431698</v>
      </c>
      <c r="BD120">
        <v>0.81997669520112504</v>
      </c>
      <c r="BE120">
        <v>-2.3888736000005E-2</v>
      </c>
      <c r="BF120">
        <v>-2.3280480621912202E-2</v>
      </c>
      <c r="BG120">
        <v>0.28118619045930399</v>
      </c>
      <c r="BH120">
        <v>0.78988383829735398</v>
      </c>
      <c r="BI120">
        <v>-2.3280480621912202E-2</v>
      </c>
      <c r="BJ120">
        <v>0.51581141967478505</v>
      </c>
      <c r="BK120">
        <v>1.5797676765947</v>
      </c>
      <c r="BL120">
        <v>-12.0781952497425</v>
      </c>
      <c r="BM120">
        <v>-33.929017666151303</v>
      </c>
      <c r="BN120">
        <v>2.8091131965162099</v>
      </c>
      <c r="BO120">
        <v>9.55338462392832</v>
      </c>
      <c r="BP120">
        <v>-0.547091294614937</v>
      </c>
      <c r="BQ120">
        <v>10.1004759185432</v>
      </c>
      <c r="BR120">
        <v>1.6193444936519601</v>
      </c>
      <c r="BS120">
        <v>0.52512361192354995</v>
      </c>
      <c r="BT120">
        <v>3.0837396317416199</v>
      </c>
    </row>
    <row r="121" spans="1:72" x14ac:dyDescent="0.2">
      <c r="A121">
        <v>901</v>
      </c>
      <c r="B121" s="244">
        <v>44767.236111111109</v>
      </c>
      <c r="C121">
        <v>0</v>
      </c>
      <c r="D121">
        <v>1.46571428571428</v>
      </c>
      <c r="E121">
        <v>31.0572972972973</v>
      </c>
      <c r="F121">
        <v>36.484871794871701</v>
      </c>
      <c r="G121">
        <v>7</v>
      </c>
      <c r="H121">
        <v>2.5625</v>
      </c>
      <c r="I121">
        <v>1.3474999999999999</v>
      </c>
      <c r="J121">
        <v>34.047333333333299</v>
      </c>
      <c r="K121">
        <v>0.57474999999999998</v>
      </c>
      <c r="L121">
        <v>37.978181818181802</v>
      </c>
      <c r="M121">
        <v>-1.4285714285714299E-2</v>
      </c>
      <c r="N121">
        <v>1600.20512820512</v>
      </c>
      <c r="O121">
        <v>92.897142857142796</v>
      </c>
      <c r="P121">
        <v>2.4249000000000001</v>
      </c>
      <c r="Q121">
        <v>65.502749999999907</v>
      </c>
      <c r="R121">
        <v>6.9894117647058804</v>
      </c>
      <c r="S121">
        <v>-0.66225000000000001</v>
      </c>
      <c r="T121">
        <v>5</v>
      </c>
      <c r="U121">
        <v>1.64211999999999</v>
      </c>
      <c r="V121">
        <v>5.4739999999999997E-2</v>
      </c>
      <c r="W121">
        <v>14.75562</v>
      </c>
      <c r="X121">
        <v>0.73075999999999997</v>
      </c>
      <c r="Y121">
        <v>72.800719999999998</v>
      </c>
      <c r="Z121">
        <v>2.25962</v>
      </c>
      <c r="AA121">
        <v>7.4000000000000003E-3</v>
      </c>
      <c r="AB121">
        <v>0</v>
      </c>
      <c r="AC121">
        <v>32.523011583011503</v>
      </c>
      <c r="AD121">
        <v>-3.96186021186019</v>
      </c>
      <c r="AE121">
        <v>36.048235833333301</v>
      </c>
      <c r="AF121">
        <v>0.53674124999999995</v>
      </c>
      <c r="AG121">
        <v>1.3485557500000001</v>
      </c>
      <c r="AH121">
        <v>2.39337499999999E-2</v>
      </c>
      <c r="AI121">
        <v>44.957333333333303</v>
      </c>
      <c r="AJ121">
        <v>0.49516317741546101</v>
      </c>
      <c r="AK121">
        <v>0.80183216308796401</v>
      </c>
      <c r="AL121">
        <v>1.19389031822765E-2</v>
      </c>
      <c r="AM121">
        <v>2.9996346535974799E-2</v>
      </c>
      <c r="AN121">
        <v>0.155703185242303</v>
      </c>
      <c r="AO121">
        <v>5.3236587282756904E-4</v>
      </c>
      <c r="AP121">
        <v>36.048235833333301</v>
      </c>
      <c r="AQ121">
        <v>0.31543719095315997</v>
      </c>
      <c r="AR121">
        <v>6.4166958992273901</v>
      </c>
      <c r="AS121">
        <v>1.42345113205034</v>
      </c>
      <c r="AT121">
        <v>0.81311735689747699</v>
      </c>
      <c r="AU121">
        <v>92.188839999999999</v>
      </c>
      <c r="AV121">
        <v>44.203820055564201</v>
      </c>
      <c r="AW121">
        <v>0.75351327776910104</v>
      </c>
      <c r="AX121">
        <v>-7.4895382050348402E-2</v>
      </c>
      <c r="AY121">
        <v>0.221304059046839</v>
      </c>
      <c r="AZ121">
        <v>0.58330410077260797</v>
      </c>
      <c r="BA121">
        <v>-5.5537475592201797E-2</v>
      </c>
      <c r="BB121">
        <v>8.3329157253229702E-2</v>
      </c>
      <c r="BC121">
        <v>0.412310510971235</v>
      </c>
      <c r="BD121">
        <v>0.72971277776909904</v>
      </c>
      <c r="BE121">
        <v>-2.3800500000002299E-2</v>
      </c>
      <c r="BF121">
        <v>-9.5951782042059799E-2</v>
      </c>
      <c r="BG121">
        <v>0.28352240495162401</v>
      </c>
      <c r="BH121">
        <v>0.74729664779529104</v>
      </c>
      <c r="BI121">
        <v>-9.5951782042059799E-2</v>
      </c>
      <c r="BJ121">
        <v>0.375141245819129</v>
      </c>
      <c r="BK121">
        <v>1.4945932955905801</v>
      </c>
      <c r="BL121">
        <v>-2.9548425148304598</v>
      </c>
      <c r="BM121">
        <v>-7.78825188955551</v>
      </c>
      <c r="BN121">
        <v>2.6357587081091398</v>
      </c>
      <c r="BO121">
        <v>6.3454318441919302</v>
      </c>
      <c r="BP121">
        <v>-2.2548668779884</v>
      </c>
      <c r="BQ121">
        <v>8.6002987221803409</v>
      </c>
      <c r="BR121">
        <v>1.6577113250620801</v>
      </c>
      <c r="BS121">
        <v>0.41352195863595298</v>
      </c>
      <c r="BT121">
        <v>4.0087625105332299</v>
      </c>
    </row>
    <row r="122" spans="1:72" x14ac:dyDescent="0.2">
      <c r="A122">
        <v>902</v>
      </c>
      <c r="B122" s="244">
        <v>44767.25</v>
      </c>
      <c r="C122">
        <v>0</v>
      </c>
      <c r="D122">
        <v>1.405</v>
      </c>
      <c r="E122">
        <v>31.1518918918918</v>
      </c>
      <c r="F122">
        <v>36.495384615384602</v>
      </c>
      <c r="G122">
        <v>7</v>
      </c>
      <c r="H122">
        <v>2.57</v>
      </c>
      <c r="I122">
        <v>1.35</v>
      </c>
      <c r="J122">
        <v>34.043333333333301</v>
      </c>
      <c r="K122">
        <v>0.63924999999999899</v>
      </c>
      <c r="L122">
        <v>37.944545454545398</v>
      </c>
      <c r="M122">
        <v>-0.19</v>
      </c>
      <c r="N122">
        <v>1599.93333333333</v>
      </c>
      <c r="O122">
        <v>93.1105263157894</v>
      </c>
      <c r="P122">
        <v>2.428375</v>
      </c>
      <c r="Q122">
        <v>65.480999999999995</v>
      </c>
      <c r="R122">
        <v>7.0045454545454504</v>
      </c>
      <c r="S122">
        <v>-0.62769230769230699</v>
      </c>
      <c r="T122">
        <v>5</v>
      </c>
      <c r="U122">
        <v>1.7166999999999999</v>
      </c>
      <c r="V122">
        <v>5.5675000000000002E-2</v>
      </c>
      <c r="W122">
        <v>14.799849999999999</v>
      </c>
      <c r="X122">
        <v>0.68920000000000003</v>
      </c>
      <c r="Y122">
        <v>72.949250000000006</v>
      </c>
      <c r="Z122">
        <v>2.2581249999999899</v>
      </c>
      <c r="AA122">
        <v>2.9999999999999997E-4</v>
      </c>
      <c r="AB122">
        <v>3.875E-3</v>
      </c>
      <c r="AC122">
        <v>32.556891891891802</v>
      </c>
      <c r="AD122">
        <v>-3.9384927234927201</v>
      </c>
      <c r="AE122">
        <v>36.050092133333301</v>
      </c>
      <c r="AF122">
        <v>0.53831220000000002</v>
      </c>
      <c r="AG122">
        <v>1.3510588400000001</v>
      </c>
      <c r="AH122">
        <v>2.4003799999999902E-2</v>
      </c>
      <c r="AI122">
        <v>44.963333333333303</v>
      </c>
      <c r="AJ122">
        <v>0.49418043548540003</v>
      </c>
      <c r="AK122">
        <v>0.80176644969975497</v>
      </c>
      <c r="AL122">
        <v>1.19722484987767E-2</v>
      </c>
      <c r="AM122">
        <v>3.0048013344206301E-2</v>
      </c>
      <c r="AN122">
        <v>0.15568240788790799</v>
      </c>
      <c r="AO122">
        <v>5.3385276892282496E-4</v>
      </c>
      <c r="AP122">
        <v>36.050092133333301</v>
      </c>
      <c r="AQ122">
        <v>0.29749755323898103</v>
      </c>
      <c r="AR122">
        <v>6.4359299578181304</v>
      </c>
      <c r="AS122">
        <v>1.4225093544760501</v>
      </c>
      <c r="AT122">
        <v>0.84835955359778603</v>
      </c>
      <c r="AU122">
        <v>92.413124999999994</v>
      </c>
      <c r="AV122">
        <v>44.206028998866501</v>
      </c>
      <c r="AW122">
        <v>0.75730433446682299</v>
      </c>
      <c r="AX122">
        <v>-7.1450514476058602E-2</v>
      </c>
      <c r="AY122">
        <v>0.24081464676101799</v>
      </c>
      <c r="AZ122">
        <v>0.56407004218185997</v>
      </c>
      <c r="BA122">
        <v>-5.2884828077553299E-2</v>
      </c>
      <c r="BB122">
        <v>8.0581434597408602E-2</v>
      </c>
      <c r="BC122">
        <v>0.447351270807198</v>
      </c>
      <c r="BD122">
        <v>0.73343417446682002</v>
      </c>
      <c r="BE122">
        <v>-2.3870160000002801E-2</v>
      </c>
      <c r="BF122">
        <v>-9.1443150645999102E-2</v>
      </c>
      <c r="BG122">
        <v>0.30819722129375998</v>
      </c>
      <c r="BH122">
        <v>0.72190301525980305</v>
      </c>
      <c r="BI122">
        <v>-9.1443150645999102E-2</v>
      </c>
      <c r="BJ122">
        <v>0.43350814129552301</v>
      </c>
      <c r="BK122">
        <v>1.4438060305196001</v>
      </c>
      <c r="BL122">
        <v>-3.3703696681107802</v>
      </c>
      <c r="BM122">
        <v>-7.8945553621012303</v>
      </c>
      <c r="BN122">
        <v>2.34234108999871</v>
      </c>
      <c r="BO122">
        <v>7.2826184834959804</v>
      </c>
      <c r="BP122">
        <v>-2.1489140401809799</v>
      </c>
      <c r="BQ122">
        <v>9.4315325236769603</v>
      </c>
      <c r="BR122">
        <v>1.5992593866178</v>
      </c>
      <c r="BS122">
        <v>0.47008540155392198</v>
      </c>
      <c r="BT122">
        <v>3.40206137295747</v>
      </c>
    </row>
    <row r="123" spans="1:72" x14ac:dyDescent="0.2">
      <c r="A123">
        <v>903</v>
      </c>
      <c r="B123" s="244">
        <v>44767.263888888891</v>
      </c>
      <c r="C123">
        <v>0</v>
      </c>
      <c r="D123">
        <v>1.37947368421052</v>
      </c>
      <c r="E123">
        <v>31.106944444444402</v>
      </c>
      <c r="F123">
        <v>36.371025641025597</v>
      </c>
      <c r="G123">
        <v>7</v>
      </c>
      <c r="H123">
        <v>2.5649999999999999</v>
      </c>
      <c r="I123">
        <v>1.3474999999999999</v>
      </c>
      <c r="J123">
        <v>34.044516129032203</v>
      </c>
      <c r="K123">
        <v>0.63524999999999898</v>
      </c>
      <c r="L123">
        <v>37.942500000000003</v>
      </c>
      <c r="M123">
        <v>-6.9230769230769207E-2</v>
      </c>
      <c r="N123">
        <v>1600.7037037037001</v>
      </c>
      <c r="O123">
        <v>92.329729729729706</v>
      </c>
      <c r="P123">
        <v>2.4234285714285702</v>
      </c>
      <c r="Q123">
        <v>65.440749999999994</v>
      </c>
      <c r="R123">
        <v>6.9934782608695603</v>
      </c>
      <c r="S123">
        <v>-1.0445</v>
      </c>
      <c r="T123">
        <v>5</v>
      </c>
      <c r="U123">
        <v>1.62426</v>
      </c>
      <c r="V123">
        <v>5.8699999999999898E-2</v>
      </c>
      <c r="W123">
        <v>14.7182599999999</v>
      </c>
      <c r="X123">
        <v>0.71681999999999901</v>
      </c>
      <c r="Y123">
        <v>72.79128</v>
      </c>
      <c r="Z123">
        <v>2.2728999999999999</v>
      </c>
      <c r="AA123">
        <v>2.2000000000000001E-4</v>
      </c>
      <c r="AB123">
        <v>0</v>
      </c>
      <c r="AC123">
        <v>32.486418128654897</v>
      </c>
      <c r="AD123">
        <v>-3.8846075123706498</v>
      </c>
      <c r="AE123">
        <v>36.047370729032203</v>
      </c>
      <c r="AF123">
        <v>0.53726490000000005</v>
      </c>
      <c r="AG123">
        <v>1.34855678</v>
      </c>
      <c r="AH123">
        <v>2.3957099999999999E-2</v>
      </c>
      <c r="AI123">
        <v>44.957016129032198</v>
      </c>
      <c r="AJ123">
        <v>0.49521550835528999</v>
      </c>
      <c r="AK123">
        <v>0.80181857767365605</v>
      </c>
      <c r="AL123">
        <v>1.19506352124879E-2</v>
      </c>
      <c r="AM123">
        <v>2.99965810926924E-2</v>
      </c>
      <c r="AN123">
        <v>0.15570428384101601</v>
      </c>
      <c r="AO123">
        <v>5.3288901405823097E-4</v>
      </c>
      <c r="AP123">
        <v>36.047370729032203</v>
      </c>
      <c r="AQ123">
        <v>0.30941990149850002</v>
      </c>
      <c r="AR123">
        <v>6.4004493600243499</v>
      </c>
      <c r="AS123">
        <v>1.4318168886968701</v>
      </c>
      <c r="AT123">
        <v>0.80435874160116305</v>
      </c>
      <c r="AU123">
        <v>92.123519999999999</v>
      </c>
      <c r="AV123">
        <v>44.189056879251901</v>
      </c>
      <c r="AW123">
        <v>0.76795924978026098</v>
      </c>
      <c r="AX123">
        <v>-8.3260108696876195E-2</v>
      </c>
      <c r="AY123">
        <v>0.227844998501499</v>
      </c>
      <c r="AZ123">
        <v>0.59955063997564895</v>
      </c>
      <c r="BA123">
        <v>-6.1740158020544202E-2</v>
      </c>
      <c r="BB123">
        <v>8.5650091425092695E-2</v>
      </c>
      <c r="BC123">
        <v>0.42408316363399001</v>
      </c>
      <c r="BD123">
        <v>0.74413552978027198</v>
      </c>
      <c r="BE123">
        <v>-2.38237199999893E-2</v>
      </c>
      <c r="BF123">
        <v>-0.106788356351393</v>
      </c>
      <c r="BG123">
        <v>0.29223109690431698</v>
      </c>
      <c r="BH123">
        <v>0.76897602458724201</v>
      </c>
      <c r="BI123">
        <v>-0.106788356351393</v>
      </c>
      <c r="BJ123">
        <v>0.37088548110584701</v>
      </c>
      <c r="BK123">
        <v>1.53795204917448</v>
      </c>
      <c r="BL123">
        <v>-2.7365445717950099</v>
      </c>
      <c r="BM123">
        <v>-7.2009351099747301</v>
      </c>
      <c r="BN123">
        <v>2.6313969756579998</v>
      </c>
      <c r="BO123">
        <v>6.1906594706513198</v>
      </c>
      <c r="BP123">
        <v>-2.5095263742577401</v>
      </c>
      <c r="BQ123">
        <v>8.7001858449090701</v>
      </c>
      <c r="BR123">
        <v>1.7194922549718501</v>
      </c>
      <c r="BS123">
        <v>0.41360082364640399</v>
      </c>
      <c r="BT123">
        <v>4.1573714476977903</v>
      </c>
    </row>
    <row r="124" spans="1:72" x14ac:dyDescent="0.2">
      <c r="A124">
        <v>904</v>
      </c>
      <c r="B124" s="244">
        <v>44767.277777777781</v>
      </c>
      <c r="C124">
        <v>0</v>
      </c>
      <c r="D124">
        <v>1.32615384615384</v>
      </c>
      <c r="E124">
        <v>31.087027027026998</v>
      </c>
      <c r="F124">
        <v>36.394871794871698</v>
      </c>
      <c r="G124">
        <v>7</v>
      </c>
      <c r="H124">
        <v>2.5720000000000001</v>
      </c>
      <c r="I124">
        <v>1.35</v>
      </c>
      <c r="J124">
        <v>34.03</v>
      </c>
      <c r="K124">
        <v>0.60649999999999904</v>
      </c>
      <c r="L124">
        <v>37.959687500000001</v>
      </c>
      <c r="M124">
        <v>-0.17</v>
      </c>
      <c r="N124">
        <v>1599.72727272727</v>
      </c>
      <c r="O124">
        <v>93.473529411764702</v>
      </c>
      <c r="P124">
        <v>2.4243749999999999</v>
      </c>
      <c r="Q124">
        <v>65.453249999999997</v>
      </c>
      <c r="R124">
        <v>6.9908333333333301</v>
      </c>
      <c r="S124">
        <v>-0.66800000000000004</v>
      </c>
      <c r="T124">
        <v>5</v>
      </c>
      <c r="U124">
        <v>1.7508999999999999</v>
      </c>
      <c r="V124">
        <v>6.2774999999999997E-2</v>
      </c>
      <c r="W124">
        <v>14.661725000000001</v>
      </c>
      <c r="X124">
        <v>0.73252499999999998</v>
      </c>
      <c r="Y124">
        <v>72.672024999999906</v>
      </c>
      <c r="Z124">
        <v>2.3320249999999998</v>
      </c>
      <c r="AA124">
        <v>5.7499999999999999E-4</v>
      </c>
      <c r="AB124">
        <v>0</v>
      </c>
      <c r="AC124">
        <v>32.413180873180799</v>
      </c>
      <c r="AD124">
        <v>-3.9816909216909102</v>
      </c>
      <c r="AE124">
        <v>36.038320480000003</v>
      </c>
      <c r="AF124">
        <v>0.53873112000000001</v>
      </c>
      <c r="AG124">
        <v>1.3510596640000001</v>
      </c>
      <c r="AH124">
        <v>2.4022479999999999E-2</v>
      </c>
      <c r="AI124">
        <v>44.951999999999998</v>
      </c>
      <c r="AJ124">
        <v>0.49590362288652301</v>
      </c>
      <c r="AK124">
        <v>0.80170672005694898</v>
      </c>
      <c r="AL124">
        <v>1.19845862253069E-2</v>
      </c>
      <c r="AM124">
        <v>3.0055607403452499E-2</v>
      </c>
      <c r="AN124">
        <v>0.15572165865812401</v>
      </c>
      <c r="AO124">
        <v>5.3440291866880196E-4</v>
      </c>
      <c r="AP124">
        <v>36.038320480000003</v>
      </c>
      <c r="AQ124">
        <v>0.31619906440276302</v>
      </c>
      <c r="AR124">
        <v>6.3758642932726399</v>
      </c>
      <c r="AS124">
        <v>1.4690627743690099</v>
      </c>
      <c r="AT124">
        <v>0.86827765331201401</v>
      </c>
      <c r="AU124">
        <v>92.149199999999993</v>
      </c>
      <c r="AV124">
        <v>44.199446612044397</v>
      </c>
      <c r="AW124">
        <v>0.75255338795557203</v>
      </c>
      <c r="AX124">
        <v>-0.11800311036901399</v>
      </c>
      <c r="AY124">
        <v>0.22253205559723599</v>
      </c>
      <c r="AZ124">
        <v>0.62413570672735297</v>
      </c>
      <c r="BA124">
        <v>-8.7341154142408298E-2</v>
      </c>
      <c r="BB124">
        <v>8.9162243818193404E-2</v>
      </c>
      <c r="BC124">
        <v>0.41306701494659498</v>
      </c>
      <c r="BD124">
        <v>0.72866465195557495</v>
      </c>
      <c r="BE124">
        <v>-2.3888735999996798E-2</v>
      </c>
      <c r="BF124">
        <v>-0.151691260558874</v>
      </c>
      <c r="BG124">
        <v>0.28606168026199702</v>
      </c>
      <c r="BH124">
        <v>0.80231725941129395</v>
      </c>
      <c r="BI124">
        <v>-0.151691260558874</v>
      </c>
      <c r="BJ124">
        <v>0.26874083940624699</v>
      </c>
      <c r="BK124">
        <v>1.6046345188225799</v>
      </c>
      <c r="BL124">
        <v>-1.8858151696285199</v>
      </c>
      <c r="BM124">
        <v>-5.28914623331183</v>
      </c>
      <c r="BN124">
        <v>2.8047002264562901</v>
      </c>
      <c r="BO124">
        <v>4.0841928226160498</v>
      </c>
      <c r="BP124">
        <v>-3.56474462313354</v>
      </c>
      <c r="BQ124">
        <v>7.6489374457495902</v>
      </c>
      <c r="BR124">
        <v>1.86250966177267</v>
      </c>
      <c r="BS124">
        <v>0.32941734362979602</v>
      </c>
      <c r="BT124">
        <v>5.6539514320951598</v>
      </c>
    </row>
    <row r="125" spans="1:72" x14ac:dyDescent="0.2">
      <c r="A125">
        <v>905</v>
      </c>
      <c r="B125" s="244">
        <v>44767.291666666664</v>
      </c>
      <c r="C125">
        <v>0</v>
      </c>
      <c r="D125">
        <v>1.350625</v>
      </c>
      <c r="E125">
        <v>31.106944444444402</v>
      </c>
      <c r="F125">
        <v>36.459487179487098</v>
      </c>
      <c r="G125">
        <v>7</v>
      </c>
      <c r="H125">
        <v>2.5599999999999898</v>
      </c>
      <c r="I125">
        <v>1.3474999999999999</v>
      </c>
      <c r="J125">
        <v>34.066000000000003</v>
      </c>
      <c r="K125">
        <v>0.58674999999999999</v>
      </c>
      <c r="L125">
        <v>37.980312499999997</v>
      </c>
      <c r="M125">
        <v>-0.17272727272727201</v>
      </c>
      <c r="N125">
        <v>1599.9411764705801</v>
      </c>
      <c r="O125">
        <v>92.832352941176396</v>
      </c>
      <c r="P125">
        <v>2.4216153846153801</v>
      </c>
      <c r="Q125">
        <v>65.369249999999994</v>
      </c>
      <c r="R125">
        <v>7.0053846153846102</v>
      </c>
      <c r="S125">
        <v>-1.07615384615384</v>
      </c>
      <c r="T125">
        <v>5</v>
      </c>
      <c r="U125">
        <v>1.61514</v>
      </c>
      <c r="V125">
        <v>6.8580000000000002E-2</v>
      </c>
      <c r="W125">
        <v>14.73006</v>
      </c>
      <c r="X125">
        <v>0.70396000000000003</v>
      </c>
      <c r="Y125">
        <v>72.853539999999995</v>
      </c>
      <c r="Z125">
        <v>2.4698799999999999</v>
      </c>
      <c r="AA125">
        <v>1.1000000000000001E-3</v>
      </c>
      <c r="AB125">
        <v>6.5199999999999998E-3</v>
      </c>
      <c r="AC125">
        <v>32.457569444444403</v>
      </c>
      <c r="AD125">
        <v>-4.0019177350427304</v>
      </c>
      <c r="AE125">
        <v>36.064950400000001</v>
      </c>
      <c r="AF125">
        <v>0.53621759999999996</v>
      </c>
      <c r="AG125">
        <v>1.3485547200000001</v>
      </c>
      <c r="AH125">
        <v>2.3910399999999901E-2</v>
      </c>
      <c r="AI125">
        <v>44.973500000000001</v>
      </c>
      <c r="AJ125">
        <v>0.49503360303425198</v>
      </c>
      <c r="AK125">
        <v>0.80191558139793395</v>
      </c>
      <c r="AL125">
        <v>1.1922967970026699E-2</v>
      </c>
      <c r="AM125">
        <v>2.9985540818481898E-2</v>
      </c>
      <c r="AN125">
        <v>0.15564721447074301</v>
      </c>
      <c r="AO125">
        <v>5.3165530812589602E-4</v>
      </c>
      <c r="AP125">
        <v>36.064950400000001</v>
      </c>
      <c r="AQ125">
        <v>0.30386880089685597</v>
      </c>
      <c r="AR125">
        <v>6.40558076159276</v>
      </c>
      <c r="AS125">
        <v>1.5559047459433499</v>
      </c>
      <c r="AT125">
        <v>0.79954857360474196</v>
      </c>
      <c r="AU125">
        <v>92.3725799999999</v>
      </c>
      <c r="AV125">
        <v>44.330304708432898</v>
      </c>
      <c r="AW125">
        <v>0.64319529156702504</v>
      </c>
      <c r="AX125">
        <v>-0.20735002594335</v>
      </c>
      <c r="AY125">
        <v>0.23234879910314299</v>
      </c>
      <c r="AZ125">
        <v>0.59441923840723598</v>
      </c>
      <c r="BA125">
        <v>-0.15375722087372901</v>
      </c>
      <c r="BB125">
        <v>8.4917034058176605E-2</v>
      </c>
      <c r="BC125">
        <v>0.43331065429993998</v>
      </c>
      <c r="BD125">
        <v>0.61941801156702903</v>
      </c>
      <c r="BE125">
        <v>-2.3777279999995501E-2</v>
      </c>
      <c r="BF125">
        <v>-0.266180880521386</v>
      </c>
      <c r="BG125">
        <v>0.29827248707583198</v>
      </c>
      <c r="BH125">
        <v>0.76307217979957098</v>
      </c>
      <c r="BI125">
        <v>-0.266180880521386</v>
      </c>
      <c r="BJ125">
        <v>6.4183213108891801E-2</v>
      </c>
      <c r="BK125">
        <v>1.52614435959914</v>
      </c>
      <c r="BL125">
        <v>-1.12056315424152</v>
      </c>
      <c r="BM125">
        <v>-2.8667430143926498</v>
      </c>
      <c r="BN125">
        <v>2.5583056194035301</v>
      </c>
      <c r="BO125">
        <v>-0.64109479691522497</v>
      </c>
      <c r="BP125">
        <v>-6.2552506922525799</v>
      </c>
      <c r="BQ125">
        <v>5.6141558953373503</v>
      </c>
      <c r="BR125">
        <v>1.97865185648549</v>
      </c>
      <c r="BS125">
        <v>0.170655565317446</v>
      </c>
      <c r="BT125">
        <v>11.5944174032935</v>
      </c>
    </row>
    <row r="126" spans="1:72" x14ac:dyDescent="0.2">
      <c r="A126">
        <v>906</v>
      </c>
      <c r="B126" s="244">
        <v>44767.305555555555</v>
      </c>
      <c r="C126">
        <v>0</v>
      </c>
      <c r="D126">
        <v>1.3607692307692301</v>
      </c>
      <c r="E126">
        <v>31.096486486486398</v>
      </c>
      <c r="F126">
        <v>36.325000000000003</v>
      </c>
      <c r="G126">
        <v>7</v>
      </c>
      <c r="H126">
        <v>2.57</v>
      </c>
      <c r="I126">
        <v>1.3480000000000001</v>
      </c>
      <c r="J126">
        <v>34.082941176470499</v>
      </c>
      <c r="K126">
        <v>0.60624999999999996</v>
      </c>
      <c r="L126">
        <v>38.003</v>
      </c>
      <c r="M126">
        <v>-7.7777777777777696E-2</v>
      </c>
      <c r="N126">
        <v>1599.74285714285</v>
      </c>
      <c r="O126">
        <v>92.562162162162096</v>
      </c>
      <c r="P126">
        <v>2.4231111111111101</v>
      </c>
      <c r="Q126">
        <v>65.392499999999998</v>
      </c>
      <c r="R126">
        <v>6.99</v>
      </c>
      <c r="S126">
        <v>-0.901249999999999</v>
      </c>
      <c r="T126">
        <v>5</v>
      </c>
      <c r="U126">
        <v>1.6661999999999999</v>
      </c>
      <c r="V126">
        <v>6.8625000000000005E-2</v>
      </c>
      <c r="W126">
        <v>14.691549999999999</v>
      </c>
      <c r="X126">
        <v>0.714224999999999</v>
      </c>
      <c r="Y126">
        <v>72.594975000000005</v>
      </c>
      <c r="Z126">
        <v>2.37575</v>
      </c>
      <c r="AA126">
        <v>2.875E-3</v>
      </c>
      <c r="AB126">
        <v>0</v>
      </c>
      <c r="AC126">
        <v>32.457255717255698</v>
      </c>
      <c r="AD126">
        <v>-3.8677442827442898</v>
      </c>
      <c r="AE126">
        <v>36.089699976470499</v>
      </c>
      <c r="AF126">
        <v>0.53831220000000002</v>
      </c>
      <c r="AG126">
        <v>1.3490588400000001</v>
      </c>
      <c r="AH126">
        <v>2.4003799999999902E-2</v>
      </c>
      <c r="AI126">
        <v>45.000941176470498</v>
      </c>
      <c r="AJ126">
        <v>0.49713771478632701</v>
      </c>
      <c r="AK126">
        <v>0.80197655944450796</v>
      </c>
      <c r="AL126">
        <v>1.1962243142627E-2</v>
      </c>
      <c r="AM126">
        <v>2.9978458332897601E-2</v>
      </c>
      <c r="AN126">
        <v>0.15555230217407201</v>
      </c>
      <c r="AO126">
        <v>5.33406621560856E-4</v>
      </c>
      <c r="AP126">
        <v>36.089699976470499</v>
      </c>
      <c r="AQ126">
        <v>0.30829975328222697</v>
      </c>
      <c r="AR126">
        <v>6.3888341281690701</v>
      </c>
      <c r="AS126">
        <v>1.4966074060986401</v>
      </c>
      <c r="AT126">
        <v>0.82833086037697901</v>
      </c>
      <c r="AU126">
        <v>92.042699999999996</v>
      </c>
      <c r="AV126">
        <v>44.283441264020503</v>
      </c>
      <c r="AW126">
        <v>0.71749991245005795</v>
      </c>
      <c r="AX126">
        <v>-0.147548566098642</v>
      </c>
      <c r="AY126">
        <v>0.23001244671777199</v>
      </c>
      <c r="AZ126">
        <v>0.61116587183092397</v>
      </c>
      <c r="BA126">
        <v>-0.109371483084194</v>
      </c>
      <c r="BB126">
        <v>8.7309410261560597E-2</v>
      </c>
      <c r="BC126">
        <v>0.42728447677346298</v>
      </c>
      <c r="BD126">
        <v>0.69362975245005398</v>
      </c>
      <c r="BE126">
        <v>-2.3870160000004401E-2</v>
      </c>
      <c r="BF126">
        <v>-0.18941394720282201</v>
      </c>
      <c r="BG126">
        <v>0.29527610190034098</v>
      </c>
      <c r="BH126">
        <v>0.78457787317131</v>
      </c>
      <c r="BI126">
        <v>-0.18941394720282201</v>
      </c>
      <c r="BJ126">
        <v>0.211724309395038</v>
      </c>
      <c r="BK126">
        <v>1.56915574634262</v>
      </c>
      <c r="BL126">
        <v>-1.5588931346442101</v>
      </c>
      <c r="BM126">
        <v>-4.1421335902534899</v>
      </c>
      <c r="BN126">
        <v>2.6570991289911801</v>
      </c>
      <c r="BO126">
        <v>2.6837773302293702</v>
      </c>
      <c r="BP126">
        <v>-4.4512277592663096</v>
      </c>
      <c r="BQ126">
        <v>7.1350050894956896</v>
      </c>
      <c r="BR126">
        <v>1.8911594565874099</v>
      </c>
      <c r="BS126">
        <v>0.287489888276167</v>
      </c>
      <c r="BT126">
        <v>6.57817729843332</v>
      </c>
    </row>
    <row r="127" spans="1:72" x14ac:dyDescent="0.2">
      <c r="A127">
        <v>907</v>
      </c>
      <c r="B127" s="244">
        <v>44767.319444444445</v>
      </c>
      <c r="C127">
        <v>0</v>
      </c>
      <c r="D127">
        <v>1.30416666666666</v>
      </c>
      <c r="E127">
        <v>31.0905555555555</v>
      </c>
      <c r="F127">
        <v>36.325499999999998</v>
      </c>
      <c r="G127">
        <v>7</v>
      </c>
      <c r="H127">
        <v>2.5649999999999999</v>
      </c>
      <c r="I127">
        <v>1.3474999999999999</v>
      </c>
      <c r="J127">
        <v>34.050416666666599</v>
      </c>
      <c r="K127">
        <v>0.61024999999999996</v>
      </c>
      <c r="L127">
        <v>37.9657575757575</v>
      </c>
      <c r="M127">
        <v>7.2727272727272696E-2</v>
      </c>
      <c r="N127">
        <v>1599.92</v>
      </c>
      <c r="O127">
        <v>92.997368421052599</v>
      </c>
      <c r="P127">
        <v>2.4237272727272701</v>
      </c>
      <c r="Q127">
        <v>65.385999999999996</v>
      </c>
      <c r="R127">
        <v>6.9989999999999997</v>
      </c>
      <c r="S127">
        <v>-0.62549999999999994</v>
      </c>
      <c r="T127">
        <v>5</v>
      </c>
      <c r="U127">
        <v>1.69218</v>
      </c>
      <c r="V127">
        <v>6.4140000000000003E-2</v>
      </c>
      <c r="W127">
        <v>14.6401799999999</v>
      </c>
      <c r="X127">
        <v>0.74012</v>
      </c>
      <c r="Y127">
        <v>72.958519999999993</v>
      </c>
      <c r="Z127">
        <v>2.3782000000000001</v>
      </c>
      <c r="AA127">
        <v>3.3999999999999998E-3</v>
      </c>
      <c r="AB127">
        <v>1E-3</v>
      </c>
      <c r="AC127">
        <v>32.3947222222222</v>
      </c>
      <c r="AD127">
        <v>-3.9307777777777799</v>
      </c>
      <c r="AE127">
        <v>36.053271266666599</v>
      </c>
      <c r="AF127">
        <v>0.53726490000000005</v>
      </c>
      <c r="AG127">
        <v>1.34855678</v>
      </c>
      <c r="AH127">
        <v>2.3957099999999999E-2</v>
      </c>
      <c r="AI127">
        <v>44.962916666666601</v>
      </c>
      <c r="AJ127">
        <v>0.49416122019288</v>
      </c>
      <c r="AK127">
        <v>0.80184458526007496</v>
      </c>
      <c r="AL127">
        <v>1.1949066916255E-2</v>
      </c>
      <c r="AM127">
        <v>2.9992644605276501E-2</v>
      </c>
      <c r="AN127">
        <v>0.15568385058057099</v>
      </c>
      <c r="AO127">
        <v>5.3281908239197098E-4</v>
      </c>
      <c r="AP127">
        <v>36.053271266666599</v>
      </c>
      <c r="AQ127">
        <v>0.31947749434595801</v>
      </c>
      <c r="AR127">
        <v>6.3664951367648897</v>
      </c>
      <c r="AS127">
        <v>1.49815078740767</v>
      </c>
      <c r="AT127">
        <v>0.83620973358598805</v>
      </c>
      <c r="AU127">
        <v>92.409199999999998</v>
      </c>
      <c r="AV127">
        <v>44.237394685185201</v>
      </c>
      <c r="AW127">
        <v>0.72552198148146296</v>
      </c>
      <c r="AX127">
        <v>-0.149594007407678</v>
      </c>
      <c r="AY127">
        <v>0.21778740565404101</v>
      </c>
      <c r="AZ127">
        <v>0.63350486323510302</v>
      </c>
      <c r="BA127">
        <v>-0.110928964672646</v>
      </c>
      <c r="BB127">
        <v>9.0500694747871896E-2</v>
      </c>
      <c r="BC127">
        <v>0.40536317495157598</v>
      </c>
      <c r="BD127">
        <v>0.70169826148146597</v>
      </c>
      <c r="BE127">
        <v>-2.38237199999973E-2</v>
      </c>
      <c r="BF127">
        <v>-0.192410467335657</v>
      </c>
      <c r="BG127">
        <v>0.28012202646269602</v>
      </c>
      <c r="BH127">
        <v>0.81482519859429603</v>
      </c>
      <c r="BI127">
        <v>-0.192410467335657</v>
      </c>
      <c r="BJ127">
        <v>0.175423118254078</v>
      </c>
      <c r="BK127">
        <v>1.6296503971885901</v>
      </c>
      <c r="BL127">
        <v>-1.4558564840135599</v>
      </c>
      <c r="BM127">
        <v>-4.2348278130463903</v>
      </c>
      <c r="BN127">
        <v>2.9088223046351702</v>
      </c>
      <c r="BO127">
        <v>2.1274946812259601</v>
      </c>
      <c r="BP127">
        <v>-4.5216459823879402</v>
      </c>
      <c r="BQ127">
        <v>6.6491406636139097</v>
      </c>
      <c r="BR127">
        <v>1.95674819165921</v>
      </c>
      <c r="BS127">
        <v>0.25238730518834102</v>
      </c>
      <c r="BT127">
        <v>7.7529580586432596</v>
      </c>
    </row>
    <row r="128" spans="1:72" x14ac:dyDescent="0.2">
      <c r="A128">
        <v>908</v>
      </c>
      <c r="B128" s="244">
        <v>44767.333333333336</v>
      </c>
      <c r="C128">
        <v>0</v>
      </c>
      <c r="D128">
        <v>1.26</v>
      </c>
      <c r="E128">
        <v>31.0654054054054</v>
      </c>
      <c r="F128">
        <v>36.409999999999997</v>
      </c>
      <c r="G128">
        <v>7</v>
      </c>
      <c r="H128">
        <v>2.5649999999999999</v>
      </c>
      <c r="I128">
        <v>1.3474999999999999</v>
      </c>
      <c r="J128">
        <v>34.046190476190397</v>
      </c>
      <c r="K128">
        <v>0.56725000000000003</v>
      </c>
      <c r="L128">
        <v>37.9530769230769</v>
      </c>
      <c r="M128">
        <v>-0.128571428571428</v>
      </c>
      <c r="N128">
        <v>1600.1724137931001</v>
      </c>
      <c r="O128">
        <v>93.468571428571394</v>
      </c>
      <c r="P128">
        <v>2.4215454545454498</v>
      </c>
      <c r="Q128">
        <v>65.435999999999893</v>
      </c>
      <c r="R128">
        <v>6.9881818181818103</v>
      </c>
      <c r="S128">
        <v>-0.95</v>
      </c>
      <c r="T128">
        <v>5</v>
      </c>
      <c r="U128">
        <v>1.6273</v>
      </c>
      <c r="V128">
        <v>3.6059999999999898E-2</v>
      </c>
      <c r="W128">
        <v>14.7234</v>
      </c>
      <c r="X128">
        <v>0.77363999999999999</v>
      </c>
      <c r="Y128">
        <v>72.549260000000004</v>
      </c>
      <c r="Z128">
        <v>2.54761999999999</v>
      </c>
      <c r="AA128">
        <v>8.6E-3</v>
      </c>
      <c r="AB128">
        <v>0</v>
      </c>
      <c r="AC128">
        <v>32.325405405405398</v>
      </c>
      <c r="AD128">
        <v>-4.0845945945945896</v>
      </c>
      <c r="AE128">
        <v>36.049045076190403</v>
      </c>
      <c r="AF128">
        <v>0.53726490000000005</v>
      </c>
      <c r="AG128">
        <v>1.34855678</v>
      </c>
      <c r="AH128">
        <v>2.3957099999999999E-2</v>
      </c>
      <c r="AI128">
        <v>44.958690476190398</v>
      </c>
      <c r="AJ128">
        <v>0.49689059648837802</v>
      </c>
      <c r="AK128">
        <v>0.80182595832682302</v>
      </c>
      <c r="AL128">
        <v>1.1950190148098901E-2</v>
      </c>
      <c r="AM128">
        <v>2.9995463962950102E-2</v>
      </c>
      <c r="AN128">
        <v>0.15569848511729001</v>
      </c>
      <c r="AO128">
        <v>5.3286916825763303E-4</v>
      </c>
      <c r="AP128">
        <v>36.049045076190403</v>
      </c>
      <c r="AQ128">
        <v>0.33394661504324602</v>
      </c>
      <c r="AR128">
        <v>6.40268456375839</v>
      </c>
      <c r="AS128">
        <v>1.6048771798063799</v>
      </c>
      <c r="AT128">
        <v>0.80859006766553798</v>
      </c>
      <c r="AU128">
        <v>92.221220000000002</v>
      </c>
      <c r="AV128">
        <v>44.390553434798399</v>
      </c>
      <c r="AW128">
        <v>0.56813704139197796</v>
      </c>
      <c r="AX128">
        <v>-0.25632039980638599</v>
      </c>
      <c r="AY128">
        <v>0.203318284956753</v>
      </c>
      <c r="AZ128">
        <v>0.59731543624160999</v>
      </c>
      <c r="BA128">
        <v>-0.19007015767358801</v>
      </c>
      <c r="BB128">
        <v>8.5330776605944195E-2</v>
      </c>
      <c r="BC128">
        <v>0.37843210110460102</v>
      </c>
      <c r="BD128">
        <v>0.54431332139197597</v>
      </c>
      <c r="BE128">
        <v>-2.3823720000001099E-2</v>
      </c>
      <c r="BF128">
        <v>-0.33039080329100901</v>
      </c>
      <c r="BG128">
        <v>0.26207235764829001</v>
      </c>
      <c r="BH128">
        <v>0.769925167669265</v>
      </c>
      <c r="BI128">
        <v>-0.33039080329100901</v>
      </c>
      <c r="BJ128">
        <v>-0.13663689128543799</v>
      </c>
      <c r="BK128">
        <v>1.53985033533853</v>
      </c>
      <c r="BL128">
        <v>-0.79321928769747296</v>
      </c>
      <c r="BM128">
        <v>-2.3303468498519599</v>
      </c>
      <c r="BN128">
        <v>2.9378343239943199</v>
      </c>
      <c r="BO128">
        <v>-4.6110295647205897</v>
      </c>
      <c r="BP128">
        <v>-7.76418387733872</v>
      </c>
      <c r="BQ128">
        <v>3.1531543126181298</v>
      </c>
      <c r="BR128">
        <v>2.1015147009332402</v>
      </c>
      <c r="BS128">
        <v>-4.4805699690342498E-3</v>
      </c>
      <c r="BT128">
        <v>-469.02843063651699</v>
      </c>
    </row>
    <row r="129" spans="1:72" x14ac:dyDescent="0.2">
      <c r="A129">
        <v>909</v>
      </c>
      <c r="B129" s="244">
        <v>44767.347222222219</v>
      </c>
      <c r="C129">
        <v>0</v>
      </c>
      <c r="D129">
        <v>1.3282352941176401</v>
      </c>
      <c r="E129">
        <v>31.0971052631578</v>
      </c>
      <c r="F129">
        <v>36.366249999999901</v>
      </c>
      <c r="G129">
        <v>7</v>
      </c>
      <c r="H129">
        <v>2.5599999999999898</v>
      </c>
      <c r="I129">
        <v>1.3480000000000001</v>
      </c>
      <c r="J129">
        <v>34.033333333333303</v>
      </c>
      <c r="K129">
        <v>0.59850000000000003</v>
      </c>
      <c r="L129">
        <v>37.941724137930997</v>
      </c>
      <c r="M129">
        <v>-0.133333333333333</v>
      </c>
      <c r="N129">
        <v>1599.9696969696899</v>
      </c>
      <c r="O129">
        <v>97.654285714285706</v>
      </c>
      <c r="P129">
        <v>2.4212857142857098</v>
      </c>
      <c r="Q129">
        <v>65.400000000000006</v>
      </c>
      <c r="R129">
        <v>6.9730769230769196</v>
      </c>
      <c r="S129">
        <v>-0.82078947368420996</v>
      </c>
      <c r="T129">
        <v>5</v>
      </c>
      <c r="U129">
        <v>1.708475</v>
      </c>
      <c r="V129">
        <v>3.4099999999999998E-2</v>
      </c>
      <c r="W129">
        <v>14.696925</v>
      </c>
      <c r="X129">
        <v>0.76722500000000005</v>
      </c>
      <c r="Y129">
        <v>72.714549999999903</v>
      </c>
      <c r="Z129">
        <v>2.4287000000000001</v>
      </c>
      <c r="AA129">
        <v>5.45E-3</v>
      </c>
      <c r="AB129">
        <v>0</v>
      </c>
      <c r="AC129">
        <v>32.425340557275497</v>
      </c>
      <c r="AD129">
        <v>-3.9409094427244402</v>
      </c>
      <c r="AE129">
        <v>36.032283733333301</v>
      </c>
      <c r="AF129">
        <v>0.53621759999999996</v>
      </c>
      <c r="AG129">
        <v>1.34905472</v>
      </c>
      <c r="AH129">
        <v>2.3910399999999901E-2</v>
      </c>
      <c r="AI129">
        <v>44.941333333333297</v>
      </c>
      <c r="AJ129">
        <v>0.49553058821560902</v>
      </c>
      <c r="AK129">
        <v>0.80176267726814199</v>
      </c>
      <c r="AL129">
        <v>1.1931501809766799E-2</v>
      </c>
      <c r="AM129">
        <v>3.0018128523111601E-2</v>
      </c>
      <c r="AN129">
        <v>0.155758618643564</v>
      </c>
      <c r="AO129">
        <v>5.3203583931644201E-4</v>
      </c>
      <c r="AP129">
        <v>36.032283733333301</v>
      </c>
      <c r="AQ129">
        <v>0.33117753958760499</v>
      </c>
      <c r="AR129">
        <v>6.3911715250699404</v>
      </c>
      <c r="AS129">
        <v>1.5299633409204501</v>
      </c>
      <c r="AT129">
        <v>0.84660162170166298</v>
      </c>
      <c r="AU129">
        <v>92.315874999999906</v>
      </c>
      <c r="AV129">
        <v>44.284596138911297</v>
      </c>
      <c r="AW129">
        <v>0.65673719442199996</v>
      </c>
      <c r="AX129">
        <v>-0.18090862092045601</v>
      </c>
      <c r="AY129">
        <v>0.205040060412394</v>
      </c>
      <c r="AZ129">
        <v>0.60882847493005798</v>
      </c>
      <c r="BA129">
        <v>-0.13410028387911199</v>
      </c>
      <c r="BB129">
        <v>8.6975496418579795E-2</v>
      </c>
      <c r="BC129">
        <v>0.382382190387624</v>
      </c>
      <c r="BD129">
        <v>0.63295991442199695</v>
      </c>
      <c r="BE129">
        <v>-2.3777280000002399E-2</v>
      </c>
      <c r="BF129">
        <v>-0.232468158405437</v>
      </c>
      <c r="BG129">
        <v>0.26347713558861902</v>
      </c>
      <c r="BH129">
        <v>0.78234654397157199</v>
      </c>
      <c r="BI129">
        <v>-0.232468158405437</v>
      </c>
      <c r="BJ129">
        <v>6.2017954366363197E-2</v>
      </c>
      <c r="BK129">
        <v>1.56469308794314</v>
      </c>
      <c r="BL129">
        <v>-1.1333902130764</v>
      </c>
      <c r="BM129">
        <v>-3.3653922728080201</v>
      </c>
      <c r="BN129">
        <v>2.9693147461307201</v>
      </c>
      <c r="BO129">
        <v>-0.23263754306029799</v>
      </c>
      <c r="BP129">
        <v>-5.4630017225277898</v>
      </c>
      <c r="BQ129">
        <v>5.2303641794674904</v>
      </c>
      <c r="BR129">
        <v>1.9598889572323801</v>
      </c>
      <c r="BS129">
        <v>0.15500521772853801</v>
      </c>
      <c r="BT129">
        <v>12.6440192527244</v>
      </c>
    </row>
    <row r="130" spans="1:72" x14ac:dyDescent="0.2">
      <c r="A130">
        <v>910</v>
      </c>
      <c r="B130" s="244">
        <v>44767.361111111109</v>
      </c>
      <c r="C130">
        <v>0</v>
      </c>
      <c r="D130">
        <v>1.45764705882352</v>
      </c>
      <c r="E130">
        <v>31.081250000000001</v>
      </c>
      <c r="F130">
        <v>36.587435897435903</v>
      </c>
      <c r="G130">
        <v>7</v>
      </c>
      <c r="H130">
        <v>2.5674999999999999</v>
      </c>
      <c r="I130">
        <v>1.3474999999999999</v>
      </c>
      <c r="J130">
        <v>34.039166666666603</v>
      </c>
      <c r="K130">
        <v>0.59724999999999995</v>
      </c>
      <c r="L130">
        <v>37.951071428571403</v>
      </c>
      <c r="M130">
        <v>5.83333333333333E-2</v>
      </c>
      <c r="N130">
        <v>1599.9393939393899</v>
      </c>
      <c r="O130">
        <v>96.177777777777706</v>
      </c>
      <c r="P130">
        <v>2.4201052631578901</v>
      </c>
      <c r="Q130">
        <v>65.373249999999999</v>
      </c>
      <c r="R130">
        <v>6.9914814814814799</v>
      </c>
      <c r="S130">
        <v>-0.98124999999999896</v>
      </c>
      <c r="T130">
        <v>5</v>
      </c>
      <c r="U130">
        <v>1.6372599999999999</v>
      </c>
      <c r="V130">
        <v>6.5339999999999995E-2</v>
      </c>
      <c r="W130">
        <v>14.674959999999899</v>
      </c>
      <c r="X130">
        <v>0.72158</v>
      </c>
      <c r="Y130">
        <v>72.698499999999996</v>
      </c>
      <c r="Z130">
        <v>2.42369999999999</v>
      </c>
      <c r="AA130">
        <v>1.2540000000000001E-2</v>
      </c>
      <c r="AB130">
        <v>0</v>
      </c>
      <c r="AC130">
        <v>32.538897058823501</v>
      </c>
      <c r="AD130">
        <v>-4.0485388386123704</v>
      </c>
      <c r="AE130">
        <v>36.043973366666599</v>
      </c>
      <c r="AF130">
        <v>0.53778855000000003</v>
      </c>
      <c r="AG130">
        <v>1.34855781</v>
      </c>
      <c r="AH130">
        <v>2.39804499999999E-2</v>
      </c>
      <c r="AI130">
        <v>44.954166666666602</v>
      </c>
      <c r="AJ130">
        <v>0.49580078497722302</v>
      </c>
      <c r="AK130">
        <v>0.80179382778756103</v>
      </c>
      <c r="AL130">
        <v>1.19630412457132E-2</v>
      </c>
      <c r="AM130">
        <v>2.9998505366577E-2</v>
      </c>
      <c r="AN130">
        <v>0.155714153304291</v>
      </c>
      <c r="AO130">
        <v>5.3344220965798397E-4</v>
      </c>
      <c r="AP130">
        <v>36.043973366666599</v>
      </c>
      <c r="AQ130">
        <v>0.31147458570253</v>
      </c>
      <c r="AR130">
        <v>6.3816197254555203</v>
      </c>
      <c r="AS130">
        <v>1.5268135831469101</v>
      </c>
      <c r="AT130">
        <v>0.81175479321180799</v>
      </c>
      <c r="AU130">
        <v>92.156000000000006</v>
      </c>
      <c r="AV130">
        <v>44.263881260971601</v>
      </c>
      <c r="AW130">
        <v>0.69028540569503605</v>
      </c>
      <c r="AX130">
        <v>-0.17825577314691299</v>
      </c>
      <c r="AY130">
        <v>0.226313964297469</v>
      </c>
      <c r="AZ130">
        <v>0.61838027454447897</v>
      </c>
      <c r="BA130">
        <v>-0.132182522562316</v>
      </c>
      <c r="BB130">
        <v>8.8340039220639904E-2</v>
      </c>
      <c r="BC130">
        <v>0.42082332228432301</v>
      </c>
      <c r="BD130">
        <v>0.66643846569503495</v>
      </c>
      <c r="BE130">
        <v>-2.3846940000000299E-2</v>
      </c>
      <c r="BF130">
        <v>-0.22825985366665399</v>
      </c>
      <c r="BG130">
        <v>0.28979926686966401</v>
      </c>
      <c r="BH130">
        <v>0.79184751487142802</v>
      </c>
      <c r="BI130">
        <v>-0.22825985366665399</v>
      </c>
      <c r="BJ130">
        <v>0.123078826406021</v>
      </c>
      <c r="BK130">
        <v>1.58369502974285</v>
      </c>
      <c r="BL130">
        <v>-1.2696024386876199</v>
      </c>
      <c r="BM130">
        <v>-3.46906169504439</v>
      </c>
      <c r="BN130">
        <v>2.7323999933635301</v>
      </c>
      <c r="BO130">
        <v>0.81383800823934804</v>
      </c>
      <c r="BP130">
        <v>-5.3641065611663699</v>
      </c>
      <c r="BQ130">
        <v>6.17794456940572</v>
      </c>
      <c r="BR130">
        <v>1.9717367809761599</v>
      </c>
      <c r="BS130">
        <v>0.21438276787268201</v>
      </c>
      <c r="BT130">
        <v>9.1972727124557796</v>
      </c>
    </row>
    <row r="131" spans="1:72" x14ac:dyDescent="0.2">
      <c r="A131">
        <v>911</v>
      </c>
      <c r="B131" s="244">
        <v>44767.375</v>
      </c>
      <c r="C131">
        <v>0</v>
      </c>
      <c r="D131">
        <v>1.50416666666666</v>
      </c>
      <c r="E131">
        <v>31.112647058823502</v>
      </c>
      <c r="F131">
        <v>36.517000000000003</v>
      </c>
      <c r="G131">
        <v>7</v>
      </c>
      <c r="H131">
        <v>2.57</v>
      </c>
      <c r="I131">
        <v>1.35</v>
      </c>
      <c r="J131">
        <v>34.043437500000003</v>
      </c>
      <c r="K131">
        <v>0.57949999999999902</v>
      </c>
      <c r="L131">
        <v>37.962857142857104</v>
      </c>
      <c r="M131">
        <v>-6.9230769230769207E-2</v>
      </c>
      <c r="N131">
        <v>1599.6666666666599</v>
      </c>
      <c r="O131">
        <v>94.1388888888889</v>
      </c>
      <c r="P131">
        <v>2.4194444444444398</v>
      </c>
      <c r="Q131">
        <v>65.342249999999893</v>
      </c>
      <c r="R131">
        <v>6.9912000000000001</v>
      </c>
      <c r="S131">
        <v>-0.84724999999999995</v>
      </c>
      <c r="T131">
        <v>5</v>
      </c>
      <c r="U131">
        <v>1.7598750000000001</v>
      </c>
      <c r="V131">
        <v>3.8449999999999998E-2</v>
      </c>
      <c r="W131">
        <v>14.683199999999999</v>
      </c>
      <c r="X131">
        <v>0.75997499999999996</v>
      </c>
      <c r="Y131">
        <v>72.724149999999995</v>
      </c>
      <c r="Z131">
        <v>2.4001250000000001</v>
      </c>
      <c r="AA131">
        <v>6.9499999999999996E-3</v>
      </c>
      <c r="AB131">
        <v>0</v>
      </c>
      <c r="AC131">
        <v>32.616813725490204</v>
      </c>
      <c r="AD131">
        <v>-3.9001862745097902</v>
      </c>
      <c r="AE131">
        <v>36.050196300000003</v>
      </c>
      <c r="AF131">
        <v>0.53831220000000002</v>
      </c>
      <c r="AG131">
        <v>1.3510588400000001</v>
      </c>
      <c r="AH131">
        <v>2.4003799999999999E-2</v>
      </c>
      <c r="AI131">
        <v>44.963437499999998</v>
      </c>
      <c r="AJ131">
        <v>0.49571148373683299</v>
      </c>
      <c r="AK131">
        <v>0.80176690894685199</v>
      </c>
      <c r="AL131">
        <v>1.1972220762703E-2</v>
      </c>
      <c r="AM131">
        <v>3.004794373206E-2</v>
      </c>
      <c r="AN131">
        <v>0.15568204721892001</v>
      </c>
      <c r="AO131">
        <v>5.3385153214764703E-4</v>
      </c>
      <c r="AP131">
        <v>36.050196300000003</v>
      </c>
      <c r="AQ131">
        <v>0.328048031083567</v>
      </c>
      <c r="AR131">
        <v>6.38520300926261</v>
      </c>
      <c r="AS131">
        <v>1.5119624752446601</v>
      </c>
      <c r="AT131">
        <v>0.87239024744135896</v>
      </c>
      <c r="AU131">
        <v>92.327325000000002</v>
      </c>
      <c r="AV131">
        <v>44.275409815590798</v>
      </c>
      <c r="AW131">
        <v>0.68802768440916395</v>
      </c>
      <c r="AX131">
        <v>-0.160903635244661</v>
      </c>
      <c r="AY131">
        <v>0.21026416891643199</v>
      </c>
      <c r="AZ131">
        <v>0.61479699073738503</v>
      </c>
      <c r="BA131">
        <v>-0.119094469079275</v>
      </c>
      <c r="BB131">
        <v>8.7828141533912205E-2</v>
      </c>
      <c r="BC131">
        <v>0.39059892923926298</v>
      </c>
      <c r="BD131">
        <v>0.66415752440915599</v>
      </c>
      <c r="BE131">
        <v>-2.3870160000007301E-2</v>
      </c>
      <c r="BF131">
        <v>-0.20554791745199599</v>
      </c>
      <c r="BG131">
        <v>0.26860401239431603</v>
      </c>
      <c r="BH131">
        <v>0.78537840931730696</v>
      </c>
      <c r="BI131">
        <v>-0.20554791745199599</v>
      </c>
      <c r="BJ131">
        <v>0.12611218988463899</v>
      </c>
      <c r="BK131">
        <v>1.5707568186346099</v>
      </c>
      <c r="BL131">
        <v>-1.3067707798939101</v>
      </c>
      <c r="BM131">
        <v>-3.82090180748594</v>
      </c>
      <c r="BN131">
        <v>2.9239265724904802</v>
      </c>
      <c r="BO131">
        <v>1.1219768473648699</v>
      </c>
      <c r="BP131">
        <v>-4.8303760601219201</v>
      </c>
      <c r="BQ131">
        <v>5.9523529074867998</v>
      </c>
      <c r="BR131">
        <v>1.920188278303</v>
      </c>
      <c r="BS131">
        <v>0.20833135686543799</v>
      </c>
      <c r="BT131">
        <v>9.2169911778727798</v>
      </c>
    </row>
    <row r="132" spans="1:72" x14ac:dyDescent="0.2">
      <c r="A132">
        <v>912</v>
      </c>
      <c r="B132" s="244">
        <v>44767.388888888891</v>
      </c>
      <c r="C132">
        <v>0</v>
      </c>
      <c r="D132">
        <v>1.46538461538461</v>
      </c>
      <c r="E132">
        <v>31.100263157894702</v>
      </c>
      <c r="F132">
        <v>36.536756756756702</v>
      </c>
      <c r="G132">
        <v>7</v>
      </c>
      <c r="H132">
        <v>2.5775000000000001</v>
      </c>
      <c r="I132">
        <v>1.355</v>
      </c>
      <c r="J132">
        <v>34.058461538461501</v>
      </c>
      <c r="K132">
        <v>0.58124999999999905</v>
      </c>
      <c r="L132">
        <v>37.991785714285697</v>
      </c>
      <c r="M132">
        <v>-8.66666666666666E-2</v>
      </c>
      <c r="N132">
        <v>1600</v>
      </c>
      <c r="O132">
        <v>93.792307692307602</v>
      </c>
      <c r="P132">
        <v>2.4214999999999902</v>
      </c>
      <c r="Q132">
        <v>65.381999999999906</v>
      </c>
      <c r="R132">
        <v>7.0025000000000004</v>
      </c>
      <c r="S132">
        <v>-0.73749999999999905</v>
      </c>
      <c r="T132">
        <v>5</v>
      </c>
      <c r="U132">
        <v>1.7379199999999999</v>
      </c>
      <c r="V132">
        <v>4.1700000000000001E-2</v>
      </c>
      <c r="W132">
        <v>14.72532</v>
      </c>
      <c r="X132">
        <v>0.72994000000000003</v>
      </c>
      <c r="Y132">
        <v>72.752039999999994</v>
      </c>
      <c r="Z132">
        <v>2.5535399999999902</v>
      </c>
      <c r="AA132">
        <v>1.468E-2</v>
      </c>
      <c r="AB132">
        <v>3.1199999999999999E-3</v>
      </c>
      <c r="AC132">
        <v>32.565647773279302</v>
      </c>
      <c r="AD132">
        <v>-3.9711089834774</v>
      </c>
      <c r="AE132">
        <v>36.071076638461498</v>
      </c>
      <c r="AF132">
        <v>0.53988314999999998</v>
      </c>
      <c r="AG132">
        <v>1.3560619300000001</v>
      </c>
      <c r="AH132">
        <v>2.4073850000000001E-2</v>
      </c>
      <c r="AI132">
        <v>44.990961538461498</v>
      </c>
      <c r="AJ132">
        <v>0.49580845620908398</v>
      </c>
      <c r="AK132">
        <v>0.80174051420584402</v>
      </c>
      <c r="AL132">
        <v>1.19998135522946E-2</v>
      </c>
      <c r="AM132">
        <v>3.0140763469585701E-2</v>
      </c>
      <c r="AN132">
        <v>0.15558680589691001</v>
      </c>
      <c r="AO132">
        <v>5.3508191816304903E-4</v>
      </c>
      <c r="AP132">
        <v>36.071076638461498</v>
      </c>
      <c r="AQ132">
        <v>0.31508323274994399</v>
      </c>
      <c r="AR132">
        <v>6.4035195036746</v>
      </c>
      <c r="AS132">
        <v>1.6086064930102599</v>
      </c>
      <c r="AT132">
        <v>0.86167543221489096</v>
      </c>
      <c r="AU132">
        <v>92.498759999999905</v>
      </c>
      <c r="AV132">
        <v>44.398285867896298</v>
      </c>
      <c r="AW132">
        <v>0.59267567056519199</v>
      </c>
      <c r="AX132">
        <v>-0.25254456301026001</v>
      </c>
      <c r="AY132">
        <v>0.22479991725005499</v>
      </c>
      <c r="AZ132">
        <v>0.59648049632539402</v>
      </c>
      <c r="BA132">
        <v>-0.18623379760411099</v>
      </c>
      <c r="BB132">
        <v>8.5211499475056296E-2</v>
      </c>
      <c r="BC132">
        <v>0.41638624441243399</v>
      </c>
      <c r="BD132">
        <v>0.56873585056518905</v>
      </c>
      <c r="BE132">
        <v>-2.3939820000002901E-2</v>
      </c>
      <c r="BF132">
        <v>-0.323122395681671</v>
      </c>
      <c r="BG132">
        <v>0.28762404125852498</v>
      </c>
      <c r="BH132">
        <v>0.76317701974135699</v>
      </c>
      <c r="BI132">
        <v>-0.323122395681671</v>
      </c>
      <c r="BJ132">
        <v>-7.09967088462925E-2</v>
      </c>
      <c r="BK132">
        <v>1.52635403948271</v>
      </c>
      <c r="BL132">
        <v>-0.89013960376142398</v>
      </c>
      <c r="BM132">
        <v>-2.3618821534525001</v>
      </c>
      <c r="BN132">
        <v>2.6533839674945301</v>
      </c>
      <c r="BO132">
        <v>-3.4870620502380199</v>
      </c>
      <c r="BP132">
        <v>-7.5933762985192699</v>
      </c>
      <c r="BQ132">
        <v>4.10631424828125</v>
      </c>
      <c r="BR132">
        <v>2.0756621121415502</v>
      </c>
      <c r="BS132">
        <v>5.8252249426376003E-2</v>
      </c>
      <c r="BT132">
        <v>35.632308324246701</v>
      </c>
    </row>
    <row r="133" spans="1:72" x14ac:dyDescent="0.2">
      <c r="A133">
        <v>913</v>
      </c>
      <c r="B133" s="244">
        <v>44767.402777777781</v>
      </c>
      <c r="C133">
        <v>0</v>
      </c>
      <c r="D133">
        <v>1.3927272727272699</v>
      </c>
      <c r="E133">
        <v>31.052424242424198</v>
      </c>
      <c r="F133">
        <v>36.461794871794801</v>
      </c>
      <c r="G133">
        <v>7</v>
      </c>
      <c r="H133">
        <v>2.5659999999999998</v>
      </c>
      <c r="I133">
        <v>1.3480000000000001</v>
      </c>
      <c r="J133">
        <v>34.043703703703699</v>
      </c>
      <c r="K133">
        <v>0.63200000000000001</v>
      </c>
      <c r="L133">
        <v>37.955312499999998</v>
      </c>
      <c r="M133">
        <v>-0.109090909090909</v>
      </c>
      <c r="N133">
        <v>1600.15151515151</v>
      </c>
      <c r="O133">
        <v>94.030303030303003</v>
      </c>
      <c r="P133">
        <v>2.419</v>
      </c>
      <c r="Q133">
        <v>65.380750000000006</v>
      </c>
      <c r="R133">
        <v>6.9933333333333296</v>
      </c>
      <c r="S133">
        <v>-1.2125641025641001</v>
      </c>
      <c r="T133">
        <v>5</v>
      </c>
      <c r="U133">
        <v>1.6707749999999999</v>
      </c>
      <c r="V133">
        <v>1.695E-2</v>
      </c>
      <c r="W133">
        <v>14.703125</v>
      </c>
      <c r="X133">
        <v>0.76485000000000003</v>
      </c>
      <c r="Y133">
        <v>73.241424999999893</v>
      </c>
      <c r="Z133">
        <v>2.3979999999999899</v>
      </c>
      <c r="AA133">
        <v>6.025E-3</v>
      </c>
      <c r="AB133">
        <v>9.5250000000000005E-3</v>
      </c>
      <c r="AC133">
        <v>32.445151515151501</v>
      </c>
      <c r="AD133">
        <v>-4.0166433566433399</v>
      </c>
      <c r="AE133">
        <v>36.047339143703603</v>
      </c>
      <c r="AF133">
        <v>0.53747436000000004</v>
      </c>
      <c r="AG133">
        <v>1.3490571920000001</v>
      </c>
      <c r="AH133">
        <v>2.3966439999999901E-2</v>
      </c>
      <c r="AI133">
        <v>44.9577037037037</v>
      </c>
      <c r="AJ133">
        <v>0.49217146094172298</v>
      </c>
      <c r="AK133">
        <v>0.80180561225448099</v>
      </c>
      <c r="AL133">
        <v>1.19551114875051E-2</v>
      </c>
      <c r="AM133">
        <v>3.0007253059253999E-2</v>
      </c>
      <c r="AN133">
        <v>0.15570190252896099</v>
      </c>
      <c r="AO133">
        <v>5.3308861497802795E-4</v>
      </c>
      <c r="AP133">
        <v>36.047339143703603</v>
      </c>
      <c r="AQ133">
        <v>0.330152355767317</v>
      </c>
      <c r="AR133">
        <v>6.3938676852160503</v>
      </c>
      <c r="AS133">
        <v>1.5106238281908999</v>
      </c>
      <c r="AT133">
        <v>0.82230777265490795</v>
      </c>
      <c r="AU133">
        <v>92.778174999999905</v>
      </c>
      <c r="AV133">
        <v>44.281983012877902</v>
      </c>
      <c r="AW133">
        <v>0.67572069082571995</v>
      </c>
      <c r="AX133">
        <v>-0.161566636190905</v>
      </c>
      <c r="AY133">
        <v>0.20732200423268299</v>
      </c>
      <c r="AZ133">
        <v>0.60613231478394403</v>
      </c>
      <c r="BA133">
        <v>-0.119762629152423</v>
      </c>
      <c r="BB133">
        <v>8.6590330683420605E-2</v>
      </c>
      <c r="BC133">
        <v>0.38573375710923702</v>
      </c>
      <c r="BD133">
        <v>0.65188768282572096</v>
      </c>
      <c r="BE133">
        <v>-2.38330079999985E-2</v>
      </c>
      <c r="BF133">
        <v>-0.20748687739914901</v>
      </c>
      <c r="BG133">
        <v>0.26624677153979098</v>
      </c>
      <c r="BH133">
        <v>0.77840638544109197</v>
      </c>
      <c r="BI133">
        <v>-0.20748687739914901</v>
      </c>
      <c r="BJ133">
        <v>0.117519788281283</v>
      </c>
      <c r="BK133">
        <v>1.55681277088218</v>
      </c>
      <c r="BL133">
        <v>-1.28319812258586</v>
      </c>
      <c r="BM133">
        <v>-3.7515933306165001</v>
      </c>
      <c r="BN133">
        <v>2.9236275089433601</v>
      </c>
      <c r="BO133">
        <v>0.94728685459293405</v>
      </c>
      <c r="BP133">
        <v>-4.8759416188799998</v>
      </c>
      <c r="BQ133">
        <v>5.8232284734729403</v>
      </c>
      <c r="BR133">
        <v>1.9095404624607299</v>
      </c>
      <c r="BS133">
        <v>0.20051453924094301</v>
      </c>
      <c r="BT133">
        <v>9.5232020066444303</v>
      </c>
    </row>
    <row r="134" spans="1:72" x14ac:dyDescent="0.2">
      <c r="A134">
        <v>914</v>
      </c>
      <c r="B134" s="244">
        <v>44767.416666666664</v>
      </c>
      <c r="C134">
        <v>0</v>
      </c>
      <c r="D134">
        <v>1.335</v>
      </c>
      <c r="E134">
        <v>31.084324324324299</v>
      </c>
      <c r="F134">
        <v>36.425897435897397</v>
      </c>
      <c r="G134">
        <v>7</v>
      </c>
      <c r="H134">
        <v>2.5649999999999999</v>
      </c>
      <c r="I134">
        <v>1.3474999999999999</v>
      </c>
      <c r="J134">
        <v>34.037931034482703</v>
      </c>
      <c r="K134">
        <v>0.66125</v>
      </c>
      <c r="L134">
        <v>37.953214285714203</v>
      </c>
      <c r="M134">
        <v>-6.6666666666666596E-2</v>
      </c>
      <c r="N134">
        <v>1599.8076923076901</v>
      </c>
      <c r="O134">
        <v>93.685294117647004</v>
      </c>
      <c r="P134">
        <v>2.4200909090909</v>
      </c>
      <c r="Q134">
        <v>65.392250000000004</v>
      </c>
      <c r="R134">
        <v>6.9886666666666599</v>
      </c>
      <c r="S134">
        <v>-0.73599999999999999</v>
      </c>
      <c r="T134">
        <v>5</v>
      </c>
      <c r="U134">
        <v>1.74257999999999</v>
      </c>
      <c r="V134">
        <v>7.4799999999999997E-3</v>
      </c>
      <c r="W134">
        <v>14.645300000000001</v>
      </c>
      <c r="X134">
        <v>0.75535999999999903</v>
      </c>
      <c r="Y134">
        <v>73.154679999999999</v>
      </c>
      <c r="Z134">
        <v>2.4</v>
      </c>
      <c r="AA134">
        <v>0</v>
      </c>
      <c r="AB134">
        <v>1.3419999999999901E-2</v>
      </c>
      <c r="AC134">
        <v>32.4193243243243</v>
      </c>
      <c r="AD134">
        <v>-4.0065731115731102</v>
      </c>
      <c r="AE134">
        <v>36.040785634482702</v>
      </c>
      <c r="AF134">
        <v>0.53726490000000005</v>
      </c>
      <c r="AG134">
        <v>1.34855678</v>
      </c>
      <c r="AH134">
        <v>2.3957099999999999E-2</v>
      </c>
      <c r="AI134">
        <v>44.950431034482698</v>
      </c>
      <c r="AJ134">
        <v>0.492665481340124</v>
      </c>
      <c r="AK134">
        <v>0.80178954472838804</v>
      </c>
      <c r="AL134">
        <v>1.1952385942369401E-2</v>
      </c>
      <c r="AM134">
        <v>3.00009754959965E-2</v>
      </c>
      <c r="AN134">
        <v>0.155727094021191</v>
      </c>
      <c r="AO134">
        <v>5.3296708059644203E-4</v>
      </c>
      <c r="AP134">
        <v>36.040785634482702</v>
      </c>
      <c r="AQ134">
        <v>0.32605593704961799</v>
      </c>
      <c r="AR134">
        <v>6.3687216432081399</v>
      </c>
      <c r="AS134">
        <v>1.5118837313003199</v>
      </c>
      <c r="AT134">
        <v>0.858509014473673</v>
      </c>
      <c r="AU134">
        <v>92.697919999999996</v>
      </c>
      <c r="AV134">
        <v>44.247446946040803</v>
      </c>
      <c r="AW134">
        <v>0.70298408844192295</v>
      </c>
      <c r="AX134">
        <v>-0.16332695130032199</v>
      </c>
      <c r="AY134">
        <v>0.211208962950381</v>
      </c>
      <c r="AZ134">
        <v>0.63127835679185895</v>
      </c>
      <c r="BA134">
        <v>-0.12111240232711699</v>
      </c>
      <c r="BB134">
        <v>9.0182622398836995E-2</v>
      </c>
      <c r="BC134">
        <v>0.39311885617389403</v>
      </c>
      <c r="BD134">
        <v>0.67916036844191796</v>
      </c>
      <c r="BE134">
        <v>-2.38237200000046E-2</v>
      </c>
      <c r="BF134">
        <v>-0.209914604309239</v>
      </c>
      <c r="BG134">
        <v>0.27145456111998401</v>
      </c>
      <c r="BH134">
        <v>0.81134525208448105</v>
      </c>
      <c r="BI134">
        <v>-0.209914604309239</v>
      </c>
      <c r="BJ134">
        <v>0.12307991362149</v>
      </c>
      <c r="BK134">
        <v>1.6226905041689601</v>
      </c>
      <c r="BL134">
        <v>-1.29316662846424</v>
      </c>
      <c r="BM134">
        <v>-3.86512055582961</v>
      </c>
      <c r="BN134">
        <v>2.98888052842796</v>
      </c>
      <c r="BO134">
        <v>1.07299387040193</v>
      </c>
      <c r="BP134">
        <v>-4.93299320126712</v>
      </c>
      <c r="BQ134">
        <v>6.0059870716690602</v>
      </c>
      <c r="BR134">
        <v>1.9795453314946601</v>
      </c>
      <c r="BS134">
        <v>0.20704575534518599</v>
      </c>
      <c r="BT134">
        <v>9.5609075790729108</v>
      </c>
    </row>
    <row r="135" spans="1:72" x14ac:dyDescent="0.2">
      <c r="A135">
        <v>915</v>
      </c>
      <c r="B135" s="244">
        <v>44767.430555555555</v>
      </c>
      <c r="C135">
        <v>0</v>
      </c>
      <c r="D135">
        <v>1.28181818181818</v>
      </c>
      <c r="E135">
        <v>31.057567567567499</v>
      </c>
      <c r="F135">
        <v>36.357500000000002</v>
      </c>
      <c r="G135">
        <v>7</v>
      </c>
      <c r="H135">
        <v>2.57</v>
      </c>
      <c r="I135">
        <v>1.35</v>
      </c>
      <c r="J135">
        <v>34.068076923076902</v>
      </c>
      <c r="K135">
        <v>0.58549999999999902</v>
      </c>
      <c r="L135">
        <v>37.971538461538401</v>
      </c>
      <c r="M135">
        <v>-3.3333333333333298E-2</v>
      </c>
      <c r="N135">
        <v>1600.0333333333299</v>
      </c>
      <c r="O135">
        <v>93.606250000000003</v>
      </c>
      <c r="P135">
        <v>2.4203999999999999</v>
      </c>
      <c r="Q135">
        <v>65.376499999999993</v>
      </c>
      <c r="R135">
        <v>6.9966666666666599</v>
      </c>
      <c r="S135">
        <v>-1.03574999999999</v>
      </c>
      <c r="T135">
        <v>5</v>
      </c>
      <c r="U135">
        <v>1.6607499999999999</v>
      </c>
      <c r="V135">
        <v>3.1699999999999999E-2</v>
      </c>
      <c r="W135">
        <v>14.651949999999999</v>
      </c>
      <c r="X135">
        <v>0.68182500000000001</v>
      </c>
      <c r="Y135">
        <v>72.830399999999997</v>
      </c>
      <c r="Z135">
        <v>2.3374999999999999</v>
      </c>
      <c r="AA135">
        <v>3.5999999999999999E-3</v>
      </c>
      <c r="AB135">
        <v>2.3199999999999998E-2</v>
      </c>
      <c r="AC135">
        <v>32.339385749385698</v>
      </c>
      <c r="AD135">
        <v>-4.0181142506142402</v>
      </c>
      <c r="AE135">
        <v>36.074835723076902</v>
      </c>
      <c r="AF135">
        <v>0.53831220000000002</v>
      </c>
      <c r="AG135">
        <v>1.3510588400000001</v>
      </c>
      <c r="AH135">
        <v>2.4003799999999902E-2</v>
      </c>
      <c r="AI135">
        <v>44.988076923076903</v>
      </c>
      <c r="AJ135">
        <v>0.495326618047915</v>
      </c>
      <c r="AK135">
        <v>0.80187547880207499</v>
      </c>
      <c r="AL135">
        <v>1.19656637228667E-2</v>
      </c>
      <c r="AM135">
        <v>3.0031486838393E-2</v>
      </c>
      <c r="AN135">
        <v>0.155596782053364</v>
      </c>
      <c r="AO135">
        <v>5.3355914815036401E-4</v>
      </c>
      <c r="AP135">
        <v>36.074835723076902</v>
      </c>
      <c r="AQ135">
        <v>0.29431408769176998</v>
      </c>
      <c r="AR135">
        <v>6.3716134923971097</v>
      </c>
      <c r="AS135">
        <v>1.4725117591310399</v>
      </c>
      <c r="AT135">
        <v>0.82261368092307596</v>
      </c>
      <c r="AU135">
        <v>92.162424999999999</v>
      </c>
      <c r="AV135">
        <v>44.213275062296802</v>
      </c>
      <c r="AW135">
        <v>0.77480186078006597</v>
      </c>
      <c r="AX135">
        <v>-0.121452919131043</v>
      </c>
      <c r="AY135">
        <v>0.24399811230822899</v>
      </c>
      <c r="AZ135">
        <v>0.62838650760288195</v>
      </c>
      <c r="BA135">
        <v>-8.9894618602283302E-2</v>
      </c>
      <c r="BB135">
        <v>8.9769501086125997E-2</v>
      </c>
      <c r="BC135">
        <v>0.45326506125670002</v>
      </c>
      <c r="BD135">
        <v>0.75093170078006799</v>
      </c>
      <c r="BE135">
        <v>-2.3870159999997899E-2</v>
      </c>
      <c r="BF135">
        <v>-0.15648220211550901</v>
      </c>
      <c r="BG135">
        <v>0.314371710447097</v>
      </c>
      <c r="BH135">
        <v>0.80962487516069703</v>
      </c>
      <c r="BI135">
        <v>-0.15648220211550901</v>
      </c>
      <c r="BJ135">
        <v>0.31577901666317498</v>
      </c>
      <c r="BK135">
        <v>1.6192497503213901</v>
      </c>
      <c r="BL135">
        <v>-2.00899339475705</v>
      </c>
      <c r="BM135">
        <v>-5.1739102863791597</v>
      </c>
      <c r="BN135">
        <v>2.5753744635904199</v>
      </c>
      <c r="BO135">
        <v>4.7939275915460904</v>
      </c>
      <c r="BP135">
        <v>-3.6773317497144702</v>
      </c>
      <c r="BQ135">
        <v>8.4712593412605592</v>
      </c>
      <c r="BR135">
        <v>1.8852694939177601</v>
      </c>
      <c r="BS135">
        <v>0.378371897509379</v>
      </c>
      <c r="BT135">
        <v>4.9825832899522497</v>
      </c>
    </row>
    <row r="136" spans="1:72" x14ac:dyDescent="0.2">
      <c r="A136">
        <v>916</v>
      </c>
      <c r="B136" s="244">
        <v>44767.444444444445</v>
      </c>
      <c r="C136">
        <v>0</v>
      </c>
      <c r="D136">
        <v>1.3274999999999999</v>
      </c>
      <c r="E136">
        <v>31.153589743589698</v>
      </c>
      <c r="F136">
        <v>36.322051282051198</v>
      </c>
      <c r="G136">
        <v>7</v>
      </c>
      <c r="H136">
        <v>2.5625</v>
      </c>
      <c r="I136">
        <v>1.3474999999999999</v>
      </c>
      <c r="J136">
        <v>34.068399999999997</v>
      </c>
      <c r="K136">
        <v>0.64849999999999997</v>
      </c>
      <c r="L136">
        <v>37.979130434782597</v>
      </c>
      <c r="M136">
        <v>-5.4545454545454501E-2</v>
      </c>
      <c r="N136">
        <v>1600.1111111111099</v>
      </c>
      <c r="O136">
        <v>93.367567567567505</v>
      </c>
      <c r="P136">
        <v>2.4197272727272701</v>
      </c>
      <c r="Q136">
        <v>65.378249999999994</v>
      </c>
      <c r="R136">
        <v>6.9844444444444402</v>
      </c>
      <c r="S136">
        <v>-0.97350000000000003</v>
      </c>
      <c r="T136">
        <v>5</v>
      </c>
      <c r="U136">
        <v>1.6928399999999999</v>
      </c>
      <c r="V136">
        <v>6.3100000000000003E-2</v>
      </c>
      <c r="W136">
        <v>14.5877</v>
      </c>
      <c r="X136">
        <v>0.71909999999999996</v>
      </c>
      <c r="Y136">
        <v>72.978199999999902</v>
      </c>
      <c r="Z136">
        <v>2.3100200000000002</v>
      </c>
      <c r="AA136">
        <v>1.0059999999999999E-2</v>
      </c>
      <c r="AB136">
        <v>8.6999999999999994E-3</v>
      </c>
      <c r="AC136">
        <v>32.481089743589699</v>
      </c>
      <c r="AD136">
        <v>-3.8409615384615399</v>
      </c>
      <c r="AE136">
        <v>36.069302499999999</v>
      </c>
      <c r="AF136">
        <v>0.53674124999999995</v>
      </c>
      <c r="AG136">
        <v>1.3485557500000001</v>
      </c>
      <c r="AH136">
        <v>2.39337499999999E-2</v>
      </c>
      <c r="AI136">
        <v>44.978399999999901</v>
      </c>
      <c r="AJ136">
        <v>0.49424763148446998</v>
      </c>
      <c r="AK136">
        <v>0.80192497954573705</v>
      </c>
      <c r="AL136">
        <v>1.19333113227682E-2</v>
      </c>
      <c r="AM136">
        <v>2.9982297058143401E-2</v>
      </c>
      <c r="AN136">
        <v>0.15563025807943301</v>
      </c>
      <c r="AO136">
        <v>5.3211652704409198E-4</v>
      </c>
      <c r="AP136">
        <v>36.069302499999999</v>
      </c>
      <c r="AQ136">
        <v>0.31040407796597702</v>
      </c>
      <c r="AR136">
        <v>6.3436734457216497</v>
      </c>
      <c r="AS136">
        <v>1.45520069040765</v>
      </c>
      <c r="AT136">
        <v>0.83668216048217103</v>
      </c>
      <c r="AU136">
        <v>92.287859999999895</v>
      </c>
      <c r="AV136">
        <v>44.178580714095197</v>
      </c>
      <c r="AW136">
        <v>0.79981928590470297</v>
      </c>
      <c r="AX136">
        <v>-0.106644940407655</v>
      </c>
      <c r="AY136">
        <v>0.22633717203402201</v>
      </c>
      <c r="AZ136">
        <v>0.65632655427834097</v>
      </c>
      <c r="BA136">
        <v>-7.9080854023020494E-2</v>
      </c>
      <c r="BB136">
        <v>9.3760936325477301E-2</v>
      </c>
      <c r="BC136">
        <v>0.42168767918251598</v>
      </c>
      <c r="BD136">
        <v>0.77601878590470896</v>
      </c>
      <c r="BE136">
        <v>-2.38004999999945E-2</v>
      </c>
      <c r="BF136">
        <v>-0.13680388246608099</v>
      </c>
      <c r="BG136">
        <v>0.29034479987786699</v>
      </c>
      <c r="BH136">
        <v>0.84193418316559299</v>
      </c>
      <c r="BI136">
        <v>-0.13680388246608099</v>
      </c>
      <c r="BJ136">
        <v>0.30708183482357199</v>
      </c>
      <c r="BK136">
        <v>1.68386836633118</v>
      </c>
      <c r="BL136">
        <v>-2.1223432745035899</v>
      </c>
      <c r="BM136">
        <v>-6.1543149798715602</v>
      </c>
      <c r="BN136">
        <v>2.8997735916735801</v>
      </c>
      <c r="BO136">
        <v>4.9555311339153603</v>
      </c>
      <c r="BP136">
        <v>-3.21489123795291</v>
      </c>
      <c r="BQ136">
        <v>8.1704223718682698</v>
      </c>
      <c r="BR136">
        <v>1.9164349665235201</v>
      </c>
      <c r="BS136">
        <v>0.36180338781000398</v>
      </c>
      <c r="BT136">
        <v>5.2968961350077501</v>
      </c>
    </row>
    <row r="137" spans="1:72" x14ac:dyDescent="0.2">
      <c r="A137">
        <v>917</v>
      </c>
      <c r="B137" s="244">
        <v>44767.458333333336</v>
      </c>
      <c r="C137">
        <v>0</v>
      </c>
      <c r="D137">
        <v>1.3225</v>
      </c>
      <c r="E137">
        <v>31.139210526315701</v>
      </c>
      <c r="F137">
        <v>36.291538461538401</v>
      </c>
      <c r="G137">
        <v>7</v>
      </c>
      <c r="H137">
        <v>2.5674999999999999</v>
      </c>
      <c r="I137">
        <v>1.3474999999999999</v>
      </c>
      <c r="J137">
        <v>34.012258064516097</v>
      </c>
      <c r="K137">
        <v>0.64324999999999899</v>
      </c>
      <c r="L137">
        <v>37.9137837837837</v>
      </c>
      <c r="M137">
        <v>-9.9999999999999895E-2</v>
      </c>
      <c r="N137">
        <v>1600</v>
      </c>
      <c r="O137">
        <v>92.131249999999994</v>
      </c>
      <c r="P137">
        <v>2.4119166666666598</v>
      </c>
      <c r="Q137">
        <v>65.137249999999895</v>
      </c>
      <c r="R137">
        <v>6.9850000000000003</v>
      </c>
      <c r="S137">
        <v>-0.60699999999999998</v>
      </c>
      <c r="T137">
        <v>5</v>
      </c>
      <c r="U137">
        <v>1.73243999999999</v>
      </c>
      <c r="V137">
        <v>4.9339999999999898E-2</v>
      </c>
      <c r="W137">
        <v>14.7553</v>
      </c>
      <c r="X137">
        <v>0.73591999999999902</v>
      </c>
      <c r="Y137">
        <v>72.978340000000003</v>
      </c>
      <c r="Z137">
        <v>2.49952</v>
      </c>
      <c r="AA137">
        <v>2.8799999999999902E-3</v>
      </c>
      <c r="AB137">
        <v>6.4799999999999996E-3</v>
      </c>
      <c r="AC137">
        <v>32.461710526315699</v>
      </c>
      <c r="AD137">
        <v>-3.8298279352226801</v>
      </c>
      <c r="AE137">
        <v>36.0170647645161</v>
      </c>
      <c r="AF137">
        <v>0.53778855000000003</v>
      </c>
      <c r="AG137">
        <v>1.34855781</v>
      </c>
      <c r="AH137">
        <v>2.39804499999999E-2</v>
      </c>
      <c r="AI137">
        <v>44.927258064516103</v>
      </c>
      <c r="AJ137">
        <v>0.49353088552735103</v>
      </c>
      <c r="AK137">
        <v>0.80167511475539299</v>
      </c>
      <c r="AL137">
        <v>1.19702063550757E-2</v>
      </c>
      <c r="AM137">
        <v>3.0016472584715799E-2</v>
      </c>
      <c r="AN137">
        <v>0.155807416289414</v>
      </c>
      <c r="AO137">
        <v>5.3376170799392499E-4</v>
      </c>
      <c r="AP137">
        <v>36.0170647645161</v>
      </c>
      <c r="AQ137">
        <v>0.31766453769534397</v>
      </c>
      <c r="AR137">
        <v>6.4165567425746799</v>
      </c>
      <c r="AS137">
        <v>1.5745765100249001</v>
      </c>
      <c r="AT137">
        <v>0.85501264732300397</v>
      </c>
      <c r="AU137">
        <v>92.701520000000002</v>
      </c>
      <c r="AV137">
        <v>44.325862554811003</v>
      </c>
      <c r="AW137">
        <v>0.60139550970505695</v>
      </c>
      <c r="AX137">
        <v>-0.22601870002490901</v>
      </c>
      <c r="AY137">
        <v>0.220124012304655</v>
      </c>
      <c r="AZ137">
        <v>0.583443257425312</v>
      </c>
      <c r="BA137">
        <v>-0.16760030482112501</v>
      </c>
      <c r="BB137">
        <v>8.3349036775044502E-2</v>
      </c>
      <c r="BC137">
        <v>0.40931331153230299</v>
      </c>
      <c r="BD137">
        <v>0.57754856970505797</v>
      </c>
      <c r="BE137">
        <v>-2.38469399999983E-2</v>
      </c>
      <c r="BF137">
        <v>-0.29010935288627998</v>
      </c>
      <c r="BG137">
        <v>0.28254314690508903</v>
      </c>
      <c r="BH137">
        <v>0.74888646753063504</v>
      </c>
      <c r="BI137">
        <v>-0.29010935288627998</v>
      </c>
      <c r="BJ137">
        <v>-1.51324119623816E-2</v>
      </c>
      <c r="BK137">
        <v>1.4977729350612701</v>
      </c>
      <c r="BL137">
        <v>-0.97391946896604598</v>
      </c>
      <c r="BM137">
        <v>-2.5813937402569298</v>
      </c>
      <c r="BN137">
        <v>2.65052072836931</v>
      </c>
      <c r="BO137">
        <v>-2.2256578909721898</v>
      </c>
      <c r="BP137">
        <v>-6.8175697928275802</v>
      </c>
      <c r="BQ137">
        <v>4.5919119018553802</v>
      </c>
      <c r="BR137">
        <v>1.9909588349679399</v>
      </c>
      <c r="BS137">
        <v>0.10091132919213</v>
      </c>
      <c r="BT137">
        <v>19.7297850588931</v>
      </c>
    </row>
    <row r="138" spans="1:72" x14ac:dyDescent="0.2">
      <c r="A138">
        <v>918</v>
      </c>
      <c r="B138" s="244">
        <v>44767.472222222219</v>
      </c>
      <c r="C138">
        <v>0</v>
      </c>
      <c r="D138">
        <v>1.3288235294117601</v>
      </c>
      <c r="E138">
        <v>31.0681578947368</v>
      </c>
      <c r="F138">
        <v>36.324054054054002</v>
      </c>
      <c r="G138">
        <v>7</v>
      </c>
      <c r="H138">
        <v>2.5640000000000001</v>
      </c>
      <c r="I138">
        <v>1.3480000000000001</v>
      </c>
      <c r="J138">
        <v>34.061379310344797</v>
      </c>
      <c r="K138">
        <v>0.66025</v>
      </c>
      <c r="L138">
        <v>37.967666666666602</v>
      </c>
      <c r="M138">
        <v>-4.7826086956521699E-2</v>
      </c>
      <c r="N138">
        <v>1600</v>
      </c>
      <c r="O138">
        <v>91.7441176470588</v>
      </c>
      <c r="P138">
        <v>2.4156923076923</v>
      </c>
      <c r="Q138">
        <v>65.168499999999995</v>
      </c>
      <c r="R138">
        <v>6.9853846153846098</v>
      </c>
      <c r="S138">
        <v>-0.91</v>
      </c>
      <c r="T138">
        <v>5</v>
      </c>
      <c r="U138">
        <v>1.56087499999999</v>
      </c>
      <c r="V138">
        <v>3.2575E-2</v>
      </c>
      <c r="W138">
        <v>14.720525</v>
      </c>
      <c r="X138">
        <v>0.78349999999999997</v>
      </c>
      <c r="Y138">
        <v>73.378150000000005</v>
      </c>
      <c r="Z138">
        <v>2.4250500000000001</v>
      </c>
      <c r="AA138">
        <v>1.2775E-2</v>
      </c>
      <c r="AB138">
        <v>0</v>
      </c>
      <c r="AC138">
        <v>32.396981424148599</v>
      </c>
      <c r="AD138">
        <v>-3.9270726299054299</v>
      </c>
      <c r="AE138">
        <v>36.063453070344799</v>
      </c>
      <c r="AF138">
        <v>0.53705544000000005</v>
      </c>
      <c r="AG138">
        <v>1.3490563680000001</v>
      </c>
      <c r="AH138">
        <v>2.3947759999999998E-2</v>
      </c>
      <c r="AI138">
        <v>44.973379310344797</v>
      </c>
      <c r="AJ138">
        <v>0.49147400241549799</v>
      </c>
      <c r="AK138">
        <v>0.80188443971452805</v>
      </c>
      <c r="AL138">
        <v>1.19416296537108E-2</v>
      </c>
      <c r="AM138">
        <v>2.9996775618986799E-2</v>
      </c>
      <c r="AN138">
        <v>0.15564763216247399</v>
      </c>
      <c r="AO138">
        <v>5.3248744851360299E-4</v>
      </c>
      <c r="AP138">
        <v>36.063453070344799</v>
      </c>
      <c r="AQ138">
        <v>0.338202746608737</v>
      </c>
      <c r="AR138">
        <v>6.4014343282067596</v>
      </c>
      <c r="AS138">
        <v>1.5276640177457701</v>
      </c>
      <c r="AT138">
        <v>0.76712948352029098</v>
      </c>
      <c r="AU138">
        <v>92.868099999999998</v>
      </c>
      <c r="AV138">
        <v>44.330754162906103</v>
      </c>
      <c r="AW138">
        <v>0.64262514743872801</v>
      </c>
      <c r="AX138">
        <v>-0.17860764974577001</v>
      </c>
      <c r="AY138">
        <v>0.19885269339126199</v>
      </c>
      <c r="AZ138">
        <v>0.59856567179323505</v>
      </c>
      <c r="BA138">
        <v>-0.13239450476821699</v>
      </c>
      <c r="BB138">
        <v>8.5509381684747907E-2</v>
      </c>
      <c r="BC138">
        <v>0.370264740994454</v>
      </c>
      <c r="BD138">
        <v>0.61881071543872801</v>
      </c>
      <c r="BE138">
        <v>-2.3814432000000101E-2</v>
      </c>
      <c r="BF138">
        <v>-0.22971230895377501</v>
      </c>
      <c r="BG138">
        <v>0.25575002753579301</v>
      </c>
      <c r="BH138">
        <v>0.76983210250964196</v>
      </c>
      <c r="BI138">
        <v>-0.22971230895377501</v>
      </c>
      <c r="BJ138">
        <v>5.2075437164036502E-2</v>
      </c>
      <c r="BK138">
        <v>1.5396642050192799</v>
      </c>
      <c r="BL138">
        <v>-1.1133492528136899</v>
      </c>
      <c r="BM138">
        <v>-3.3512879915571001</v>
      </c>
      <c r="BN138">
        <v>3.01009587340865</v>
      </c>
      <c r="BO138">
        <v>-0.38367650780143597</v>
      </c>
      <c r="BP138">
        <v>-5.3982392604137202</v>
      </c>
      <c r="BQ138">
        <v>5.0145627526122798</v>
      </c>
      <c r="BR138">
        <v>1.9301751302407</v>
      </c>
      <c r="BS138">
        <v>0.143960360745546</v>
      </c>
      <c r="BT138">
        <v>13.407684728244901</v>
      </c>
    </row>
    <row r="139" spans="1:72" x14ac:dyDescent="0.2">
      <c r="A139">
        <v>919</v>
      </c>
      <c r="B139" s="244">
        <v>44767.486111111109</v>
      </c>
      <c r="C139">
        <v>0</v>
      </c>
      <c r="D139">
        <v>1.39818181818181</v>
      </c>
      <c r="E139">
        <v>31.085833333333301</v>
      </c>
      <c r="F139">
        <v>36.568205128205101</v>
      </c>
      <c r="G139">
        <v>7</v>
      </c>
      <c r="H139">
        <v>2.57</v>
      </c>
      <c r="I139">
        <v>1.35</v>
      </c>
      <c r="J139">
        <v>34.033200000000001</v>
      </c>
      <c r="K139">
        <v>0.60050000000000003</v>
      </c>
      <c r="L139">
        <v>37.9460714285714</v>
      </c>
      <c r="M139">
        <v>-1.24999999999999E-2</v>
      </c>
      <c r="N139">
        <v>1600.06896551724</v>
      </c>
      <c r="O139">
        <v>91.3241379310344</v>
      </c>
      <c r="P139">
        <v>2.41241176470588</v>
      </c>
      <c r="Q139">
        <v>65.157250000000005</v>
      </c>
      <c r="R139">
        <v>6.9866666666666601</v>
      </c>
      <c r="S139">
        <v>-0.807894736842105</v>
      </c>
      <c r="T139">
        <v>5</v>
      </c>
      <c r="U139">
        <v>1.60456</v>
      </c>
      <c r="V139">
        <v>4.9500000000000002E-2</v>
      </c>
      <c r="W139">
        <v>14.794280000000001</v>
      </c>
      <c r="X139">
        <v>0.73392000000000002</v>
      </c>
      <c r="Y139">
        <v>73.370720000000006</v>
      </c>
      <c r="Z139">
        <v>2.44896</v>
      </c>
      <c r="AA139">
        <v>1.5440000000000001E-2</v>
      </c>
      <c r="AB139">
        <v>0</v>
      </c>
      <c r="AC139">
        <v>32.484015151515102</v>
      </c>
      <c r="AD139">
        <v>-4.0841899766899701</v>
      </c>
      <c r="AE139">
        <v>36.039958800000001</v>
      </c>
      <c r="AF139">
        <v>0.53831220000000002</v>
      </c>
      <c r="AG139">
        <v>1.3510588400000001</v>
      </c>
      <c r="AH139">
        <v>2.4003799999999902E-2</v>
      </c>
      <c r="AI139">
        <v>44.953200000000002</v>
      </c>
      <c r="AJ139">
        <v>0.49120355913094399</v>
      </c>
      <c r="AK139">
        <v>0.80172176396785899</v>
      </c>
      <c r="AL139">
        <v>1.1974947278502899E-2</v>
      </c>
      <c r="AM139">
        <v>3.0054786756003999E-2</v>
      </c>
      <c r="AN139">
        <v>0.155717501757383</v>
      </c>
      <c r="AO139">
        <v>5.3397310981198197E-4</v>
      </c>
      <c r="AP139">
        <v>36.039958800000001</v>
      </c>
      <c r="AQ139">
        <v>0.31680122500457503</v>
      </c>
      <c r="AR139">
        <v>6.43350776233203</v>
      </c>
      <c r="AS139">
        <v>1.5427261594188399</v>
      </c>
      <c r="AT139">
        <v>0.78816558283914895</v>
      </c>
      <c r="AU139">
        <v>92.952439999999996</v>
      </c>
      <c r="AV139">
        <v>44.332993946755401</v>
      </c>
      <c r="AW139">
        <v>0.62020605324454403</v>
      </c>
      <c r="AX139">
        <v>-0.19166731941884901</v>
      </c>
      <c r="AY139">
        <v>0.22151097499542399</v>
      </c>
      <c r="AZ139">
        <v>0.56649223766796597</v>
      </c>
      <c r="BA139">
        <v>-0.14186452413785999</v>
      </c>
      <c r="BB139">
        <v>8.09274625239952E-2</v>
      </c>
      <c r="BC139">
        <v>0.41149164926119902</v>
      </c>
      <c r="BD139">
        <v>0.59633589324454095</v>
      </c>
      <c r="BE139">
        <v>-2.38701600000026E-2</v>
      </c>
      <c r="BF139">
        <v>-0.24584825095878601</v>
      </c>
      <c r="BG139">
        <v>0.28412817550702901</v>
      </c>
      <c r="BH139">
        <v>0.72662948610477696</v>
      </c>
      <c r="BI139">
        <v>-0.24584825095878601</v>
      </c>
      <c r="BJ139">
        <v>7.6559849096485097E-2</v>
      </c>
      <c r="BK139">
        <v>1.4532589722095499</v>
      </c>
      <c r="BL139">
        <v>-1.15570549881463</v>
      </c>
      <c r="BM139">
        <v>-2.9556016090046802</v>
      </c>
      <c r="BN139">
        <v>2.5574003169805302</v>
      </c>
      <c r="BO139">
        <v>-0.27196245375212502</v>
      </c>
      <c r="BP139">
        <v>-5.7774338975314903</v>
      </c>
      <c r="BQ139">
        <v>5.5054714437793599</v>
      </c>
      <c r="BR139">
        <v>1.87120099883949</v>
      </c>
      <c r="BS139">
        <v>0.17489914947999899</v>
      </c>
      <c r="BT139">
        <v>10.6987427005954</v>
      </c>
    </row>
    <row r="140" spans="1:72" x14ac:dyDescent="0.2">
      <c r="A140">
        <v>920</v>
      </c>
      <c r="B140" s="244">
        <v>44767.5</v>
      </c>
      <c r="C140">
        <v>0</v>
      </c>
      <c r="D140">
        <v>1.4764999999999999</v>
      </c>
      <c r="E140">
        <v>31.190789473684202</v>
      </c>
      <c r="F140">
        <v>36.648499999999999</v>
      </c>
      <c r="G140">
        <v>7</v>
      </c>
      <c r="H140">
        <v>2.5659999999999998</v>
      </c>
      <c r="I140">
        <v>1.3480000000000001</v>
      </c>
      <c r="J140">
        <v>34.0542105263157</v>
      </c>
      <c r="K140">
        <v>0.63975000000000004</v>
      </c>
      <c r="L140">
        <v>37.944642857142803</v>
      </c>
      <c r="M140">
        <v>-1.53846153846153E-2</v>
      </c>
      <c r="N140">
        <v>1600.4411764705801</v>
      </c>
      <c r="O140">
        <v>91.454054054053998</v>
      </c>
      <c r="P140">
        <v>2.4138666666666602</v>
      </c>
      <c r="Q140">
        <v>65.168000000000006</v>
      </c>
      <c r="R140">
        <v>6.9914285714285702</v>
      </c>
      <c r="S140">
        <v>-0.862307692307692</v>
      </c>
      <c r="T140">
        <v>5</v>
      </c>
      <c r="U140">
        <v>1.6523249999999901</v>
      </c>
      <c r="V140">
        <v>5.0299999999999997E-2</v>
      </c>
      <c r="W140">
        <v>14.74765</v>
      </c>
      <c r="X140">
        <v>0.71875</v>
      </c>
      <c r="Y140">
        <v>73.310199999999995</v>
      </c>
      <c r="Z140">
        <v>2.4482499999999998</v>
      </c>
      <c r="AA140">
        <v>1.5100000000000001E-2</v>
      </c>
      <c r="AB140">
        <v>0</v>
      </c>
      <c r="AC140">
        <v>32.6672894736842</v>
      </c>
      <c r="AD140">
        <v>-3.98121052631579</v>
      </c>
      <c r="AE140">
        <v>36.057845966315703</v>
      </c>
      <c r="AF140">
        <v>0.53747436000000004</v>
      </c>
      <c r="AG140">
        <v>1.3490571920000001</v>
      </c>
      <c r="AH140">
        <v>2.3966439999999901E-2</v>
      </c>
      <c r="AI140">
        <v>44.968210526315701</v>
      </c>
      <c r="AJ140">
        <v>0.49185305682314001</v>
      </c>
      <c r="AK140">
        <v>0.80185192037415898</v>
      </c>
      <c r="AL140">
        <v>1.1952318175646799E-2</v>
      </c>
      <c r="AM140">
        <v>3.00002418644282E-2</v>
      </c>
      <c r="AN140">
        <v>0.155665522778664</v>
      </c>
      <c r="AO140">
        <v>5.3296405882050004E-4</v>
      </c>
      <c r="AP140">
        <v>36.057845966315703</v>
      </c>
      <c r="AQ140">
        <v>0.310252998245092</v>
      </c>
      <c r="AR140">
        <v>6.4132300288460096</v>
      </c>
      <c r="AS140">
        <v>1.5422788938150001</v>
      </c>
      <c r="AT140">
        <v>0.812701102115295</v>
      </c>
      <c r="AU140">
        <v>92.877174999999994</v>
      </c>
      <c r="AV140">
        <v>44.323607887221897</v>
      </c>
      <c r="AW140">
        <v>0.64460263909388904</v>
      </c>
      <c r="AX140">
        <v>-0.193221701815006</v>
      </c>
      <c r="AY140">
        <v>0.22722136175490701</v>
      </c>
      <c r="AZ140">
        <v>0.58676997115398499</v>
      </c>
      <c r="BA140">
        <v>-0.14322721302019201</v>
      </c>
      <c r="BB140">
        <v>8.3824281593426406E-2</v>
      </c>
      <c r="BC140">
        <v>0.422757583738333</v>
      </c>
      <c r="BD140">
        <v>0.62076963109388605</v>
      </c>
      <c r="BE140">
        <v>-2.3833008000003399E-2</v>
      </c>
      <c r="BF140">
        <v>-0.24645155358780199</v>
      </c>
      <c r="BG140">
        <v>0.289817639979423</v>
      </c>
      <c r="BH140">
        <v>0.74841681669909799</v>
      </c>
      <c r="BI140">
        <v>-0.24645155358780199</v>
      </c>
      <c r="BJ140">
        <v>8.6732172783241995E-2</v>
      </c>
      <c r="BK140">
        <v>1.49683363339819</v>
      </c>
      <c r="BL140">
        <v>-1.17596191121664</v>
      </c>
      <c r="BM140">
        <v>-3.0367705368611602</v>
      </c>
      <c r="BN140">
        <v>2.5823715104168099</v>
      </c>
      <c r="BO140">
        <v>-7.2870245123553404E-2</v>
      </c>
      <c r="BP140">
        <v>-5.7916115093133396</v>
      </c>
      <c r="BQ140">
        <v>5.7187412641897897</v>
      </c>
      <c r="BR140">
        <v>1.91580127449746</v>
      </c>
      <c r="BS140">
        <v>0.185312794218362</v>
      </c>
      <c r="BT140">
        <v>10.3382029426418</v>
      </c>
    </row>
    <row r="141" spans="1:72" x14ac:dyDescent="0.2">
      <c r="A141">
        <v>921</v>
      </c>
      <c r="B141" s="244">
        <v>44767.513888888891</v>
      </c>
      <c r="C141">
        <v>0</v>
      </c>
      <c r="D141">
        <v>1.45473684210526</v>
      </c>
      <c r="E141">
        <v>31.069999999999901</v>
      </c>
      <c r="F141">
        <v>36.490499999999997</v>
      </c>
      <c r="G141">
        <v>7</v>
      </c>
      <c r="H141">
        <v>2.57</v>
      </c>
      <c r="I141">
        <v>1.35</v>
      </c>
      <c r="J141">
        <v>34.037741935483801</v>
      </c>
      <c r="K141">
        <v>0.622</v>
      </c>
      <c r="L141">
        <v>37.960285714285703</v>
      </c>
      <c r="M141">
        <v>-0.15</v>
      </c>
      <c r="N141">
        <v>1599.74285714285</v>
      </c>
      <c r="O141">
        <v>92.012820512820497</v>
      </c>
      <c r="P141">
        <v>2.4131428571428502</v>
      </c>
      <c r="Q141">
        <v>65.162000000000006</v>
      </c>
      <c r="R141">
        <v>7.0024999999999897</v>
      </c>
      <c r="S141">
        <v>-1.077</v>
      </c>
      <c r="T141">
        <v>5</v>
      </c>
      <c r="U141">
        <v>1.6470199999999999</v>
      </c>
      <c r="V141">
        <v>4.5799999999999903E-2</v>
      </c>
      <c r="W141">
        <v>14.835760000000001</v>
      </c>
      <c r="X141">
        <v>0.69047999999999998</v>
      </c>
      <c r="Y141">
        <v>73.155919999999995</v>
      </c>
      <c r="Z141">
        <v>2.5643799999999999</v>
      </c>
      <c r="AA141">
        <v>1.5679999999999999E-2</v>
      </c>
      <c r="AB141">
        <v>0</v>
      </c>
      <c r="AC141">
        <v>32.524736842105199</v>
      </c>
      <c r="AD141">
        <v>-3.9657631578947501</v>
      </c>
      <c r="AE141">
        <v>36.044500735483801</v>
      </c>
      <c r="AF141">
        <v>0.53831220000000002</v>
      </c>
      <c r="AG141">
        <v>1.3510588400000001</v>
      </c>
      <c r="AH141">
        <v>2.4003799999999902E-2</v>
      </c>
      <c r="AI141">
        <v>44.957741935483803</v>
      </c>
      <c r="AJ141">
        <v>0.49270791393893798</v>
      </c>
      <c r="AK141">
        <v>0.80174179537773804</v>
      </c>
      <c r="AL141">
        <v>1.19737374882506E-2</v>
      </c>
      <c r="AM141">
        <v>3.00517504179552E-2</v>
      </c>
      <c r="AN141">
        <v>0.155701770121045</v>
      </c>
      <c r="AO141">
        <v>5.3391916423307895E-4</v>
      </c>
      <c r="AP141">
        <v>36.044500735483801</v>
      </c>
      <c r="AQ141">
        <v>0.29805007336107298</v>
      </c>
      <c r="AR141">
        <v>6.45154594343862</v>
      </c>
      <c r="AS141">
        <v>1.6154351678633001</v>
      </c>
      <c r="AT141">
        <v>0.81149978841571002</v>
      </c>
      <c r="AU141">
        <v>92.893559999999994</v>
      </c>
      <c r="AV141">
        <v>44.409531920146797</v>
      </c>
      <c r="AW141">
        <v>0.54821001533700497</v>
      </c>
      <c r="AX141">
        <v>-0.26437632786330001</v>
      </c>
      <c r="AY141">
        <v>0.24026212663892599</v>
      </c>
      <c r="AZ141">
        <v>0.54845405656138002</v>
      </c>
      <c r="BA141">
        <v>-0.195680839380245</v>
      </c>
      <c r="BB141">
        <v>7.8350579508768503E-2</v>
      </c>
      <c r="BC141">
        <v>0.44632487734613202</v>
      </c>
      <c r="BD141">
        <v>0.524339855337005</v>
      </c>
      <c r="BE141">
        <v>-2.3870159999999599E-2</v>
      </c>
      <c r="BF141">
        <v>-0.33868622461464598</v>
      </c>
      <c r="BG141">
        <v>0.30779409505717598</v>
      </c>
      <c r="BH141">
        <v>0.70261144517979701</v>
      </c>
      <c r="BI141">
        <v>-0.33868622461464598</v>
      </c>
      <c r="BJ141">
        <v>-6.1784259114939302E-2</v>
      </c>
      <c r="BK141">
        <v>1.40522289035959</v>
      </c>
      <c r="BL141">
        <v>-0.90878834947415299</v>
      </c>
      <c r="BM141">
        <v>-2.07452029080669</v>
      </c>
      <c r="BN141">
        <v>2.2827320486745402</v>
      </c>
      <c r="BO141">
        <v>-3.6475599508551899</v>
      </c>
      <c r="BP141">
        <v>-7.9591262784441899</v>
      </c>
      <c r="BQ141">
        <v>4.3115663275890004</v>
      </c>
      <c r="BR141">
        <v>1.9809894722044901</v>
      </c>
      <c r="BS141">
        <v>7.3690230730919196E-2</v>
      </c>
      <c r="BT141">
        <v>26.882660734746501</v>
      </c>
    </row>
    <row r="142" spans="1:72" x14ac:dyDescent="0.2">
      <c r="A142">
        <v>922</v>
      </c>
      <c r="B142" s="244">
        <v>44767.527777777781</v>
      </c>
      <c r="C142">
        <v>0</v>
      </c>
      <c r="D142">
        <v>1.53692307692307</v>
      </c>
      <c r="E142">
        <v>31.105789473684201</v>
      </c>
      <c r="F142">
        <v>36.572162162162101</v>
      </c>
      <c r="G142">
        <v>7</v>
      </c>
      <c r="H142">
        <v>2.5619999999999998</v>
      </c>
      <c r="I142">
        <v>1.3460000000000001</v>
      </c>
      <c r="J142">
        <v>34.031999999999996</v>
      </c>
      <c r="K142">
        <v>0.60999999999999899</v>
      </c>
      <c r="L142">
        <v>37.974210526315701</v>
      </c>
      <c r="M142">
        <v>0.12666666666666601</v>
      </c>
      <c r="N142">
        <v>1600.1818181818101</v>
      </c>
      <c r="O142">
        <v>90.477777777777703</v>
      </c>
      <c r="P142">
        <v>2.41644999999999</v>
      </c>
      <c r="Q142">
        <v>65.176000000000002</v>
      </c>
      <c r="R142">
        <v>6.9888235294117598</v>
      </c>
      <c r="S142">
        <v>-0.9</v>
      </c>
      <c r="T142">
        <v>5</v>
      </c>
      <c r="U142">
        <v>1.7082249999999899</v>
      </c>
      <c r="V142">
        <v>2.0375000000000001E-2</v>
      </c>
      <c r="W142">
        <v>14.759399999999999</v>
      </c>
      <c r="X142">
        <v>0.77742499999999903</v>
      </c>
      <c r="Y142">
        <v>73.674699999999902</v>
      </c>
      <c r="Z142">
        <v>2.3477999999999999</v>
      </c>
      <c r="AA142">
        <v>8.6999999999999994E-3</v>
      </c>
      <c r="AB142">
        <v>0</v>
      </c>
      <c r="AC142">
        <v>32.6427125506072</v>
      </c>
      <c r="AD142">
        <v>-3.9294496115548698</v>
      </c>
      <c r="AE142">
        <v>36.032512079999997</v>
      </c>
      <c r="AF142">
        <v>0.53663651999999995</v>
      </c>
      <c r="AG142">
        <v>1.347055544</v>
      </c>
      <c r="AH142">
        <v>2.3929079999999998E-2</v>
      </c>
      <c r="AI142">
        <v>44.94</v>
      </c>
      <c r="AJ142">
        <v>0.48907578965370702</v>
      </c>
      <c r="AK142">
        <v>0.80179154606141501</v>
      </c>
      <c r="AL142">
        <v>1.19411775700934E-2</v>
      </c>
      <c r="AM142">
        <v>2.9974533689363599E-2</v>
      </c>
      <c r="AN142">
        <v>0.15576323987538901</v>
      </c>
      <c r="AO142">
        <v>5.3246728971962601E-4</v>
      </c>
      <c r="AP142">
        <v>36.032512079999997</v>
      </c>
      <c r="AQ142">
        <v>0.33558043431052598</v>
      </c>
      <c r="AR142">
        <v>6.4183396871874399</v>
      </c>
      <c r="AS142">
        <v>1.47900026014454</v>
      </c>
      <c r="AT142">
        <v>0.83545149078120395</v>
      </c>
      <c r="AU142">
        <v>93.2675499999999</v>
      </c>
      <c r="AV142">
        <v>44.265432461642497</v>
      </c>
      <c r="AW142">
        <v>0.67456753835748595</v>
      </c>
      <c r="AX142">
        <v>-0.13194471614454101</v>
      </c>
      <c r="AY142">
        <v>0.201056085689473</v>
      </c>
      <c r="AZ142">
        <v>0.58166031281255903</v>
      </c>
      <c r="BA142">
        <v>-9.7950464427576003E-2</v>
      </c>
      <c r="BB142">
        <v>8.3094330401794106E-2</v>
      </c>
      <c r="BC142">
        <v>0.37465971508885199</v>
      </c>
      <c r="BD142">
        <v>0.65077168235749105</v>
      </c>
      <c r="BE142">
        <v>-2.37958559999948E-2</v>
      </c>
      <c r="BF142">
        <v>-0.168420332639306</v>
      </c>
      <c r="BG142">
        <v>0.25663727825131899</v>
      </c>
      <c r="BH142">
        <v>0.74245810085838204</v>
      </c>
      <c r="BI142">
        <v>-0.168420332639306</v>
      </c>
      <c r="BJ142">
        <v>0.176433891224026</v>
      </c>
      <c r="BK142">
        <v>1.4849162017167601</v>
      </c>
      <c r="BL142">
        <v>-1.52379035375105</v>
      </c>
      <c r="BM142">
        <v>-4.4083638193996997</v>
      </c>
      <c r="BN142">
        <v>2.8930251517525298</v>
      </c>
      <c r="BO142">
        <v>2.2868144696294999</v>
      </c>
      <c r="BP142">
        <v>-3.9578778170237001</v>
      </c>
      <c r="BQ142">
        <v>6.2446922866532102</v>
      </c>
      <c r="BR142">
        <v>1.7712307672035801</v>
      </c>
      <c r="BS142">
        <v>0.24380202427974901</v>
      </c>
      <c r="BT142">
        <v>7.2650371646266496</v>
      </c>
    </row>
    <row r="143" spans="1:72" x14ac:dyDescent="0.2">
      <c r="A143">
        <v>923</v>
      </c>
      <c r="B143" s="244">
        <v>44767.541666666664</v>
      </c>
      <c r="C143">
        <v>0</v>
      </c>
      <c r="D143">
        <v>1.4973684210526299</v>
      </c>
      <c r="E143">
        <v>31.0613157894736</v>
      </c>
      <c r="F143">
        <v>36.535749999999901</v>
      </c>
      <c r="G143">
        <v>7</v>
      </c>
      <c r="H143">
        <v>2.57</v>
      </c>
      <c r="I143">
        <v>1.35</v>
      </c>
      <c r="J143">
        <v>34.054782608695596</v>
      </c>
      <c r="K143">
        <v>0.63975000000000004</v>
      </c>
      <c r="L143">
        <v>37.974827586206899</v>
      </c>
      <c r="M143">
        <v>-9.9999999999999895E-2</v>
      </c>
      <c r="N143">
        <v>1599.84848484848</v>
      </c>
      <c r="O143">
        <v>90.887500000000003</v>
      </c>
      <c r="P143">
        <v>2.4143076923076898</v>
      </c>
      <c r="Q143">
        <v>65.168249999999901</v>
      </c>
      <c r="R143">
        <v>6.9936363636363597</v>
      </c>
      <c r="S143">
        <v>-0.51249999999999996</v>
      </c>
      <c r="T143">
        <v>5</v>
      </c>
      <c r="U143">
        <v>1.69316</v>
      </c>
      <c r="V143">
        <v>4.2439999999999999E-2</v>
      </c>
      <c r="W143">
        <v>14.822199999999899</v>
      </c>
      <c r="X143">
        <v>0.73831999999999998</v>
      </c>
      <c r="Y143">
        <v>73.455299999999994</v>
      </c>
      <c r="Z143">
        <v>2.5009600000000001</v>
      </c>
      <c r="AA143">
        <v>7.8600000000000007E-3</v>
      </c>
      <c r="AB143">
        <v>1.1999999999999999E-3</v>
      </c>
      <c r="AC143">
        <v>32.558684210526302</v>
      </c>
      <c r="AD143">
        <v>-3.9770657894736798</v>
      </c>
      <c r="AE143">
        <v>36.061541408695597</v>
      </c>
      <c r="AF143">
        <v>0.53831220000000002</v>
      </c>
      <c r="AG143">
        <v>1.3510588400000001</v>
      </c>
      <c r="AH143">
        <v>2.4003799999999999E-2</v>
      </c>
      <c r="AI143">
        <v>44.974782608695598</v>
      </c>
      <c r="AJ143">
        <v>0.49093178312110403</v>
      </c>
      <c r="AK143">
        <v>0.801816914212795</v>
      </c>
      <c r="AL143">
        <v>1.19692007115098E-2</v>
      </c>
      <c r="AM143">
        <v>3.0040363991415402E-2</v>
      </c>
      <c r="AN143">
        <v>0.15564277566172299</v>
      </c>
      <c r="AO143">
        <v>5.3371686548983903E-4</v>
      </c>
      <c r="AP143">
        <v>36.061541408695597</v>
      </c>
      <c r="AQ143">
        <v>0.31870051292426599</v>
      </c>
      <c r="AR143">
        <v>6.4456491802803404</v>
      </c>
      <c r="AS143">
        <v>1.57548364026368</v>
      </c>
      <c r="AT143">
        <v>0.83122605790932902</v>
      </c>
      <c r="AU143">
        <v>93.209940000000003</v>
      </c>
      <c r="AV143">
        <v>44.401374742163902</v>
      </c>
      <c r="AW143">
        <v>0.57340786653170195</v>
      </c>
      <c r="AX143">
        <v>-0.22442480026368899</v>
      </c>
      <c r="AY143">
        <v>0.219611687075733</v>
      </c>
      <c r="AZ143">
        <v>0.55435081971965705</v>
      </c>
      <c r="BA143">
        <v>-0.166110308166659</v>
      </c>
      <c r="BB143">
        <v>7.9192974245665404E-2</v>
      </c>
      <c r="BC143">
        <v>0.40796342173878503</v>
      </c>
      <c r="BD143">
        <v>0.54953770653170098</v>
      </c>
      <c r="BE143">
        <v>-2.38701600000014E-2</v>
      </c>
      <c r="BF143">
        <v>-0.28720550510751802</v>
      </c>
      <c r="BG143">
        <v>0.28104596925113101</v>
      </c>
      <c r="BH143">
        <v>0.70942519274733995</v>
      </c>
      <c r="BI143">
        <v>-0.28720550510751802</v>
      </c>
      <c r="BJ143">
        <v>-1.2319071712774E-2</v>
      </c>
      <c r="BK143">
        <v>1.4188503854946799</v>
      </c>
      <c r="BL143">
        <v>-0.978553559222059</v>
      </c>
      <c r="BM143">
        <v>-2.4700960814861701</v>
      </c>
      <c r="BN143">
        <v>2.52423187081336</v>
      </c>
      <c r="BO143">
        <v>-2.2247208231999198</v>
      </c>
      <c r="BP143">
        <v>-6.7493293700266896</v>
      </c>
      <c r="BQ143">
        <v>4.5246085468267596</v>
      </c>
      <c r="BR143">
        <v>1.90709974417746</v>
      </c>
      <c r="BS143">
        <v>0.102563130330233</v>
      </c>
      <c r="BT143">
        <v>18.594398767246702</v>
      </c>
    </row>
    <row r="144" spans="1:72" x14ac:dyDescent="0.2">
      <c r="A144">
        <v>924</v>
      </c>
      <c r="B144" s="244">
        <v>44767.555555555555</v>
      </c>
      <c r="C144">
        <v>0</v>
      </c>
      <c r="D144">
        <v>1.3968750000000001</v>
      </c>
      <c r="E144">
        <v>31.149189189189201</v>
      </c>
      <c r="F144">
        <v>36.4936111111111</v>
      </c>
      <c r="G144">
        <v>7</v>
      </c>
      <c r="H144">
        <v>2.5659999999999998</v>
      </c>
      <c r="I144">
        <v>1.3520000000000001</v>
      </c>
      <c r="J144">
        <v>34.056666666666601</v>
      </c>
      <c r="K144">
        <v>0.64824999999999999</v>
      </c>
      <c r="L144">
        <v>37.964516129032198</v>
      </c>
      <c r="M144">
        <v>-6.4285714285714196E-2</v>
      </c>
      <c r="N144">
        <v>1600.3225806451601</v>
      </c>
      <c r="O144">
        <v>90.942105263157899</v>
      </c>
      <c r="P144">
        <v>2.4119999999999999</v>
      </c>
      <c r="Q144">
        <v>65.210749999999905</v>
      </c>
      <c r="R144">
        <v>6.9968750000000002</v>
      </c>
      <c r="S144">
        <v>-0.51449999999999996</v>
      </c>
      <c r="T144">
        <v>5</v>
      </c>
      <c r="U144">
        <v>1.6120000000000001</v>
      </c>
      <c r="V144">
        <v>4.5824999999999998E-2</v>
      </c>
      <c r="W144">
        <v>14.86595</v>
      </c>
      <c r="X144">
        <v>0.71855000000000002</v>
      </c>
      <c r="Y144">
        <v>73.682299999999998</v>
      </c>
      <c r="Z144">
        <v>2.456175</v>
      </c>
      <c r="AA144">
        <v>7.5249999999999996E-3</v>
      </c>
      <c r="AB144">
        <v>1.06749999999999E-2</v>
      </c>
      <c r="AC144">
        <v>32.546064189189202</v>
      </c>
      <c r="AD144">
        <v>-3.9475469219219002</v>
      </c>
      <c r="AE144">
        <v>36.060302106666597</v>
      </c>
      <c r="AF144">
        <v>0.53747436000000004</v>
      </c>
      <c r="AG144">
        <v>1.3530571920000001</v>
      </c>
      <c r="AH144">
        <v>2.3966439999999901E-2</v>
      </c>
      <c r="AI144">
        <v>44.9746666666666</v>
      </c>
      <c r="AJ144">
        <v>0.48940250381253902</v>
      </c>
      <c r="AK144">
        <v>0.80179142569149997</v>
      </c>
      <c r="AL144">
        <v>1.1950602413210399E-2</v>
      </c>
      <c r="AM144">
        <v>3.0084874269959299E-2</v>
      </c>
      <c r="AN144">
        <v>0.15564317689958701</v>
      </c>
      <c r="AO144">
        <v>5.32887551510479E-4</v>
      </c>
      <c r="AP144">
        <v>36.060302106666597</v>
      </c>
      <c r="AQ144">
        <v>0.31016666697601503</v>
      </c>
      <c r="AR144">
        <v>6.4646745038920299</v>
      </c>
      <c r="AS144">
        <v>1.5472712598860701</v>
      </c>
      <c r="AT144">
        <v>0.78891683614581298</v>
      </c>
      <c r="AU144">
        <v>93.334974999999901</v>
      </c>
      <c r="AV144">
        <v>44.382414537420701</v>
      </c>
      <c r="AW144">
        <v>0.592252129245878</v>
      </c>
      <c r="AX144">
        <v>-0.19421406788607001</v>
      </c>
      <c r="AY144">
        <v>0.22730769302398399</v>
      </c>
      <c r="AZ144">
        <v>0.53532549610796198</v>
      </c>
      <c r="BA144">
        <v>-0.143537220033542</v>
      </c>
      <c r="BB144">
        <v>7.6475070872565998E-2</v>
      </c>
      <c r="BC144">
        <v>0.42291820771503202</v>
      </c>
      <c r="BD144">
        <v>0.56841912124587501</v>
      </c>
      <c r="BE144">
        <v>-2.3833008000002601E-2</v>
      </c>
      <c r="BF144">
        <v>-0.24863998244292401</v>
      </c>
      <c r="BG144">
        <v>0.29100765674595303</v>
      </c>
      <c r="BH144">
        <v>0.68534336056239697</v>
      </c>
      <c r="BI144">
        <v>-0.24863998244292401</v>
      </c>
      <c r="BJ144">
        <v>8.47353486060589E-2</v>
      </c>
      <c r="BK144">
        <v>1.37068672112479</v>
      </c>
      <c r="BL144">
        <v>-1.1703976725173499</v>
      </c>
      <c r="BM144">
        <v>-2.75636827926385</v>
      </c>
      <c r="BN144">
        <v>2.3550698570130502</v>
      </c>
      <c r="BO144">
        <v>-0.25722749049335097</v>
      </c>
      <c r="BP144">
        <v>-5.8430395874087102</v>
      </c>
      <c r="BQ144">
        <v>5.58581209691536</v>
      </c>
      <c r="BR144">
        <v>1.7933746912777599</v>
      </c>
      <c r="BS144">
        <v>0.184191341583228</v>
      </c>
      <c r="BT144">
        <v>9.7364766218796994</v>
      </c>
    </row>
    <row r="145" spans="1:72" x14ac:dyDescent="0.2">
      <c r="A145">
        <v>925</v>
      </c>
      <c r="B145" s="244">
        <v>44767.569444444445</v>
      </c>
      <c r="C145">
        <v>0</v>
      </c>
      <c r="D145">
        <v>1.3038461538461501</v>
      </c>
      <c r="E145">
        <v>31.123157894736799</v>
      </c>
      <c r="F145">
        <v>36.415750000000003</v>
      </c>
      <c r="G145">
        <v>7</v>
      </c>
      <c r="H145">
        <v>2.5649999999999999</v>
      </c>
      <c r="I145">
        <v>1.35</v>
      </c>
      <c r="J145">
        <v>34.050344827586201</v>
      </c>
      <c r="K145">
        <v>0.60899999999999999</v>
      </c>
      <c r="L145">
        <v>37.983030303030297</v>
      </c>
      <c r="M145">
        <v>-1.6666666666666601E-2</v>
      </c>
      <c r="N145">
        <v>1600.1</v>
      </c>
      <c r="O145">
        <v>90.538235294117598</v>
      </c>
      <c r="P145">
        <v>2.4144615384615302</v>
      </c>
      <c r="Q145">
        <v>65.210250000000002</v>
      </c>
      <c r="R145">
        <v>6.9889473684210497</v>
      </c>
      <c r="S145">
        <v>-0.783249999999999</v>
      </c>
      <c r="T145">
        <v>5</v>
      </c>
      <c r="U145">
        <v>1.71936</v>
      </c>
      <c r="V145">
        <v>3.4880000000000001E-2</v>
      </c>
      <c r="W145">
        <v>14.79044</v>
      </c>
      <c r="X145">
        <v>0.73431999999999997</v>
      </c>
      <c r="Y145">
        <v>73.457799999999907</v>
      </c>
      <c r="Z145">
        <v>2.4328599999999998</v>
      </c>
      <c r="AA145">
        <v>3.47999999999999E-3</v>
      </c>
      <c r="AB145">
        <v>1.6039999999999999E-2</v>
      </c>
      <c r="AC145">
        <v>32.427004048582901</v>
      </c>
      <c r="AD145">
        <v>-3.9887459514170001</v>
      </c>
      <c r="AE145">
        <v>36.0531994275862</v>
      </c>
      <c r="AF145">
        <v>0.53726490000000005</v>
      </c>
      <c r="AG145">
        <v>1.35105678</v>
      </c>
      <c r="AH145">
        <v>2.3957099999999999E-2</v>
      </c>
      <c r="AI145">
        <v>44.9653448275862</v>
      </c>
      <c r="AJ145">
        <v>0.49080151362532198</v>
      </c>
      <c r="AK145">
        <v>0.80179968742211405</v>
      </c>
      <c r="AL145">
        <v>1.1948421658058501E-2</v>
      </c>
      <c r="AM145">
        <v>3.0046623353617099E-2</v>
      </c>
      <c r="AN145">
        <v>0.155675443540811</v>
      </c>
      <c r="AO145">
        <v>5.3279030977879495E-4</v>
      </c>
      <c r="AP145">
        <v>36.0531994275862</v>
      </c>
      <c r="AQ145">
        <v>0.31697388754272898</v>
      </c>
      <c r="AR145">
        <v>6.4318378824996003</v>
      </c>
      <c r="AS145">
        <v>1.5325839393880401</v>
      </c>
      <c r="AT145">
        <v>0.84386449046683398</v>
      </c>
      <c r="AU145">
        <v>93.134779999999907</v>
      </c>
      <c r="AV145">
        <v>44.3345951370165</v>
      </c>
      <c r="AW145">
        <v>0.63074969056962904</v>
      </c>
      <c r="AX145">
        <v>-0.18152715938804201</v>
      </c>
      <c r="AY145">
        <v>0.22029101245727101</v>
      </c>
      <c r="AZ145">
        <v>0.56816211750039802</v>
      </c>
      <c r="BA145">
        <v>-0.13435938598231401</v>
      </c>
      <c r="BB145">
        <v>8.1166016785771206E-2</v>
      </c>
      <c r="BC145">
        <v>0.41002308629741302</v>
      </c>
      <c r="BD145">
        <v>0.60692597056962705</v>
      </c>
      <c r="BE145">
        <v>-2.3823720000002602E-2</v>
      </c>
      <c r="BF145">
        <v>-0.233251016030849</v>
      </c>
      <c r="BG145">
        <v>0.28306013629775101</v>
      </c>
      <c r="BH145">
        <v>0.730052690869883</v>
      </c>
      <c r="BI145">
        <v>-0.233251016030849</v>
      </c>
      <c r="BJ145">
        <v>9.9618240533803401E-2</v>
      </c>
      <c r="BK145">
        <v>1.46010538173976</v>
      </c>
      <c r="BL145">
        <v>-1.2135429937861999</v>
      </c>
      <c r="BM145">
        <v>-3.1299014396290001</v>
      </c>
      <c r="BN145">
        <v>2.57914343015061</v>
      </c>
      <c r="BO145">
        <v>0.25498503791042998</v>
      </c>
      <c r="BP145">
        <v>-5.48139887672495</v>
      </c>
      <c r="BQ145">
        <v>5.7363839146353799</v>
      </c>
      <c r="BR145">
        <v>1.85663210899221</v>
      </c>
      <c r="BS145">
        <v>0.192918646946143</v>
      </c>
      <c r="BT145">
        <v>9.6239121431870895</v>
      </c>
    </row>
    <row r="146" spans="1:72" x14ac:dyDescent="0.2">
      <c r="A146">
        <v>926</v>
      </c>
      <c r="B146" s="244">
        <v>44767.583333333336</v>
      </c>
      <c r="C146">
        <v>0</v>
      </c>
      <c r="D146">
        <v>1.25142857142857</v>
      </c>
      <c r="E146">
        <v>31.067894736842099</v>
      </c>
      <c r="F146">
        <v>36.256923076923002</v>
      </c>
      <c r="G146">
        <v>7</v>
      </c>
      <c r="H146">
        <v>2.5649999999999999</v>
      </c>
      <c r="I146">
        <v>1.35</v>
      </c>
      <c r="J146">
        <v>34.024583333333297</v>
      </c>
      <c r="K146">
        <v>0.59949999999999903</v>
      </c>
      <c r="L146">
        <v>37.9553333333333</v>
      </c>
      <c r="M146">
        <v>-0.17777777777777701</v>
      </c>
      <c r="N146">
        <v>1599.6</v>
      </c>
      <c r="O146">
        <v>91.782857142857097</v>
      </c>
      <c r="P146">
        <v>2.4129230769230698</v>
      </c>
      <c r="Q146">
        <v>65.217999999999904</v>
      </c>
      <c r="R146">
        <v>7.0023076923076903</v>
      </c>
      <c r="S146">
        <v>-0.82815789473684198</v>
      </c>
      <c r="T146">
        <v>5</v>
      </c>
      <c r="U146">
        <v>1.67841999999999</v>
      </c>
      <c r="V146">
        <v>3.134E-2</v>
      </c>
      <c r="W146">
        <v>14.89226</v>
      </c>
      <c r="X146">
        <v>0.69740000000000002</v>
      </c>
      <c r="Y146">
        <v>73.294899999999998</v>
      </c>
      <c r="Z146">
        <v>2.4489399999999999</v>
      </c>
      <c r="AA146">
        <v>9.7800000000000005E-3</v>
      </c>
      <c r="AB146">
        <v>7.3999999999999999E-4</v>
      </c>
      <c r="AC146">
        <v>32.319323308270597</v>
      </c>
      <c r="AD146">
        <v>-3.9375997686523898</v>
      </c>
      <c r="AE146">
        <v>36.027437933333303</v>
      </c>
      <c r="AF146">
        <v>0.53726490000000005</v>
      </c>
      <c r="AG146">
        <v>1.35105678</v>
      </c>
      <c r="AH146">
        <v>2.3957099999999999E-2</v>
      </c>
      <c r="AI146">
        <v>44.939583333333303</v>
      </c>
      <c r="AJ146">
        <v>0.49154085663986602</v>
      </c>
      <c r="AK146">
        <v>0.80168606963052202</v>
      </c>
      <c r="AL146">
        <v>1.1955271058365399E-2</v>
      </c>
      <c r="AM146">
        <v>3.0063847498956901E-2</v>
      </c>
      <c r="AN146">
        <v>0.15576468406657001</v>
      </c>
      <c r="AO146">
        <v>5.3309573037874905E-4</v>
      </c>
      <c r="AP146">
        <v>36.027437933333303</v>
      </c>
      <c r="AQ146">
        <v>0.30103713527113402</v>
      </c>
      <c r="AR146">
        <v>6.4761157899314297</v>
      </c>
      <c r="AS146">
        <v>1.54271356038775</v>
      </c>
      <c r="AT146">
        <v>0.82501200460148405</v>
      </c>
      <c r="AU146">
        <v>93.011920000000003</v>
      </c>
      <c r="AV146">
        <v>44.347304418923599</v>
      </c>
      <c r="AW146">
        <v>0.59227891440967495</v>
      </c>
      <c r="AX146">
        <v>-0.19165678038775499</v>
      </c>
      <c r="AY146">
        <v>0.236227764728865</v>
      </c>
      <c r="AZ146">
        <v>0.52388421006856201</v>
      </c>
      <c r="BA146">
        <v>-0.14185693985988801</v>
      </c>
      <c r="BB146">
        <v>7.4840601438366003E-2</v>
      </c>
      <c r="BC146">
        <v>0.43968583231263703</v>
      </c>
      <c r="BD146">
        <v>0.56845519440967296</v>
      </c>
      <c r="BE146">
        <v>-2.3823720000002199E-2</v>
      </c>
      <c r="BF146">
        <v>-0.247087450026515</v>
      </c>
      <c r="BG146">
        <v>0.30454918367212702</v>
      </c>
      <c r="BH146">
        <v>0.67540116928347704</v>
      </c>
      <c r="BI146">
        <v>-0.247087450026515</v>
      </c>
      <c r="BJ146">
        <v>0.114923467291224</v>
      </c>
      <c r="BK146">
        <v>1.3508023385669501</v>
      </c>
      <c r="BL146">
        <v>-1.23255626151569</v>
      </c>
      <c r="BM146">
        <v>-2.7334499150442402</v>
      </c>
      <c r="BN146">
        <v>2.21770802712313</v>
      </c>
      <c r="BO146">
        <v>0.224528414908367</v>
      </c>
      <c r="BP146">
        <v>-5.8065550756231099</v>
      </c>
      <c r="BQ146">
        <v>6.0310834905314801</v>
      </c>
      <c r="BR146">
        <v>1.77085100361203</v>
      </c>
      <c r="BS146">
        <v>0.21375844730183099</v>
      </c>
      <c r="BT146">
        <v>8.2843556639029696</v>
      </c>
    </row>
    <row r="147" spans="1:72" x14ac:dyDescent="0.2">
      <c r="A147">
        <v>927</v>
      </c>
      <c r="B147" s="244">
        <v>44767.597222222219</v>
      </c>
      <c r="C147">
        <v>0</v>
      </c>
      <c r="D147">
        <v>1.26210526315789</v>
      </c>
      <c r="E147">
        <v>31.103783783783701</v>
      </c>
      <c r="F147">
        <v>36.384250000000002</v>
      </c>
      <c r="G147">
        <v>7</v>
      </c>
      <c r="H147">
        <v>2.57</v>
      </c>
      <c r="I147">
        <v>1.35</v>
      </c>
      <c r="J147">
        <v>34.036785714285699</v>
      </c>
      <c r="K147">
        <v>0.64149999999999996</v>
      </c>
      <c r="L147">
        <v>37.939310344827497</v>
      </c>
      <c r="M147">
        <v>-0.115384615384615</v>
      </c>
      <c r="N147">
        <v>1599.8064516129</v>
      </c>
      <c r="O147">
        <v>90.454285714285703</v>
      </c>
      <c r="P147">
        <v>2.41146666666666</v>
      </c>
      <c r="Q147">
        <v>65.175249999999906</v>
      </c>
      <c r="R147">
        <v>6.9863636363636301</v>
      </c>
      <c r="S147">
        <v>-1.0225</v>
      </c>
      <c r="T147">
        <v>5</v>
      </c>
      <c r="U147">
        <v>1.58375</v>
      </c>
      <c r="V147">
        <v>4.2700000000000002E-2</v>
      </c>
      <c r="W147">
        <v>14.75995</v>
      </c>
      <c r="X147">
        <v>0.81992500000000001</v>
      </c>
      <c r="Y147">
        <v>73.684624999999997</v>
      </c>
      <c r="Z147">
        <v>2.1519249999999999</v>
      </c>
      <c r="AA147">
        <v>1.2749999999999999E-2</v>
      </c>
      <c r="AB147">
        <v>0</v>
      </c>
      <c r="AC147">
        <v>32.365889046941597</v>
      </c>
      <c r="AD147">
        <v>-4.01836095305831</v>
      </c>
      <c r="AE147">
        <v>36.043544514285699</v>
      </c>
      <c r="AF147">
        <v>0.53831220000000002</v>
      </c>
      <c r="AG147">
        <v>1.3510588400000001</v>
      </c>
      <c r="AH147">
        <v>2.4003799999999902E-2</v>
      </c>
      <c r="AI147">
        <v>44.956785714285701</v>
      </c>
      <c r="AJ147">
        <v>0.48915963831376902</v>
      </c>
      <c r="AK147">
        <v>0.80173757846821103</v>
      </c>
      <c r="AL147">
        <v>1.1973992167080999E-2</v>
      </c>
      <c r="AM147">
        <v>3.0052389612246599E-2</v>
      </c>
      <c r="AN147">
        <v>0.15570508186432999</v>
      </c>
      <c r="AO147">
        <v>5.3393052057928601E-4</v>
      </c>
      <c r="AP147">
        <v>36.043544514285699</v>
      </c>
      <c r="AQ147">
        <v>0.35392582898936698</v>
      </c>
      <c r="AR147">
        <v>6.4185788626842699</v>
      </c>
      <c r="AS147">
        <v>1.35560849936601</v>
      </c>
      <c r="AT147">
        <v>0.77470657717943103</v>
      </c>
      <c r="AU147">
        <v>93.000174999999999</v>
      </c>
      <c r="AV147">
        <v>44.171657705325302</v>
      </c>
      <c r="AW147">
        <v>0.78512800896034196</v>
      </c>
      <c r="AX147">
        <v>-4.5496593660194701E-3</v>
      </c>
      <c r="AY147">
        <v>0.18438637101063199</v>
      </c>
      <c r="AZ147">
        <v>0.58142113731572598</v>
      </c>
      <c r="BA147">
        <v>-3.3674768495052898E-3</v>
      </c>
      <c r="BB147">
        <v>8.3060162473675203E-2</v>
      </c>
      <c r="BC147">
        <v>0.34252682924636002</v>
      </c>
      <c r="BD147">
        <v>0.76125784896033999</v>
      </c>
      <c r="BE147">
        <v>-2.3870160000002E-2</v>
      </c>
      <c r="BF147">
        <v>-5.8570657514110201E-3</v>
      </c>
      <c r="BG147">
        <v>0.23737229796572901</v>
      </c>
      <c r="BH147">
        <v>0.74850039454663897</v>
      </c>
      <c r="BI147">
        <v>-5.8570657514110201E-3</v>
      </c>
      <c r="BJ147">
        <v>0.46303046442863599</v>
      </c>
      <c r="BK147">
        <v>1.4970007890932699</v>
      </c>
      <c r="BL147">
        <v>-40.527511221560601</v>
      </c>
      <c r="BM147">
        <v>-127.794432624615</v>
      </c>
      <c r="BN147">
        <v>3.15327610239803</v>
      </c>
      <c r="BO147">
        <v>8.83520343093452</v>
      </c>
      <c r="BP147">
        <v>-0.137641045158159</v>
      </c>
      <c r="BQ147">
        <v>8.9728444760926802</v>
      </c>
      <c r="BR147">
        <v>1.5069578008706701</v>
      </c>
      <c r="BS147">
        <v>0.46537329072919997</v>
      </c>
      <c r="BT147">
        <v>3.2381699398979298</v>
      </c>
    </row>
    <row r="148" spans="1:72" x14ac:dyDescent="0.2">
      <c r="A148">
        <v>928</v>
      </c>
      <c r="B148" s="244">
        <v>44767.611111111109</v>
      </c>
      <c r="C148">
        <v>0</v>
      </c>
      <c r="D148">
        <v>1.34</v>
      </c>
      <c r="E148">
        <v>31.055945945945901</v>
      </c>
      <c r="F148">
        <v>36.445999999999998</v>
      </c>
      <c r="G148">
        <v>7</v>
      </c>
      <c r="H148">
        <v>2.5674999999999999</v>
      </c>
      <c r="I148">
        <v>1.35</v>
      </c>
      <c r="J148">
        <v>34.055862068965503</v>
      </c>
      <c r="K148">
        <v>0.66849999999999998</v>
      </c>
      <c r="L148">
        <v>37.986896551724101</v>
      </c>
      <c r="M148">
        <v>-0.185714285714285</v>
      </c>
      <c r="N148">
        <v>1599.77419354838</v>
      </c>
      <c r="O148">
        <v>90.1388888888889</v>
      </c>
      <c r="P148">
        <v>2.4137142857142799</v>
      </c>
      <c r="Q148">
        <v>65.222999999999999</v>
      </c>
      <c r="R148">
        <v>6.9888235294117598</v>
      </c>
      <c r="S148">
        <v>-0.95299999999999896</v>
      </c>
      <c r="T148">
        <v>5</v>
      </c>
      <c r="U148">
        <v>1.7136</v>
      </c>
      <c r="V148">
        <v>3.7080000000000002E-2</v>
      </c>
      <c r="W148">
        <v>14.833019999999999</v>
      </c>
      <c r="X148">
        <v>0.80188000000000004</v>
      </c>
      <c r="Y148">
        <v>73.612200000000001</v>
      </c>
      <c r="Z148">
        <v>2.1989799999999899</v>
      </c>
      <c r="AA148">
        <v>3.3999999999999998E-3</v>
      </c>
      <c r="AB148">
        <v>1.4399999999999899E-3</v>
      </c>
      <c r="AC148">
        <v>32.395945945945897</v>
      </c>
      <c r="AD148">
        <v>-4.0500540540540504</v>
      </c>
      <c r="AE148">
        <v>36.060668768965499</v>
      </c>
      <c r="AF148">
        <v>0.53778855000000003</v>
      </c>
      <c r="AG148">
        <v>1.3510578099999999</v>
      </c>
      <c r="AH148">
        <v>2.39804499999999E-2</v>
      </c>
      <c r="AI148">
        <v>44.9733620689655</v>
      </c>
      <c r="AJ148">
        <v>0.48987353684532597</v>
      </c>
      <c r="AK148">
        <v>0.80182283712005697</v>
      </c>
      <c r="AL148">
        <v>1.1957935214523501E-2</v>
      </c>
      <c r="AM148">
        <v>3.0041289951331301E-2</v>
      </c>
      <c r="AN148">
        <v>0.155647691832904</v>
      </c>
      <c r="AO148">
        <v>5.3321452737348305E-4</v>
      </c>
      <c r="AP148">
        <v>36.060668768965499</v>
      </c>
      <c r="AQ148">
        <v>0.34613659023690402</v>
      </c>
      <c r="AR148">
        <v>6.4503544145998504</v>
      </c>
      <c r="AS148">
        <v>1.3852508697728201</v>
      </c>
      <c r="AT148">
        <v>0.83944729273815</v>
      </c>
      <c r="AU148">
        <v>93.159679999999994</v>
      </c>
      <c r="AV148">
        <v>44.242410643574999</v>
      </c>
      <c r="AW148">
        <v>0.73095142539042202</v>
      </c>
      <c r="AX148">
        <v>-3.4193059772826301E-2</v>
      </c>
      <c r="AY148">
        <v>0.19165195976309499</v>
      </c>
      <c r="AZ148">
        <v>0.54964558540014696</v>
      </c>
      <c r="BA148">
        <v>-2.5308361729411401E-2</v>
      </c>
      <c r="BB148">
        <v>7.8520797914306703E-2</v>
      </c>
      <c r="BC148">
        <v>0.35637047267573002</v>
      </c>
      <c r="BD148">
        <v>0.70710448539041604</v>
      </c>
      <c r="BE148">
        <v>-2.3846940000005999E-2</v>
      </c>
      <c r="BF148">
        <v>-4.3978059052356598E-2</v>
      </c>
      <c r="BG148">
        <v>0.246496840585747</v>
      </c>
      <c r="BH148">
        <v>0.70693720226245604</v>
      </c>
      <c r="BI148">
        <v>-4.3978059052356598E-2</v>
      </c>
      <c r="BJ148">
        <v>0.40503756306678101</v>
      </c>
      <c r="BK148">
        <v>1.4138744045249101</v>
      </c>
      <c r="BL148">
        <v>-5.6049958978928096</v>
      </c>
      <c r="BM148">
        <v>-16.074770408144499</v>
      </c>
      <c r="BN148">
        <v>2.86793615927315</v>
      </c>
      <c r="BO148">
        <v>7.3667387049651296</v>
      </c>
      <c r="BP148">
        <v>-1.0334843877303801</v>
      </c>
      <c r="BQ148">
        <v>8.4002230926955104</v>
      </c>
      <c r="BR148">
        <v>1.48863710491391</v>
      </c>
      <c r="BS148">
        <v>0.42262878668772302</v>
      </c>
      <c r="BT148">
        <v>3.52232775382112</v>
      </c>
    </row>
    <row r="149" spans="1:72" x14ac:dyDescent="0.2">
      <c r="A149">
        <v>929</v>
      </c>
      <c r="B149" s="244">
        <v>44767.625</v>
      </c>
      <c r="C149">
        <v>0</v>
      </c>
      <c r="D149">
        <v>1.3739999999999899</v>
      </c>
      <c r="E149">
        <v>31.011794871794802</v>
      </c>
      <c r="F149">
        <v>36.417000000000002</v>
      </c>
      <c r="G149">
        <v>7</v>
      </c>
      <c r="H149">
        <v>2.57</v>
      </c>
      <c r="I149">
        <v>1.35</v>
      </c>
      <c r="J149">
        <v>34.006363636363602</v>
      </c>
      <c r="K149">
        <v>0.62724999999999898</v>
      </c>
      <c r="L149">
        <v>37.910833333333301</v>
      </c>
      <c r="M149">
        <v>-0.107692307692307</v>
      </c>
      <c r="N149">
        <v>1600.0588235294099</v>
      </c>
      <c r="O149">
        <v>91.291428571428497</v>
      </c>
      <c r="P149">
        <v>2.4153181818181801</v>
      </c>
      <c r="Q149">
        <v>65.2379999999999</v>
      </c>
      <c r="R149">
        <v>6.9933333333333296</v>
      </c>
      <c r="S149">
        <v>-0.48374999999999901</v>
      </c>
      <c r="T149">
        <v>5</v>
      </c>
      <c r="U149">
        <v>1.740775</v>
      </c>
      <c r="V149">
        <v>3.4875000000000003E-2</v>
      </c>
      <c r="W149">
        <v>14.8294</v>
      </c>
      <c r="X149">
        <v>0.827075</v>
      </c>
      <c r="Y149">
        <v>73.476249999999993</v>
      </c>
      <c r="Z149">
        <v>2.1321500000000002</v>
      </c>
      <c r="AA149">
        <v>8.5249999999999996E-3</v>
      </c>
      <c r="AB149">
        <v>6.2500000000000001E-4</v>
      </c>
      <c r="AC149">
        <v>32.385794871794801</v>
      </c>
      <c r="AD149">
        <v>-4.03120512820513</v>
      </c>
      <c r="AE149">
        <v>36.013122436363602</v>
      </c>
      <c r="AF149">
        <v>0.53831220000000002</v>
      </c>
      <c r="AG149">
        <v>1.3510588400000001</v>
      </c>
      <c r="AH149">
        <v>2.4003799999999902E-2</v>
      </c>
      <c r="AI149">
        <v>44.926363636363597</v>
      </c>
      <c r="AJ149">
        <v>0.49013283117148199</v>
      </c>
      <c r="AK149">
        <v>0.80160332422752301</v>
      </c>
      <c r="AL149">
        <v>1.19821004067261E-2</v>
      </c>
      <c r="AM149">
        <v>3.0072739715493998E-2</v>
      </c>
      <c r="AN149">
        <v>0.155810518221736</v>
      </c>
      <c r="AO149">
        <v>5.3429207389870195E-4</v>
      </c>
      <c r="AP149">
        <v>36.013122436363602</v>
      </c>
      <c r="AQ149">
        <v>0.35701217185886602</v>
      </c>
      <c r="AR149">
        <v>6.44878020496615</v>
      </c>
      <c r="AS149">
        <v>1.3431512073716501</v>
      </c>
      <c r="AT149">
        <v>0.85321097918253697</v>
      </c>
      <c r="AU149">
        <v>93.005650000000003</v>
      </c>
      <c r="AV149">
        <v>44.162066020560303</v>
      </c>
      <c r="AW149">
        <v>0.76429761580331501</v>
      </c>
      <c r="AX149">
        <v>7.9076326283402595E-3</v>
      </c>
      <c r="AY149">
        <v>0.181300028141133</v>
      </c>
      <c r="AZ149">
        <v>0.55121979503384699</v>
      </c>
      <c r="BA149">
        <v>5.8529150576005001E-3</v>
      </c>
      <c r="BB149">
        <v>7.8745685004835295E-2</v>
      </c>
      <c r="BC149">
        <v>0.336793459522436</v>
      </c>
      <c r="BD149">
        <v>0.74042745580332103</v>
      </c>
      <c r="BE149">
        <v>-2.38701599999935E-2</v>
      </c>
      <c r="BF149">
        <v>1.0173741115567301E-2</v>
      </c>
      <c r="BG149">
        <v>0.23325559459381701</v>
      </c>
      <c r="BH149">
        <v>0.70918412071294401</v>
      </c>
      <c r="BI149">
        <v>1.0173741115567301E-2</v>
      </c>
      <c r="BJ149">
        <v>0.48685867141876898</v>
      </c>
      <c r="BK149">
        <v>1.41836824142588</v>
      </c>
      <c r="BL149">
        <v>22.927219391979602</v>
      </c>
      <c r="BM149">
        <v>69.707309499725994</v>
      </c>
      <c r="BN149">
        <v>3.0403734664880799</v>
      </c>
      <c r="BO149">
        <v>9.3301918775130108</v>
      </c>
      <c r="BP149">
        <v>0.239082916215833</v>
      </c>
      <c r="BQ149">
        <v>9.0911089612971701</v>
      </c>
      <c r="BR149">
        <v>1.40107288152942</v>
      </c>
      <c r="BS149">
        <v>0.48278917497254198</v>
      </c>
      <c r="BT149">
        <v>2.9020387244786598</v>
      </c>
    </row>
    <row r="150" spans="1:72" x14ac:dyDescent="0.2">
      <c r="A150">
        <v>930</v>
      </c>
      <c r="B150" s="244">
        <v>44767.638888888891</v>
      </c>
      <c r="C150">
        <v>0</v>
      </c>
      <c r="D150">
        <v>1.4524999999999999</v>
      </c>
      <c r="E150">
        <v>31.084324324324299</v>
      </c>
      <c r="F150">
        <v>36.534999999999997</v>
      </c>
      <c r="G150">
        <v>7</v>
      </c>
      <c r="H150">
        <v>2.5674999999999999</v>
      </c>
      <c r="I150">
        <v>1.35</v>
      </c>
      <c r="J150">
        <v>34.033000000000001</v>
      </c>
      <c r="K150">
        <v>0.67549999999999999</v>
      </c>
      <c r="L150">
        <v>37.9345454545454</v>
      </c>
      <c r="M150">
        <v>-0.1</v>
      </c>
      <c r="N150">
        <v>1599.67857142857</v>
      </c>
      <c r="O150">
        <v>90.994444444444397</v>
      </c>
      <c r="P150">
        <v>2.41747368421052</v>
      </c>
      <c r="Q150">
        <v>65.295128205128194</v>
      </c>
      <c r="R150">
        <v>6.9884615384615296</v>
      </c>
      <c r="S150">
        <v>-0.68897435897435799</v>
      </c>
      <c r="T150">
        <v>5</v>
      </c>
      <c r="U150">
        <v>1.6355999999999999</v>
      </c>
      <c r="V150">
        <v>3.7659999999999999E-2</v>
      </c>
      <c r="W150">
        <v>14.817959999999999</v>
      </c>
      <c r="X150">
        <v>0.73069999999999902</v>
      </c>
      <c r="Y150">
        <v>73.627679999999998</v>
      </c>
      <c r="Z150">
        <v>2.1629999999999998</v>
      </c>
      <c r="AA150">
        <v>3.5199999999999902E-3</v>
      </c>
      <c r="AB150">
        <v>0</v>
      </c>
      <c r="AC150">
        <v>32.5368243243243</v>
      </c>
      <c r="AD150">
        <v>-3.9981756756756699</v>
      </c>
      <c r="AE150">
        <v>36.037806699999997</v>
      </c>
      <c r="AF150">
        <v>0.53778855000000003</v>
      </c>
      <c r="AG150">
        <v>1.3510578099999999</v>
      </c>
      <c r="AH150">
        <v>2.39804499999999E-2</v>
      </c>
      <c r="AI150">
        <v>44.950499999999998</v>
      </c>
      <c r="AJ150">
        <v>0.48946003323749898</v>
      </c>
      <c r="AK150">
        <v>0.80172204313633799</v>
      </c>
      <c r="AL150">
        <v>1.1964017085460601E-2</v>
      </c>
      <c r="AM150">
        <v>3.0056569114915201E-2</v>
      </c>
      <c r="AN150">
        <v>0.15572685509616099</v>
      </c>
      <c r="AO150">
        <v>5.3348572318439105E-4</v>
      </c>
      <c r="AP150">
        <v>36.037806699999997</v>
      </c>
      <c r="AQ150">
        <v>0.31541129157243702</v>
      </c>
      <c r="AR150">
        <v>6.4438053546320297</v>
      </c>
      <c r="AS150">
        <v>1.36258521283441</v>
      </c>
      <c r="AT150">
        <v>0.80056083036325398</v>
      </c>
      <c r="AU150">
        <v>92.974939999999904</v>
      </c>
      <c r="AV150">
        <v>44.159608559038801</v>
      </c>
      <c r="AW150">
        <v>0.79089144096111097</v>
      </c>
      <c r="AX150">
        <v>-1.15274028344156E-2</v>
      </c>
      <c r="AY150">
        <v>0.22237725842756201</v>
      </c>
      <c r="AZ150">
        <v>0.55619464536796803</v>
      </c>
      <c r="BA150">
        <v>-8.5321314521809109E-3</v>
      </c>
      <c r="BB150">
        <v>7.9456377909709705E-2</v>
      </c>
      <c r="BC150">
        <v>0.41350314808220201</v>
      </c>
      <c r="BD150">
        <v>0.76704450096111498</v>
      </c>
      <c r="BE150">
        <v>-2.3846939999995601E-2</v>
      </c>
      <c r="BF150">
        <v>-1.47619954131451E-2</v>
      </c>
      <c r="BG150">
        <v>0.28477638164033903</v>
      </c>
      <c r="BH150">
        <v>0.71226302417617005</v>
      </c>
      <c r="BI150">
        <v>-1.47619954131451E-2</v>
      </c>
      <c r="BJ150">
        <v>0.54002877245438796</v>
      </c>
      <c r="BK150">
        <v>1.4245260483523401</v>
      </c>
      <c r="BL150">
        <v>-19.291184807356899</v>
      </c>
      <c r="BM150">
        <v>-48.249779534677103</v>
      </c>
      <c r="BN150">
        <v>2.5011309578184302</v>
      </c>
      <c r="BO150">
        <v>9.8878424626647998</v>
      </c>
      <c r="BP150">
        <v>-0.34690689220891102</v>
      </c>
      <c r="BQ150">
        <v>10.234749354873699</v>
      </c>
      <c r="BR150">
        <v>1.4496214405546799</v>
      </c>
      <c r="BS150">
        <v>0.54593357061964598</v>
      </c>
      <c r="BT150">
        <v>2.6553073827449998</v>
      </c>
    </row>
    <row r="151" spans="1:72" x14ac:dyDescent="0.2">
      <c r="A151">
        <v>931</v>
      </c>
      <c r="B151" s="244">
        <v>44767.652777777781</v>
      </c>
      <c r="C151">
        <v>0</v>
      </c>
      <c r="D151">
        <v>1.45571428571428</v>
      </c>
      <c r="E151">
        <v>31.064242424242401</v>
      </c>
      <c r="F151">
        <v>36.686216216216202</v>
      </c>
      <c r="G151">
        <v>7</v>
      </c>
      <c r="H151">
        <v>2.5680000000000001</v>
      </c>
      <c r="I151">
        <v>1.35</v>
      </c>
      <c r="J151">
        <v>34.056538461538402</v>
      </c>
      <c r="K151">
        <v>0.67674999999999996</v>
      </c>
      <c r="L151">
        <v>37.954444444444398</v>
      </c>
      <c r="M151">
        <v>-0.15</v>
      </c>
      <c r="N151">
        <v>1599.78260869565</v>
      </c>
      <c r="O151">
        <v>91.06</v>
      </c>
      <c r="P151">
        <v>2.4187857142857099</v>
      </c>
      <c r="Q151">
        <v>65.318250000000006</v>
      </c>
      <c r="R151">
        <v>6.9993333333333299</v>
      </c>
      <c r="S151">
        <v>-0.90589743589743499</v>
      </c>
      <c r="T151">
        <v>5</v>
      </c>
      <c r="U151">
        <v>1.7285249999999901</v>
      </c>
      <c r="V151">
        <v>2.6374999999999999E-2</v>
      </c>
      <c r="W151">
        <v>14.788625</v>
      </c>
      <c r="X151">
        <v>0.68784999999999996</v>
      </c>
      <c r="Y151">
        <v>73.434849999999997</v>
      </c>
      <c r="Z151">
        <v>2.179875</v>
      </c>
      <c r="AA151">
        <v>8.7500000000000008E-3</v>
      </c>
      <c r="AB151">
        <v>0</v>
      </c>
      <c r="AC151">
        <v>32.519956709956702</v>
      </c>
      <c r="AD151">
        <v>-4.1662595062594896</v>
      </c>
      <c r="AE151">
        <v>36.0617355815384</v>
      </c>
      <c r="AF151">
        <v>0.53789328000000003</v>
      </c>
      <c r="AG151">
        <v>1.3510580160000001</v>
      </c>
      <c r="AH151">
        <v>2.3985119999999999E-2</v>
      </c>
      <c r="AI151">
        <v>44.974538461538401</v>
      </c>
      <c r="AJ151">
        <v>0.49107114103914501</v>
      </c>
      <c r="AK151">
        <v>0.80182558432206896</v>
      </c>
      <c r="AL151">
        <v>1.19599510834335E-2</v>
      </c>
      <c r="AM151">
        <v>3.00405087459742E-2</v>
      </c>
      <c r="AN151">
        <v>0.155643620578481</v>
      </c>
      <c r="AO151">
        <v>5.33304416687048E-4</v>
      </c>
      <c r="AP151">
        <v>36.0617355815384</v>
      </c>
      <c r="AQ151">
        <v>0.29691481717271201</v>
      </c>
      <c r="AR151">
        <v>6.4310486033600496</v>
      </c>
      <c r="AS151">
        <v>1.3732156453201201</v>
      </c>
      <c r="AT151">
        <v>0.848828744064688</v>
      </c>
      <c r="AU151">
        <v>92.819724999999906</v>
      </c>
      <c r="AV151">
        <v>44.162914647391297</v>
      </c>
      <c r="AW151">
        <v>0.81162381414711104</v>
      </c>
      <c r="AX151">
        <v>-2.2157629320121299E-2</v>
      </c>
      <c r="AY151">
        <v>0.24097846282728699</v>
      </c>
      <c r="AZ151">
        <v>0.56895139663994598</v>
      </c>
      <c r="BA151">
        <v>-1.64002056593558E-2</v>
      </c>
      <c r="BB151">
        <v>8.12787709485637E-2</v>
      </c>
      <c r="BC151">
        <v>0.44800422646530802</v>
      </c>
      <c r="BD151">
        <v>0.78777223014711195</v>
      </c>
      <c r="BE151">
        <v>-2.3851583999998999E-2</v>
      </c>
      <c r="BF151">
        <v>-2.8389784255843899E-2</v>
      </c>
      <c r="BG151">
        <v>0.30875715407690302</v>
      </c>
      <c r="BH151">
        <v>0.72897723710907802</v>
      </c>
      <c r="BI151">
        <v>-2.8389784255843899E-2</v>
      </c>
      <c r="BJ151">
        <v>0.56073473964211795</v>
      </c>
      <c r="BK151">
        <v>1.4579544742181501</v>
      </c>
      <c r="BL151">
        <v>-10.8756428472451</v>
      </c>
      <c r="BM151">
        <v>-25.677448991498402</v>
      </c>
      <c r="BN151">
        <v>2.3610051701911599</v>
      </c>
      <c r="BO151">
        <v>10.0890328974219</v>
      </c>
      <c r="BP151">
        <v>-0.66715993001233198</v>
      </c>
      <c r="BQ151">
        <v>10.7561928274342</v>
      </c>
      <c r="BR151">
        <v>1.5062171074530899</v>
      </c>
      <c r="BS151">
        <v>0.57209065334445497</v>
      </c>
      <c r="BT151">
        <v>2.6328294277274198</v>
      </c>
    </row>
    <row r="152" spans="1:72" x14ac:dyDescent="0.2">
      <c r="A152">
        <v>932</v>
      </c>
      <c r="B152" s="244">
        <v>44767.666666666664</v>
      </c>
      <c r="C152">
        <v>0</v>
      </c>
      <c r="D152">
        <v>1.5208333333333299</v>
      </c>
      <c r="E152">
        <v>31.1183333333333</v>
      </c>
      <c r="F152">
        <v>36.5443589743589</v>
      </c>
      <c r="G152">
        <v>7</v>
      </c>
      <c r="H152">
        <v>2.57</v>
      </c>
      <c r="I152">
        <v>1.3525</v>
      </c>
      <c r="J152">
        <v>34.047272727272698</v>
      </c>
      <c r="K152">
        <v>0.67589743589743501</v>
      </c>
      <c r="L152">
        <v>37.96125</v>
      </c>
      <c r="M152">
        <v>-0.06</v>
      </c>
      <c r="N152">
        <v>1599.9696969696899</v>
      </c>
      <c r="O152">
        <v>91.116216216216202</v>
      </c>
      <c r="P152">
        <v>2.418625</v>
      </c>
      <c r="Q152">
        <v>65.337179487179398</v>
      </c>
      <c r="R152">
        <v>6.9935294117647002</v>
      </c>
      <c r="S152">
        <v>-0.79487179487179505</v>
      </c>
      <c r="T152">
        <v>5</v>
      </c>
      <c r="U152">
        <v>1.7779</v>
      </c>
      <c r="V152">
        <v>3.7219999999999899E-2</v>
      </c>
      <c r="W152">
        <v>14.8053399999999</v>
      </c>
      <c r="X152">
        <v>0.77273999999999998</v>
      </c>
      <c r="Y152">
        <v>73.306899999999999</v>
      </c>
      <c r="Z152">
        <v>2.2790999999999899</v>
      </c>
      <c r="AA152">
        <v>6.1799999999999997E-3</v>
      </c>
      <c r="AB152">
        <v>0</v>
      </c>
      <c r="AC152">
        <v>32.639166666666597</v>
      </c>
      <c r="AD152">
        <v>-3.9051923076923098</v>
      </c>
      <c r="AE152">
        <v>36.054031527272699</v>
      </c>
      <c r="AF152">
        <v>0.53831220000000002</v>
      </c>
      <c r="AG152">
        <v>1.35355884</v>
      </c>
      <c r="AH152">
        <v>2.4003799999999999E-2</v>
      </c>
      <c r="AI152">
        <v>44.969772727272698</v>
      </c>
      <c r="AJ152">
        <v>0.49182316435796197</v>
      </c>
      <c r="AK152">
        <v>0.80173924262256901</v>
      </c>
      <c r="AL152">
        <v>1.19705341466742E-2</v>
      </c>
      <c r="AM152">
        <v>3.00993035523862E-2</v>
      </c>
      <c r="AN152">
        <v>0.15566011512783801</v>
      </c>
      <c r="AO152">
        <v>5.3377632450080103E-4</v>
      </c>
      <c r="AP152">
        <v>36.054031527272699</v>
      </c>
      <c r="AQ152">
        <v>0.33355812433240001</v>
      </c>
      <c r="AR152">
        <v>6.43831736414106</v>
      </c>
      <c r="AS152">
        <v>1.43572258833606</v>
      </c>
      <c r="AT152">
        <v>0.87441240391202102</v>
      </c>
      <c r="AU152">
        <v>92.941980000000001</v>
      </c>
      <c r="AV152">
        <v>44.261629604082202</v>
      </c>
      <c r="AW152">
        <v>0.70814312319046002</v>
      </c>
      <c r="AX152">
        <v>-8.2163748336068806E-2</v>
      </c>
      <c r="AY152">
        <v>0.20475407566759901</v>
      </c>
      <c r="AZ152">
        <v>0.56168263585893097</v>
      </c>
      <c r="BA152">
        <v>-6.0702014502796803E-2</v>
      </c>
      <c r="BB152">
        <v>8.0240376551275805E-2</v>
      </c>
      <c r="BC152">
        <v>0.38036306007480303</v>
      </c>
      <c r="BD152">
        <v>0.68427296319046105</v>
      </c>
      <c r="BE152">
        <v>-2.3870159999998398E-2</v>
      </c>
      <c r="BF152">
        <v>-0.10488899882052299</v>
      </c>
      <c r="BG152">
        <v>0.26138595714198098</v>
      </c>
      <c r="BH152">
        <v>0.71703556036833405</v>
      </c>
      <c r="BI152">
        <v>-0.10488899882052299</v>
      </c>
      <c r="BJ152">
        <v>0.31299391664291498</v>
      </c>
      <c r="BK152">
        <v>1.4340711207366601</v>
      </c>
      <c r="BL152">
        <v>-2.4920245219352402</v>
      </c>
      <c r="BM152">
        <v>-6.8361369488830697</v>
      </c>
      <c r="BN152">
        <v>2.74320613168537</v>
      </c>
      <c r="BO152">
        <v>5.1833058011770303</v>
      </c>
      <c r="BP152">
        <v>-2.4648914722823001</v>
      </c>
      <c r="BQ152">
        <v>7.6481972734593304</v>
      </c>
      <c r="BR152">
        <v>1.6123824187315501</v>
      </c>
      <c r="BS152">
        <v>0.35494951617112402</v>
      </c>
      <c r="BT152">
        <v>4.5425682956959204</v>
      </c>
    </row>
    <row r="153" spans="1:72" x14ac:dyDescent="0.2">
      <c r="A153">
        <v>933</v>
      </c>
      <c r="B153" s="244">
        <v>44767.680555555555</v>
      </c>
      <c r="C153">
        <v>0</v>
      </c>
      <c r="D153">
        <v>1.5093749999999999</v>
      </c>
      <c r="E153">
        <v>31.086111111111101</v>
      </c>
      <c r="F153">
        <v>36.612631578947301</v>
      </c>
      <c r="G153">
        <v>7</v>
      </c>
      <c r="H153">
        <v>2.5674999999999999</v>
      </c>
      <c r="I153">
        <v>1.35</v>
      </c>
      <c r="J153">
        <v>34.044137931034399</v>
      </c>
      <c r="K153">
        <v>0.66249999999999898</v>
      </c>
      <c r="L153">
        <v>37.981785714285699</v>
      </c>
      <c r="M153">
        <v>-0.13571428571428501</v>
      </c>
      <c r="N153">
        <v>1600.27272727272</v>
      </c>
      <c r="O153">
        <v>90.681578947368394</v>
      </c>
      <c r="P153">
        <v>2.4197333333333302</v>
      </c>
      <c r="Q153">
        <v>65.332750000000004</v>
      </c>
      <c r="R153">
        <v>6.9960000000000004</v>
      </c>
      <c r="S153">
        <v>-0.88849999999999996</v>
      </c>
      <c r="T153">
        <v>5</v>
      </c>
      <c r="U153">
        <v>1.7071750000000001</v>
      </c>
      <c r="V153">
        <v>2.1874999999999999E-2</v>
      </c>
      <c r="W153">
        <v>14.752124999999999</v>
      </c>
      <c r="X153">
        <v>0.81277500000000003</v>
      </c>
      <c r="Y153">
        <v>73.729050000000001</v>
      </c>
      <c r="Z153">
        <v>2.0762499999999999</v>
      </c>
      <c r="AA153">
        <v>1.15E-3</v>
      </c>
      <c r="AB153">
        <v>1.18E-2</v>
      </c>
      <c r="AC153">
        <v>32.5954861111111</v>
      </c>
      <c r="AD153">
        <v>-4.0171454678362499</v>
      </c>
      <c r="AE153">
        <v>36.048944631034402</v>
      </c>
      <c r="AF153">
        <v>0.53778855000000003</v>
      </c>
      <c r="AG153">
        <v>1.3510578099999999</v>
      </c>
      <c r="AH153">
        <v>2.39804499999999E-2</v>
      </c>
      <c r="AI153">
        <v>44.961637931034403</v>
      </c>
      <c r="AJ153">
        <v>0.48893814081470499</v>
      </c>
      <c r="AK153">
        <v>0.80177116070213095</v>
      </c>
      <c r="AL153">
        <v>1.1961053350078099E-2</v>
      </c>
      <c r="AM153">
        <v>3.00491234788277E-2</v>
      </c>
      <c r="AN153">
        <v>0.15568827832155699</v>
      </c>
      <c r="AO153">
        <v>5.3335356769659901E-4</v>
      </c>
      <c r="AP153">
        <v>36.048944631034402</v>
      </c>
      <c r="AQ153">
        <v>0.35083948611986798</v>
      </c>
      <c r="AR153">
        <v>6.4151760476611503</v>
      </c>
      <c r="AS153">
        <v>1.3079369154634499</v>
      </c>
      <c r="AT153">
        <v>0.83470297054534504</v>
      </c>
      <c r="AU153">
        <v>93.077375000000004</v>
      </c>
      <c r="AV153">
        <v>44.122897080278896</v>
      </c>
      <c r="AW153">
        <v>0.83874085075551996</v>
      </c>
      <c r="AX153">
        <v>4.3120894536543698E-2</v>
      </c>
      <c r="AY153">
        <v>0.18694906388013099</v>
      </c>
      <c r="AZ153">
        <v>0.58482395233884599</v>
      </c>
      <c r="BA153">
        <v>3.1916394855482699E-2</v>
      </c>
      <c r="BB153">
        <v>8.3546278905549401E-2</v>
      </c>
      <c r="BC153">
        <v>0.34762559351650701</v>
      </c>
      <c r="BD153">
        <v>0.81489391075552098</v>
      </c>
      <c r="BE153">
        <v>-2.3846939999998901E-2</v>
      </c>
      <c r="BF153">
        <v>5.5121250006767E-2</v>
      </c>
      <c r="BG153">
        <v>0.238976166877399</v>
      </c>
      <c r="BH153">
        <v>0.74757788847575501</v>
      </c>
      <c r="BI153">
        <v>5.5121250006767E-2</v>
      </c>
      <c r="BJ153">
        <v>0.58819483376833204</v>
      </c>
      <c r="BK153">
        <v>1.49515577695151</v>
      </c>
      <c r="BL153">
        <v>4.3354634890910599</v>
      </c>
      <c r="BM153">
        <v>13.5624262581849</v>
      </c>
      <c r="BN153">
        <v>3.1282529059028801</v>
      </c>
      <c r="BO153">
        <v>11.567728117326</v>
      </c>
      <c r="BP153">
        <v>1.2953493751590199</v>
      </c>
      <c r="BQ153">
        <v>10.272378742167</v>
      </c>
      <c r="BR153">
        <v>1.4014496519399999</v>
      </c>
      <c r="BS153">
        <v>0.56614633376562495</v>
      </c>
      <c r="BT153">
        <v>2.47541946022772</v>
      </c>
    </row>
    <row r="154" spans="1:72" x14ac:dyDescent="0.2">
      <c r="A154">
        <v>934</v>
      </c>
      <c r="B154" s="244">
        <v>44767.694444444445</v>
      </c>
      <c r="C154">
        <v>0</v>
      </c>
      <c r="D154">
        <v>1.5122222222222199</v>
      </c>
      <c r="E154">
        <v>31.1191891891891</v>
      </c>
      <c r="F154">
        <v>36.58</v>
      </c>
      <c r="G154">
        <v>7</v>
      </c>
      <c r="H154">
        <v>2.5680000000000001</v>
      </c>
      <c r="I154">
        <v>1.35</v>
      </c>
      <c r="J154">
        <v>34.0544444444444</v>
      </c>
      <c r="K154">
        <v>0.67774999999999996</v>
      </c>
      <c r="L154">
        <v>37.993181818181803</v>
      </c>
      <c r="M154">
        <v>-6.6666666666666596E-2</v>
      </c>
      <c r="N154">
        <v>1600</v>
      </c>
      <c r="O154">
        <v>91.062162162162096</v>
      </c>
      <c r="P154">
        <v>2.4211999999999998</v>
      </c>
      <c r="Q154">
        <v>65.397750000000002</v>
      </c>
      <c r="R154">
        <v>7.00058823529411</v>
      </c>
      <c r="S154">
        <v>-0.85743589743589699</v>
      </c>
      <c r="T154">
        <v>5</v>
      </c>
      <c r="U154">
        <v>1.63978</v>
      </c>
      <c r="V154">
        <v>1.8499999999999999E-2</v>
      </c>
      <c r="W154">
        <v>14.814299999999999</v>
      </c>
      <c r="X154">
        <v>0.78922000000000003</v>
      </c>
      <c r="Y154">
        <v>73.420760000000001</v>
      </c>
      <c r="Z154">
        <v>2.0649600000000001</v>
      </c>
      <c r="AA154">
        <v>2.5399999999999902E-3</v>
      </c>
      <c r="AB154">
        <v>2.5219999999999999E-2</v>
      </c>
      <c r="AC154">
        <v>32.631411411411399</v>
      </c>
      <c r="AD154">
        <v>-3.9485885885885801</v>
      </c>
      <c r="AE154">
        <v>36.059641564444398</v>
      </c>
      <c r="AF154">
        <v>0.53789328000000003</v>
      </c>
      <c r="AG154">
        <v>1.3510580160000001</v>
      </c>
      <c r="AH154">
        <v>2.3985119999999999E-2</v>
      </c>
      <c r="AI154">
        <v>44.972444444444399</v>
      </c>
      <c r="AJ154">
        <v>0.49113686053432898</v>
      </c>
      <c r="AK154">
        <v>0.80181635688026198</v>
      </c>
      <c r="AL154">
        <v>1.1960507965371301E-2</v>
      </c>
      <c r="AM154">
        <v>3.00419074989129E-2</v>
      </c>
      <c r="AN154">
        <v>0.15565086769182099</v>
      </c>
      <c r="AO154">
        <v>5.3332924852749299E-4</v>
      </c>
      <c r="AP154">
        <v>36.059641564444398</v>
      </c>
      <c r="AQ154">
        <v>0.34067182090433601</v>
      </c>
      <c r="AR154">
        <v>6.44221375041674</v>
      </c>
      <c r="AS154">
        <v>1.30082476241079</v>
      </c>
      <c r="AT154">
        <v>0.80535640116698104</v>
      </c>
      <c r="AU154">
        <v>92.729020000000006</v>
      </c>
      <c r="AV154">
        <v>44.143351898176299</v>
      </c>
      <c r="AW154">
        <v>0.82909254626812101</v>
      </c>
      <c r="AX154">
        <v>5.0233253589202199E-2</v>
      </c>
      <c r="AY154">
        <v>0.19722145909566299</v>
      </c>
      <c r="AZ154">
        <v>0.55778624958325296</v>
      </c>
      <c r="BA154">
        <v>3.7180678397456902E-2</v>
      </c>
      <c r="BB154">
        <v>7.9683749940464801E-2</v>
      </c>
      <c r="BC154">
        <v>0.36665536906440399</v>
      </c>
      <c r="BD154">
        <v>0.80524096226811903</v>
      </c>
      <c r="BE154">
        <v>-2.3851584000002202E-2</v>
      </c>
      <c r="BF154">
        <v>6.4142252582782E-2</v>
      </c>
      <c r="BG154">
        <v>0.25182976893175002</v>
      </c>
      <c r="BH154">
        <v>0.71223072271118504</v>
      </c>
      <c r="BI154">
        <v>6.4142252582782E-2</v>
      </c>
      <c r="BJ154">
        <v>0.63194404302906604</v>
      </c>
      <c r="BK154">
        <v>1.4244614454223701</v>
      </c>
      <c r="BL154">
        <v>3.9261135802291798</v>
      </c>
      <c r="BM154">
        <v>11.103924387313601</v>
      </c>
      <c r="BN154">
        <v>2.8282229131704</v>
      </c>
      <c r="BO154">
        <v>12.3052731648808</v>
      </c>
      <c r="BP154">
        <v>1.50734293569537</v>
      </c>
      <c r="BQ154">
        <v>10.7979302291854</v>
      </c>
      <c r="BR154">
        <v>1.31541961603164</v>
      </c>
      <c r="BS154">
        <v>0.60628714199595302</v>
      </c>
      <c r="BT154">
        <v>2.16963139231546</v>
      </c>
    </row>
    <row r="155" spans="1:72" x14ac:dyDescent="0.2">
      <c r="A155">
        <v>935</v>
      </c>
      <c r="B155" s="244">
        <v>44767.708333333336</v>
      </c>
      <c r="C155">
        <v>0</v>
      </c>
      <c r="D155">
        <v>1.42</v>
      </c>
      <c r="E155">
        <v>31.167027027027</v>
      </c>
      <c r="F155">
        <v>36.537948717948701</v>
      </c>
      <c r="G155">
        <v>7</v>
      </c>
      <c r="H155">
        <v>2.5724999999999998</v>
      </c>
      <c r="I155">
        <v>1.3474999999999999</v>
      </c>
      <c r="J155">
        <v>34.024137931034403</v>
      </c>
      <c r="K155">
        <v>0.64375000000000004</v>
      </c>
      <c r="L155">
        <v>37.949687499999897</v>
      </c>
      <c r="M155">
        <v>-4.7619047619047603E-2</v>
      </c>
      <c r="N155">
        <v>1600.1666666666599</v>
      </c>
      <c r="O155">
        <v>91.256249999999994</v>
      </c>
      <c r="P155">
        <v>2.4179090909090899</v>
      </c>
      <c r="Q155">
        <v>65.400000000000006</v>
      </c>
      <c r="R155">
        <v>7.0023529411764702</v>
      </c>
      <c r="S155">
        <v>-0.64717948717948703</v>
      </c>
      <c r="T155">
        <v>5</v>
      </c>
      <c r="U155">
        <v>1.7716000000000001</v>
      </c>
      <c r="V155">
        <v>2.1174999999999999E-2</v>
      </c>
      <c r="W155">
        <v>14.777699999999999</v>
      </c>
      <c r="X155">
        <v>0.80302499999999999</v>
      </c>
      <c r="Y155">
        <v>73.408600000000007</v>
      </c>
      <c r="Z155">
        <v>2.07557499999999</v>
      </c>
      <c r="AA155">
        <v>0</v>
      </c>
      <c r="AB155">
        <v>3.0775E-2</v>
      </c>
      <c r="AC155">
        <v>32.587027027026998</v>
      </c>
      <c r="AD155">
        <v>-3.95092169092168</v>
      </c>
      <c r="AE155">
        <v>36.0328488310344</v>
      </c>
      <c r="AF155">
        <v>0.53883585000000001</v>
      </c>
      <c r="AG155">
        <v>1.3485598700000001</v>
      </c>
      <c r="AH155">
        <v>2.4027150000000001E-2</v>
      </c>
      <c r="AI155">
        <v>44.944137931034398</v>
      </c>
      <c r="AJ155">
        <v>0.49085323560229199</v>
      </c>
      <c r="AK155">
        <v>0.80172521912258798</v>
      </c>
      <c r="AL155">
        <v>1.19890129125811E-2</v>
      </c>
      <c r="AM155">
        <v>3.0005245001457698E-2</v>
      </c>
      <c r="AN155">
        <v>0.15574889901640299</v>
      </c>
      <c r="AO155">
        <v>5.3460030842885395E-4</v>
      </c>
      <c r="AP155">
        <v>36.0328488310344</v>
      </c>
      <c r="AQ155">
        <v>0.346630836752369</v>
      </c>
      <c r="AR155">
        <v>6.4262977082638697</v>
      </c>
      <c r="AS155">
        <v>1.30751169816402</v>
      </c>
      <c r="AT155">
        <v>0.86959559219302196</v>
      </c>
      <c r="AU155">
        <v>92.836500000000001</v>
      </c>
      <c r="AV155">
        <v>44.113289074214698</v>
      </c>
      <c r="AW155">
        <v>0.83084885681973397</v>
      </c>
      <c r="AX155">
        <v>4.1048171835972001E-2</v>
      </c>
      <c r="AY155">
        <v>0.19220501324763001</v>
      </c>
      <c r="AZ155">
        <v>0.57370229173612397</v>
      </c>
      <c r="BA155">
        <v>3.0438523901776801E-2</v>
      </c>
      <c r="BB155">
        <v>8.1957470248017694E-2</v>
      </c>
      <c r="BC155">
        <v>0.356704204532104</v>
      </c>
      <c r="BD155">
        <v>0.80695547681972601</v>
      </c>
      <c r="BE155">
        <v>-2.3893380000007802E-2</v>
      </c>
      <c r="BF155">
        <v>5.2485318520986299E-2</v>
      </c>
      <c r="BG155">
        <v>0.24575860240362299</v>
      </c>
      <c r="BH155">
        <v>0.73355148770847101</v>
      </c>
      <c r="BI155">
        <v>5.2485318520986299E-2</v>
      </c>
      <c r="BJ155">
        <v>0.59648784184921999</v>
      </c>
      <c r="BK155">
        <v>1.46710297541694</v>
      </c>
      <c r="BL155">
        <v>4.6824256635759296</v>
      </c>
      <c r="BM155">
        <v>13.9763177280739</v>
      </c>
      <c r="BN155">
        <v>2.9848456189692798</v>
      </c>
      <c r="BO155">
        <v>11.640732267256301</v>
      </c>
      <c r="BP155">
        <v>1.2334049852431701</v>
      </c>
      <c r="BQ155">
        <v>10.4073272820131</v>
      </c>
      <c r="BR155">
        <v>1.3778779339312599</v>
      </c>
      <c r="BS155">
        <v>0.57549371444082498</v>
      </c>
      <c r="BT155">
        <v>2.39425366317001</v>
      </c>
    </row>
    <row r="156" spans="1:72" x14ac:dyDescent="0.2">
      <c r="A156">
        <v>936</v>
      </c>
      <c r="B156" s="244">
        <v>44767.722222222219</v>
      </c>
      <c r="C156">
        <v>0</v>
      </c>
      <c r="D156">
        <v>1.38105263157894</v>
      </c>
      <c r="E156">
        <v>31.125833333333301</v>
      </c>
      <c r="F156">
        <v>36.528974358974303</v>
      </c>
      <c r="G156">
        <v>7</v>
      </c>
      <c r="H156">
        <v>2.5659999999999998</v>
      </c>
      <c r="I156">
        <v>1.3480000000000001</v>
      </c>
      <c r="J156">
        <v>34.026399999999903</v>
      </c>
      <c r="K156">
        <v>0.60324999999999995</v>
      </c>
      <c r="L156">
        <v>37.9419354838709</v>
      </c>
      <c r="M156">
        <v>-0.21249999999999999</v>
      </c>
      <c r="N156">
        <v>1599.6129032258</v>
      </c>
      <c r="O156">
        <v>91.117647058823493</v>
      </c>
      <c r="P156">
        <v>2.42523076923076</v>
      </c>
      <c r="Q156">
        <v>65.422564102564095</v>
      </c>
      <c r="R156">
        <v>6.9894117647058804</v>
      </c>
      <c r="S156">
        <v>-1.0155000000000001</v>
      </c>
      <c r="T156">
        <v>5</v>
      </c>
      <c r="U156">
        <v>1.62262</v>
      </c>
      <c r="V156">
        <v>2.682E-2</v>
      </c>
      <c r="W156">
        <v>14.809199999999899</v>
      </c>
      <c r="X156">
        <v>0.80147999999999997</v>
      </c>
      <c r="Y156">
        <v>73.210920000000002</v>
      </c>
      <c r="Z156">
        <v>2.16588</v>
      </c>
      <c r="AA156">
        <v>6.3600000000000002E-3</v>
      </c>
      <c r="AB156">
        <v>4.6600000000000001E-3</v>
      </c>
      <c r="AC156">
        <v>32.5068859649122</v>
      </c>
      <c r="AD156">
        <v>-4.02208839406208</v>
      </c>
      <c r="AE156">
        <v>36.030035439999899</v>
      </c>
      <c r="AF156">
        <v>0.53747436000000004</v>
      </c>
      <c r="AG156">
        <v>1.3490571920000001</v>
      </c>
      <c r="AH156">
        <v>2.3966439999999901E-2</v>
      </c>
      <c r="AI156">
        <v>44.940399999999997</v>
      </c>
      <c r="AJ156">
        <v>0.49214018127350301</v>
      </c>
      <c r="AK156">
        <v>0.80172930013973998</v>
      </c>
      <c r="AL156">
        <v>1.19597146442844E-2</v>
      </c>
      <c r="AM156">
        <v>3.0018806953209101E-2</v>
      </c>
      <c r="AN156">
        <v>0.15576185347704899</v>
      </c>
      <c r="AO156">
        <v>5.3329387366378499E-4</v>
      </c>
      <c r="AP156">
        <v>36.030035439999899</v>
      </c>
      <c r="AQ156">
        <v>0.34596392769875001</v>
      </c>
      <c r="AR156">
        <v>6.4399959412642902</v>
      </c>
      <c r="AS156">
        <v>1.36439947331197</v>
      </c>
      <c r="AT156">
        <v>0.798556500938013</v>
      </c>
      <c r="AU156">
        <v>92.610100000000003</v>
      </c>
      <c r="AV156">
        <v>44.180394782275002</v>
      </c>
      <c r="AW156">
        <v>0.76000521772498697</v>
      </c>
      <c r="AX156">
        <v>-1.53422813119763E-2</v>
      </c>
      <c r="AY156">
        <v>0.19151043230124901</v>
      </c>
      <c r="AZ156">
        <v>0.56000405873570402</v>
      </c>
      <c r="BA156">
        <v>-1.1372595174583401E-2</v>
      </c>
      <c r="BB156">
        <v>8.0000579819386297E-2</v>
      </c>
      <c r="BC156">
        <v>0.35631547577683398</v>
      </c>
      <c r="BD156">
        <v>0.73617220972497699</v>
      </c>
      <c r="BE156">
        <v>-2.3833008000010002E-2</v>
      </c>
      <c r="BF156">
        <v>-1.9665424797144899E-2</v>
      </c>
      <c r="BG156">
        <v>0.24547418520797401</v>
      </c>
      <c r="BH156">
        <v>0.71780183658647101</v>
      </c>
      <c r="BI156">
        <v>-1.9665424797144899E-2</v>
      </c>
      <c r="BJ156">
        <v>0.45161752082166001</v>
      </c>
      <c r="BK156">
        <v>1.43560367317294</v>
      </c>
      <c r="BL156">
        <v>-12.4825264513794</v>
      </c>
      <c r="BM156">
        <v>-36.5007033405494</v>
      </c>
      <c r="BN156">
        <v>2.9241438808660098</v>
      </c>
      <c r="BO156">
        <v>8.4254989087537595</v>
      </c>
      <c r="BP156">
        <v>-0.462137482732905</v>
      </c>
      <c r="BQ156">
        <v>8.8876363914866694</v>
      </c>
      <c r="BR156">
        <v>1.4690348953280801</v>
      </c>
      <c r="BS156">
        <v>0.45948369074051798</v>
      </c>
      <c r="BT156">
        <v>3.1971426297210801</v>
      </c>
    </row>
    <row r="157" spans="1:72" x14ac:dyDescent="0.2">
      <c r="A157">
        <v>937</v>
      </c>
      <c r="B157" s="244">
        <v>44767.736111111109</v>
      </c>
      <c r="C157">
        <v>0</v>
      </c>
      <c r="D157">
        <v>1.4762500000000001</v>
      </c>
      <c r="E157">
        <v>31.094615384615299</v>
      </c>
      <c r="F157">
        <v>36.418974358974303</v>
      </c>
      <c r="G157">
        <v>7</v>
      </c>
      <c r="H157">
        <v>2.5674999999999999</v>
      </c>
      <c r="I157">
        <v>1.3474999999999999</v>
      </c>
      <c r="J157">
        <v>34.054666666666598</v>
      </c>
      <c r="K157">
        <v>0.63274999999999904</v>
      </c>
      <c r="L157">
        <v>37.972424242424196</v>
      </c>
      <c r="M157">
        <v>-8.3333333333333301E-2</v>
      </c>
      <c r="N157">
        <v>1600.0588235294099</v>
      </c>
      <c r="O157">
        <v>91.0138888888888</v>
      </c>
      <c r="P157">
        <v>2.4276363636363598</v>
      </c>
      <c r="Q157">
        <v>65.539749999999998</v>
      </c>
      <c r="R157">
        <v>6.9829411764705798</v>
      </c>
      <c r="S157">
        <v>-0.89820512820512799</v>
      </c>
      <c r="T157">
        <v>5</v>
      </c>
      <c r="U157">
        <v>1.7343</v>
      </c>
      <c r="V157">
        <v>4.6219999999999997E-2</v>
      </c>
      <c r="W157">
        <v>14.778779999999999</v>
      </c>
      <c r="X157">
        <v>0.74953999999999998</v>
      </c>
      <c r="Y157">
        <v>72.910020000000003</v>
      </c>
      <c r="Z157">
        <v>2.1804000000000001</v>
      </c>
      <c r="AA157">
        <v>7.3999999999999999E-4</v>
      </c>
      <c r="AB157">
        <v>0</v>
      </c>
      <c r="AC157">
        <v>32.570865384615303</v>
      </c>
      <c r="AD157">
        <v>-3.8481089743589698</v>
      </c>
      <c r="AE157">
        <v>36.059473366666602</v>
      </c>
      <c r="AF157">
        <v>0.53778855000000003</v>
      </c>
      <c r="AG157">
        <v>1.34855781</v>
      </c>
      <c r="AH157">
        <v>2.398045E-2</v>
      </c>
      <c r="AI157">
        <v>44.969666666666598</v>
      </c>
      <c r="AJ157">
        <v>0.49457500308828101</v>
      </c>
      <c r="AK157">
        <v>0.80186214485319696</v>
      </c>
      <c r="AL157">
        <v>1.19589178631522E-2</v>
      </c>
      <c r="AM157">
        <v>2.9988165578278599E-2</v>
      </c>
      <c r="AN157">
        <v>0.15566048225099799</v>
      </c>
      <c r="AO157">
        <v>5.3325834451370901E-4</v>
      </c>
      <c r="AP157">
        <v>36.059473366666602</v>
      </c>
      <c r="AQ157">
        <v>0.32354369711948</v>
      </c>
      <c r="AR157">
        <v>6.42676736196674</v>
      </c>
      <c r="AS157">
        <v>1.3735463698863399</v>
      </c>
      <c r="AT157">
        <v>0.85774142785600604</v>
      </c>
      <c r="AU157">
        <v>92.353039999999993</v>
      </c>
      <c r="AV157">
        <v>44.183330795639201</v>
      </c>
      <c r="AW157">
        <v>0.78633587102743197</v>
      </c>
      <c r="AX157">
        <v>-2.4988559886343201E-2</v>
      </c>
      <c r="AY157">
        <v>0.214244852880519</v>
      </c>
      <c r="AZ157">
        <v>0.57323263803325197</v>
      </c>
      <c r="BA157">
        <v>-1.8529839581992599E-2</v>
      </c>
      <c r="BB157">
        <v>8.1890376861893099E-2</v>
      </c>
      <c r="BC157">
        <v>0.39838120926992399</v>
      </c>
      <c r="BD157">
        <v>0.76248893102742799</v>
      </c>
      <c r="BE157">
        <v>-2.38469400000045E-2</v>
      </c>
      <c r="BF157">
        <v>-3.1966912237956703E-2</v>
      </c>
      <c r="BG157">
        <v>0.274075274470238</v>
      </c>
      <c r="BH157">
        <v>0.73331466540238899</v>
      </c>
      <c r="BI157">
        <v>-3.1966912237956703E-2</v>
      </c>
      <c r="BJ157">
        <v>0.48421672446456199</v>
      </c>
      <c r="BK157">
        <v>1.46662933080477</v>
      </c>
      <c r="BL157">
        <v>-8.5737174873213906</v>
      </c>
      <c r="BM157">
        <v>-22.939802879418099</v>
      </c>
      <c r="BN157">
        <v>2.6755958443161898</v>
      </c>
      <c r="BO157">
        <v>8.8304939753823</v>
      </c>
      <c r="BP157">
        <v>-0.75122243759198404</v>
      </c>
      <c r="BQ157">
        <v>9.5817164129742807</v>
      </c>
      <c r="BR157">
        <v>1.5209730816092999</v>
      </c>
      <c r="BS157">
        <v>0.49700348935974498</v>
      </c>
      <c r="BT157">
        <v>3.0602865254903202</v>
      </c>
    </row>
    <row r="158" spans="1:72" x14ac:dyDescent="0.2">
      <c r="A158">
        <v>938</v>
      </c>
      <c r="B158" s="244">
        <v>44767.75</v>
      </c>
      <c r="C158">
        <v>0</v>
      </c>
      <c r="D158">
        <v>1.4414285714285699</v>
      </c>
      <c r="E158">
        <v>31.084615384615301</v>
      </c>
      <c r="F158">
        <v>36.538749999999901</v>
      </c>
      <c r="G158">
        <v>7</v>
      </c>
      <c r="H158">
        <v>2.5680000000000001</v>
      </c>
      <c r="I158">
        <v>1.35</v>
      </c>
      <c r="J158">
        <v>34.037500000000001</v>
      </c>
      <c r="K158">
        <v>0.65999999999999903</v>
      </c>
      <c r="L158">
        <v>37.965172413793098</v>
      </c>
      <c r="M158">
        <v>-0.188888888888888</v>
      </c>
      <c r="N158">
        <v>1600.1666666666599</v>
      </c>
      <c r="O158">
        <v>91.490322580645099</v>
      </c>
      <c r="P158">
        <v>2.4270769230769198</v>
      </c>
      <c r="Q158">
        <v>65.5</v>
      </c>
      <c r="R158">
        <v>7.00285714285714</v>
      </c>
      <c r="S158">
        <v>-0.68524999999999903</v>
      </c>
      <c r="T158">
        <v>5</v>
      </c>
      <c r="U158">
        <v>1.704</v>
      </c>
      <c r="V158">
        <v>4.795E-2</v>
      </c>
      <c r="W158">
        <v>14.845199999999901</v>
      </c>
      <c r="X158">
        <v>0.70252499999999996</v>
      </c>
      <c r="Y158">
        <v>73.286474999999996</v>
      </c>
      <c r="Z158">
        <v>2.1637</v>
      </c>
      <c r="AA158">
        <v>3.3249999999999998E-3</v>
      </c>
      <c r="AB158">
        <v>0</v>
      </c>
      <c r="AC158">
        <v>32.5260439560439</v>
      </c>
      <c r="AD158">
        <v>-4.0127060439560296</v>
      </c>
      <c r="AE158">
        <v>36.04269712</v>
      </c>
      <c r="AF158">
        <v>0.53789328000000003</v>
      </c>
      <c r="AG158">
        <v>1.3510580160000001</v>
      </c>
      <c r="AH158">
        <v>2.3985119999999999E-2</v>
      </c>
      <c r="AI158">
        <v>44.955500000000001</v>
      </c>
      <c r="AJ158">
        <v>0.49180557694990701</v>
      </c>
      <c r="AK158">
        <v>0.80174165830654698</v>
      </c>
      <c r="AL158">
        <v>1.1965016071448399E-2</v>
      </c>
      <c r="AM158">
        <v>3.00532307726529E-2</v>
      </c>
      <c r="AN158">
        <v>0.155709534984595</v>
      </c>
      <c r="AO158">
        <v>5.3353026882139E-4</v>
      </c>
      <c r="AP158">
        <v>36.04269712</v>
      </c>
      <c r="AQ158">
        <v>0.30324937404122898</v>
      </c>
      <c r="AR158">
        <v>6.45565106469334</v>
      </c>
      <c r="AS158">
        <v>1.3630261789227101</v>
      </c>
      <c r="AT158">
        <v>0.838036703122643</v>
      </c>
      <c r="AU158">
        <v>92.701899999999995</v>
      </c>
      <c r="AV158">
        <v>44.164623737657202</v>
      </c>
      <c r="AW158">
        <v>0.79087626234271302</v>
      </c>
      <c r="AX158">
        <v>-1.19681629227117E-2</v>
      </c>
      <c r="AY158">
        <v>0.23464390595876999</v>
      </c>
      <c r="AZ158">
        <v>0.54434893530665196</v>
      </c>
      <c r="BA158">
        <v>-8.8583634314573691E-3</v>
      </c>
      <c r="BB158">
        <v>7.7764133615236097E-2</v>
      </c>
      <c r="BC158">
        <v>0.436227621134754</v>
      </c>
      <c r="BD158">
        <v>0.76702467834271104</v>
      </c>
      <c r="BE158">
        <v>-2.38515840000019E-2</v>
      </c>
      <c r="BF158">
        <v>-1.5331512672949099E-2</v>
      </c>
      <c r="BG158">
        <v>0.30058464620417003</v>
      </c>
      <c r="BH158">
        <v>0.697324447708083</v>
      </c>
      <c r="BI158">
        <v>-1.5331512672949099E-2</v>
      </c>
      <c r="BJ158">
        <v>0.57050626706244301</v>
      </c>
      <c r="BK158">
        <v>1.39464889541616</v>
      </c>
      <c r="BL158">
        <v>-19.605674444278399</v>
      </c>
      <c r="BM158">
        <v>-45.483081975233802</v>
      </c>
      <c r="BN158">
        <v>2.3198937687403598</v>
      </c>
      <c r="BO158">
        <v>10.3387710163398</v>
      </c>
      <c r="BP158">
        <v>-0.36029054781430497</v>
      </c>
      <c r="BQ158">
        <v>10.6990615641541</v>
      </c>
      <c r="BR158">
        <v>1.4207124669601801</v>
      </c>
      <c r="BS158">
        <v>0.57663887213162202</v>
      </c>
      <c r="BT158">
        <v>2.4637819883843801</v>
      </c>
    </row>
    <row r="159" spans="1:72" x14ac:dyDescent="0.2">
      <c r="A159">
        <v>939</v>
      </c>
      <c r="B159" s="244">
        <v>44767.763888888891</v>
      </c>
      <c r="C159">
        <v>0</v>
      </c>
      <c r="D159">
        <v>1.42625</v>
      </c>
      <c r="E159">
        <v>31.083888888888801</v>
      </c>
      <c r="F159">
        <v>36.532894736842103</v>
      </c>
      <c r="G159">
        <v>7</v>
      </c>
      <c r="H159">
        <v>2.5649999999999999</v>
      </c>
      <c r="I159">
        <v>1.3474999999999999</v>
      </c>
      <c r="J159">
        <v>34.040666666666603</v>
      </c>
      <c r="K159">
        <v>0.68025000000000002</v>
      </c>
      <c r="L159">
        <v>37.954166666666602</v>
      </c>
      <c r="M159" s="245">
        <v>-2.1350442781253E-18</v>
      </c>
      <c r="N159">
        <v>1600.1818181818101</v>
      </c>
      <c r="O159">
        <v>91.175675675675606</v>
      </c>
      <c r="P159">
        <v>2.4267500000000002</v>
      </c>
      <c r="Q159">
        <v>65.516000000000005</v>
      </c>
      <c r="R159">
        <v>6.9978571428571401</v>
      </c>
      <c r="S159">
        <v>-0.91674999999999995</v>
      </c>
      <c r="T159">
        <v>5</v>
      </c>
      <c r="U159">
        <v>1.64608</v>
      </c>
      <c r="V159">
        <v>3.1259999999999899E-2</v>
      </c>
      <c r="W159">
        <v>14.81072</v>
      </c>
      <c r="X159">
        <v>0.68089999999999995</v>
      </c>
      <c r="Y159">
        <v>73.436779999999999</v>
      </c>
      <c r="Z159">
        <v>2.2347199999999998</v>
      </c>
      <c r="AA159">
        <v>5.9800000000000001E-3</v>
      </c>
      <c r="AB159">
        <v>0</v>
      </c>
      <c r="AC159">
        <v>32.510138888888797</v>
      </c>
      <c r="AD159">
        <v>-4.0227558479532197</v>
      </c>
      <c r="AE159">
        <v>36.043521266666602</v>
      </c>
      <c r="AF159">
        <v>0.53726490000000005</v>
      </c>
      <c r="AG159">
        <v>1.34855678</v>
      </c>
      <c r="AH159">
        <v>2.3957099999999999E-2</v>
      </c>
      <c r="AI159">
        <v>44.953166666666597</v>
      </c>
      <c r="AJ159">
        <v>0.49081020800022301</v>
      </c>
      <c r="AK159">
        <v>0.80180160685750701</v>
      </c>
      <c r="AL159">
        <v>1.19516585780015E-2</v>
      </c>
      <c r="AM159">
        <v>2.9999149781809901E-2</v>
      </c>
      <c r="AN159">
        <v>0.155717617223851</v>
      </c>
      <c r="AO159">
        <v>5.3293464679907599E-4</v>
      </c>
      <c r="AP159">
        <v>36.043521266666602</v>
      </c>
      <c r="AQ159">
        <v>0.29391480557228999</v>
      </c>
      <c r="AR159">
        <v>6.4406569353646299</v>
      </c>
      <c r="AS159">
        <v>1.4077653383380999</v>
      </c>
      <c r="AT159">
        <v>0.80791286718500699</v>
      </c>
      <c r="AU159">
        <v>92.809200000000004</v>
      </c>
      <c r="AV159">
        <v>44.185858345941597</v>
      </c>
      <c r="AW159">
        <v>0.76730832072496402</v>
      </c>
      <c r="AX159">
        <v>-5.9208558338107203E-2</v>
      </c>
      <c r="AY159">
        <v>0.243350094427709</v>
      </c>
      <c r="AZ159">
        <v>0.55934306463536598</v>
      </c>
      <c r="BA159">
        <v>-4.3905128220190402E-2</v>
      </c>
      <c r="BB159">
        <v>7.9906152090766597E-2</v>
      </c>
      <c r="BC159">
        <v>0.45294247665855297</v>
      </c>
      <c r="BD159">
        <v>0.74348460072496902</v>
      </c>
      <c r="BE159">
        <v>-2.38237199999955E-2</v>
      </c>
      <c r="BF159">
        <v>-7.5884734682907296E-2</v>
      </c>
      <c r="BG159">
        <v>0.31189000153077401</v>
      </c>
      <c r="BH159">
        <v>0.71688285018182296</v>
      </c>
      <c r="BI159">
        <v>-7.5884734682907296E-2</v>
      </c>
      <c r="BJ159">
        <v>0.47201053369573398</v>
      </c>
      <c r="BK159">
        <v>1.4337657003636399</v>
      </c>
      <c r="BL159">
        <v>-4.1100493114200196</v>
      </c>
      <c r="BM159">
        <v>-9.4469968588201105</v>
      </c>
      <c r="BN159">
        <v>2.2985118043647401</v>
      </c>
      <c r="BO159">
        <v>8.0753174233005005</v>
      </c>
      <c r="BP159">
        <v>-1.7832912650483199</v>
      </c>
      <c r="BQ159">
        <v>9.85860868834882</v>
      </c>
      <c r="BR159">
        <v>1.56276974932458</v>
      </c>
      <c r="BS159">
        <v>0.50236442756889599</v>
      </c>
      <c r="BT159">
        <v>3.11082883970772</v>
      </c>
    </row>
    <row r="160" spans="1:72" x14ac:dyDescent="0.2">
      <c r="A160">
        <v>940</v>
      </c>
      <c r="B160" s="244">
        <v>44767.777777777781</v>
      </c>
      <c r="C160">
        <v>0</v>
      </c>
      <c r="D160">
        <v>1.4170588235294099</v>
      </c>
      <c r="E160">
        <v>31.0902631578947</v>
      </c>
      <c r="F160">
        <v>36.486842105263101</v>
      </c>
      <c r="G160">
        <v>7</v>
      </c>
      <c r="H160">
        <v>2.5625</v>
      </c>
      <c r="I160">
        <v>1.345</v>
      </c>
      <c r="J160">
        <v>34.018095238095199</v>
      </c>
      <c r="K160">
        <v>0.61049999999999904</v>
      </c>
      <c r="L160">
        <v>37.958181818181799</v>
      </c>
      <c r="M160">
        <v>-0.246153846153846</v>
      </c>
      <c r="N160">
        <v>1600.22727272727</v>
      </c>
      <c r="O160">
        <v>90.964705882352902</v>
      </c>
      <c r="P160">
        <v>2.4238461538461502</v>
      </c>
      <c r="Q160">
        <v>65.479749999999996</v>
      </c>
      <c r="R160">
        <v>6.9873333333333303</v>
      </c>
      <c r="S160">
        <v>-0.47025</v>
      </c>
      <c r="T160">
        <v>5</v>
      </c>
      <c r="U160">
        <v>1.7121</v>
      </c>
      <c r="V160">
        <v>0</v>
      </c>
      <c r="W160">
        <v>14.782425</v>
      </c>
      <c r="X160">
        <v>0.69577500000000003</v>
      </c>
      <c r="Y160">
        <v>73.155600000000007</v>
      </c>
      <c r="Z160">
        <v>2.2871999999999999</v>
      </c>
      <c r="AA160">
        <v>5.0499999999999998E-3</v>
      </c>
      <c r="AB160">
        <v>0</v>
      </c>
      <c r="AC160">
        <v>32.507321981424099</v>
      </c>
      <c r="AD160">
        <v>-3.9795201238390101</v>
      </c>
      <c r="AE160">
        <v>36.018997738095202</v>
      </c>
      <c r="AF160">
        <v>0.53674124999999995</v>
      </c>
      <c r="AG160">
        <v>1.3460557499999899</v>
      </c>
      <c r="AH160">
        <v>2.39337499999999E-2</v>
      </c>
      <c r="AI160">
        <v>44.925595238095198</v>
      </c>
      <c r="AJ160">
        <v>0.49236145610309001</v>
      </c>
      <c r="AK160">
        <v>0.80174781318317301</v>
      </c>
      <c r="AL160">
        <v>1.1947337528983099E-2</v>
      </c>
      <c r="AM160">
        <v>2.99618901623054E-2</v>
      </c>
      <c r="AN160">
        <v>0.155813183173236</v>
      </c>
      <c r="AO160">
        <v>5.3274196753891995E-4</v>
      </c>
      <c r="AP160">
        <v>36.018997738095202</v>
      </c>
      <c r="AQ160">
        <v>0.300335693709884</v>
      </c>
      <c r="AR160">
        <v>6.4283524432139298</v>
      </c>
      <c r="AS160">
        <v>1.4408251959292</v>
      </c>
      <c r="AT160">
        <v>0.84297204899410005</v>
      </c>
      <c r="AU160">
        <v>92.633099999999999</v>
      </c>
      <c r="AV160">
        <v>44.188511070948202</v>
      </c>
      <c r="AW160">
        <v>0.73708416714696701</v>
      </c>
      <c r="AX160">
        <v>-9.4769445929207594E-2</v>
      </c>
      <c r="AY160">
        <v>0.236405556290115</v>
      </c>
      <c r="AZ160">
        <v>0.57164755678606105</v>
      </c>
      <c r="BA160">
        <v>-7.0405290367213699E-2</v>
      </c>
      <c r="BB160">
        <v>8.1663936683723001E-2</v>
      </c>
      <c r="BC160">
        <v>0.440446036689216</v>
      </c>
      <c r="BD160">
        <v>0.713283667146969</v>
      </c>
      <c r="BE160">
        <v>-2.3800499999998299E-2</v>
      </c>
      <c r="BF160">
        <v>-0.121471923032399</v>
      </c>
      <c r="BG160">
        <v>0.30301577957473402</v>
      </c>
      <c r="BH160">
        <v>0.73271640810738103</v>
      </c>
      <c r="BI160">
        <v>-0.121471923032399</v>
      </c>
      <c r="BJ160">
        <v>0.36308771308467003</v>
      </c>
      <c r="BK160">
        <v>1.4654328162147601</v>
      </c>
      <c r="BL160">
        <v>-2.4945334856838701</v>
      </c>
      <c r="BM160">
        <v>-6.0319816284784302</v>
      </c>
      <c r="BN160">
        <v>2.4180800390517798</v>
      </c>
      <c r="BO160">
        <v>5.8171731491806904</v>
      </c>
      <c r="BP160">
        <v>-2.8545901912613898</v>
      </c>
      <c r="BQ160">
        <v>8.6717633404420802</v>
      </c>
      <c r="BR160">
        <v>1.67193508536984</v>
      </c>
      <c r="BS160">
        <v>0.41167648229762999</v>
      </c>
      <c r="BT160">
        <v>4.0612839383938297</v>
      </c>
    </row>
    <row r="161" spans="1:72" x14ac:dyDescent="0.2">
      <c r="A161">
        <v>941</v>
      </c>
      <c r="B161" s="244">
        <v>44767.791666666664</v>
      </c>
      <c r="C161">
        <v>0</v>
      </c>
      <c r="D161">
        <v>1.4583333333333299</v>
      </c>
      <c r="E161">
        <v>31.0358974358974</v>
      </c>
      <c r="F161">
        <v>36.554749999999899</v>
      </c>
      <c r="G161">
        <v>7</v>
      </c>
      <c r="H161">
        <v>2.556</v>
      </c>
      <c r="I161">
        <v>1.3420000000000001</v>
      </c>
      <c r="J161">
        <v>34.029642857142797</v>
      </c>
      <c r="K161">
        <v>0.62424999999999997</v>
      </c>
      <c r="L161">
        <v>37.941600000000001</v>
      </c>
      <c r="M161">
        <v>-0.20714285714285699</v>
      </c>
      <c r="N161">
        <v>1599.8</v>
      </c>
      <c r="O161">
        <v>91.660526315789397</v>
      </c>
      <c r="P161">
        <v>2.42545454545454</v>
      </c>
      <c r="Q161">
        <v>65.491749999999996</v>
      </c>
      <c r="R161">
        <v>6.9872727272727202</v>
      </c>
      <c r="S161">
        <v>-0.72050000000000003</v>
      </c>
      <c r="T161">
        <v>5</v>
      </c>
      <c r="U161">
        <v>1.6752199999999999</v>
      </c>
      <c r="V161">
        <v>0</v>
      </c>
      <c r="W161">
        <v>14.743880000000001</v>
      </c>
      <c r="X161">
        <v>0.63700000000000001</v>
      </c>
      <c r="Y161">
        <v>73.0672</v>
      </c>
      <c r="Z161">
        <v>2.1351</v>
      </c>
      <c r="AA161">
        <v>6.3E-3</v>
      </c>
      <c r="AB161">
        <v>0</v>
      </c>
      <c r="AC161">
        <v>32.494230769230697</v>
      </c>
      <c r="AD161">
        <v>-4.0605192307692102</v>
      </c>
      <c r="AE161">
        <v>36.025469897142798</v>
      </c>
      <c r="AF161">
        <v>0.53537975999999998</v>
      </c>
      <c r="AG161">
        <v>1.343053072</v>
      </c>
      <c r="AH161">
        <v>2.3873039999999901E-2</v>
      </c>
      <c r="AI161">
        <v>44.9276428571428</v>
      </c>
      <c r="AJ161">
        <v>0.49304571541187903</v>
      </c>
      <c r="AK161">
        <v>0.80185533017375499</v>
      </c>
      <c r="AL161">
        <v>1.19164889576414E-2</v>
      </c>
      <c r="AM161">
        <v>2.9893690979304801E-2</v>
      </c>
      <c r="AN161">
        <v>0.155806081842709</v>
      </c>
      <c r="AO161">
        <v>5.3136640343917998E-4</v>
      </c>
      <c r="AP161">
        <v>36.025469897142798</v>
      </c>
      <c r="AQ161">
        <v>0.27496509200991098</v>
      </c>
      <c r="AR161">
        <v>6.4115905895313601</v>
      </c>
      <c r="AS161">
        <v>1.34500956445804</v>
      </c>
      <c r="AT161">
        <v>0.82596004337228801</v>
      </c>
      <c r="AU161">
        <v>92.258399999999995</v>
      </c>
      <c r="AV161">
        <v>44.057035143142102</v>
      </c>
      <c r="AW161">
        <v>0.87060771400066195</v>
      </c>
      <c r="AX161">
        <v>-1.9564924580497398E-3</v>
      </c>
      <c r="AY161">
        <v>0.260414667990088</v>
      </c>
      <c r="AZ161">
        <v>0.58840941046863904</v>
      </c>
      <c r="BA161">
        <v>-1.4567499221279699E-3</v>
      </c>
      <c r="BB161">
        <v>8.4058487209805494E-2</v>
      </c>
      <c r="BC161">
        <v>0.48641111869841303</v>
      </c>
      <c r="BD161">
        <v>0.84686758600067702</v>
      </c>
      <c r="BE161">
        <v>-2.3740127999985101E-2</v>
      </c>
      <c r="BF161">
        <v>-2.50876900777718E-3</v>
      </c>
      <c r="BG161">
        <v>0.33392423545315197</v>
      </c>
      <c r="BH161">
        <v>0.75450497485670998</v>
      </c>
      <c r="BI161">
        <v>-2.50876900777718E-3</v>
      </c>
      <c r="BJ161">
        <v>0.66283093289074901</v>
      </c>
      <c r="BK161">
        <v>1.50900994971342</v>
      </c>
      <c r="BL161">
        <v>-133.10282230766799</v>
      </c>
      <c r="BM161">
        <v>-300.74708851940699</v>
      </c>
      <c r="BN161">
        <v>2.25950947774967</v>
      </c>
      <c r="BO161">
        <v>12.084199647872</v>
      </c>
      <c r="BP161">
        <v>-5.8956071682763699E-2</v>
      </c>
      <c r="BQ161">
        <v>12.1431557195548</v>
      </c>
      <c r="BR161">
        <v>1.5132748570266401</v>
      </c>
      <c r="BS161">
        <v>0.66383444049385998</v>
      </c>
      <c r="BT161">
        <v>2.27959678606135</v>
      </c>
    </row>
    <row r="162" spans="1:72" x14ac:dyDescent="0.2">
      <c r="A162">
        <v>942</v>
      </c>
      <c r="B162" s="244">
        <v>44767.805555555555</v>
      </c>
      <c r="C162">
        <v>0</v>
      </c>
      <c r="D162">
        <v>1.4</v>
      </c>
      <c r="E162">
        <v>31.066315789473599</v>
      </c>
      <c r="F162">
        <v>36.407222222222202</v>
      </c>
      <c r="G162">
        <v>7</v>
      </c>
      <c r="H162">
        <v>2.57</v>
      </c>
      <c r="I162">
        <v>1.35</v>
      </c>
      <c r="J162">
        <v>34.052105263157799</v>
      </c>
      <c r="K162">
        <v>0.61024999999999996</v>
      </c>
      <c r="L162">
        <v>37.949047619047597</v>
      </c>
      <c r="M162">
        <v>-1.8181818181818101E-2</v>
      </c>
      <c r="N162">
        <v>1599.7419354838701</v>
      </c>
      <c r="O162">
        <v>91.169696969696901</v>
      </c>
      <c r="P162">
        <v>2.4243529411764699</v>
      </c>
      <c r="Q162">
        <v>65.463249999999903</v>
      </c>
      <c r="R162">
        <v>6.9946666666666601</v>
      </c>
      <c r="S162">
        <v>-0.86149999999999904</v>
      </c>
      <c r="T162">
        <v>5</v>
      </c>
      <c r="U162">
        <v>1.6719499999999901</v>
      </c>
      <c r="V162">
        <v>0</v>
      </c>
      <c r="W162">
        <v>14.689774999999999</v>
      </c>
      <c r="X162">
        <v>0.69645000000000001</v>
      </c>
      <c r="Y162">
        <v>72.878625</v>
      </c>
      <c r="Z162">
        <v>2.165025</v>
      </c>
      <c r="AA162">
        <v>5.3749999999999996E-3</v>
      </c>
      <c r="AB162">
        <v>4.0249999999999999E-3</v>
      </c>
      <c r="AC162">
        <v>32.466315789473597</v>
      </c>
      <c r="AD162">
        <v>-3.9409064327485299</v>
      </c>
      <c r="AE162">
        <v>36.058864063157799</v>
      </c>
      <c r="AF162">
        <v>0.53831220000000002</v>
      </c>
      <c r="AG162">
        <v>1.3510588400000001</v>
      </c>
      <c r="AH162">
        <v>2.4003799999999902E-2</v>
      </c>
      <c r="AI162">
        <v>44.9721052631578</v>
      </c>
      <c r="AJ162">
        <v>0.49477969793142901</v>
      </c>
      <c r="AK162">
        <v>0.80180511568574597</v>
      </c>
      <c r="AL162">
        <v>1.19699132795768E-2</v>
      </c>
      <c r="AM162">
        <v>3.00421523985628E-2</v>
      </c>
      <c r="AN162">
        <v>0.15565204161644</v>
      </c>
      <c r="AO162">
        <v>5.3374863950752995E-4</v>
      </c>
      <c r="AP162">
        <v>36.058864063157799</v>
      </c>
      <c r="AQ162">
        <v>0.30062706174301801</v>
      </c>
      <c r="AR162">
        <v>6.3880622436111096</v>
      </c>
      <c r="AS162">
        <v>1.3638608647327</v>
      </c>
      <c r="AT162">
        <v>0.82724691595645194</v>
      </c>
      <c r="AU162">
        <v>92.101824999999906</v>
      </c>
      <c r="AV162">
        <v>44.111414233244702</v>
      </c>
      <c r="AW162">
        <v>0.86069102991316204</v>
      </c>
      <c r="AX162">
        <v>-1.28020247327005E-2</v>
      </c>
      <c r="AY162">
        <v>0.23768513825698101</v>
      </c>
      <c r="AZ162">
        <v>0.61193775638888503</v>
      </c>
      <c r="BA162">
        <v>-9.4755493644529398E-3</v>
      </c>
      <c r="BB162">
        <v>8.7419679484126406E-2</v>
      </c>
      <c r="BC162">
        <v>0.44153771409412801</v>
      </c>
      <c r="BD162">
        <v>0.83682086991316496</v>
      </c>
      <c r="BE162">
        <v>-2.3870159999997E-2</v>
      </c>
      <c r="BF162">
        <v>-1.64298807617956E-2</v>
      </c>
      <c r="BG162">
        <v>0.30504069176168003</v>
      </c>
      <c r="BH162">
        <v>0.78534955064012402</v>
      </c>
      <c r="BI162">
        <v>-1.64298807617956E-2</v>
      </c>
      <c r="BJ162">
        <v>0.57722162199976901</v>
      </c>
      <c r="BK162">
        <v>1.57069910128024</v>
      </c>
      <c r="BL162">
        <v>-18.566214580874501</v>
      </c>
      <c r="BM162">
        <v>-47.800076094666203</v>
      </c>
      <c r="BN162">
        <v>2.57457307123371</v>
      </c>
      <c r="BO162">
        <v>10.609086484135</v>
      </c>
      <c r="BP162">
        <v>-0.38610219790219702</v>
      </c>
      <c r="BQ162">
        <v>10.995188682037201</v>
      </c>
      <c r="BR162">
        <v>1.5986298985753</v>
      </c>
      <c r="BS162">
        <v>0.58379357430448697</v>
      </c>
      <c r="BT162">
        <v>2.73834788346181</v>
      </c>
    </row>
    <row r="163" spans="1:72" x14ac:dyDescent="0.2">
      <c r="A163">
        <v>943</v>
      </c>
      <c r="B163" s="244">
        <v>44767.819444444445</v>
      </c>
      <c r="C163">
        <v>0</v>
      </c>
      <c r="D163">
        <v>1.405</v>
      </c>
      <c r="E163">
        <v>31.068205128205101</v>
      </c>
      <c r="F163">
        <v>36.497999999999998</v>
      </c>
      <c r="G163">
        <v>7</v>
      </c>
      <c r="H163">
        <v>2.5659999999999998</v>
      </c>
      <c r="I163">
        <v>1.35</v>
      </c>
      <c r="J163">
        <v>34.046666666666603</v>
      </c>
      <c r="K163">
        <v>0.64249999999999996</v>
      </c>
      <c r="L163">
        <v>37.939615384615301</v>
      </c>
      <c r="M163" s="245">
        <v>-9.2518585385429707E-18</v>
      </c>
      <c r="N163">
        <v>1600.2121212121201</v>
      </c>
      <c r="O163">
        <v>91.738888888888795</v>
      </c>
      <c r="P163">
        <v>2.4246818181818099</v>
      </c>
      <c r="Q163">
        <v>65.506749999999997</v>
      </c>
      <c r="R163">
        <v>6.9935714285714203</v>
      </c>
      <c r="S163">
        <v>-0.58624999999999905</v>
      </c>
      <c r="T163">
        <v>5</v>
      </c>
      <c r="U163">
        <v>1.6360399999999999</v>
      </c>
      <c r="V163">
        <v>0</v>
      </c>
      <c r="W163">
        <v>14.68826</v>
      </c>
      <c r="X163">
        <v>0.6502</v>
      </c>
      <c r="Y163">
        <v>72.908320000000003</v>
      </c>
      <c r="Z163">
        <v>2.1770999999999998</v>
      </c>
      <c r="AA163">
        <v>4.0400000000000002E-3</v>
      </c>
      <c r="AB163">
        <v>1.9E-3</v>
      </c>
      <c r="AC163">
        <v>32.473205128205102</v>
      </c>
      <c r="AD163">
        <v>-4.0247948717948798</v>
      </c>
      <c r="AE163">
        <v>36.050302106666599</v>
      </c>
      <c r="AF163">
        <v>0.53747436000000004</v>
      </c>
      <c r="AG163">
        <v>1.3510571920000001</v>
      </c>
      <c r="AH163">
        <v>2.3966439999999901E-2</v>
      </c>
      <c r="AI163">
        <v>44.9626666666666</v>
      </c>
      <c r="AJ163">
        <v>0.49446074339206603</v>
      </c>
      <c r="AK163">
        <v>0.80178300753217402</v>
      </c>
      <c r="AL163">
        <v>1.19537918866022E-2</v>
      </c>
      <c r="AM163">
        <v>3.00484222169503E-2</v>
      </c>
      <c r="AN163">
        <v>0.15568471620900301</v>
      </c>
      <c r="AO163">
        <v>5.3302977284858501E-4</v>
      </c>
      <c r="AP163">
        <v>36.050302106666599</v>
      </c>
      <c r="AQ163">
        <v>0.28066295576898598</v>
      </c>
      <c r="AR163">
        <v>6.3874034238334696</v>
      </c>
      <c r="AS163">
        <v>1.3714675297558001</v>
      </c>
      <c r="AT163">
        <v>0.80895755461915597</v>
      </c>
      <c r="AU163">
        <v>92.059919999999906</v>
      </c>
      <c r="AV163">
        <v>44.089836016024897</v>
      </c>
      <c r="AW163">
        <v>0.87283065064173804</v>
      </c>
      <c r="AX163">
        <v>-2.0410337755805499E-2</v>
      </c>
      <c r="AY163">
        <v>0.25681140423101301</v>
      </c>
      <c r="AZ163">
        <v>0.61259657616652397</v>
      </c>
      <c r="BA163">
        <v>-1.51069383862216E-2</v>
      </c>
      <c r="BB163">
        <v>8.7513796595217699E-2</v>
      </c>
      <c r="BC163">
        <v>0.477811451751881</v>
      </c>
      <c r="BD163">
        <v>0.84899764264173105</v>
      </c>
      <c r="BE163">
        <v>-2.38330080000064E-2</v>
      </c>
      <c r="BF163">
        <v>-2.61886911522194E-2</v>
      </c>
      <c r="BG163">
        <v>0.329517062884505</v>
      </c>
      <c r="BH163">
        <v>0.78602827283290899</v>
      </c>
      <c r="BI163">
        <v>-2.61886911522194E-2</v>
      </c>
      <c r="BJ163">
        <v>0.60665674346457199</v>
      </c>
      <c r="BK163">
        <v>1.57205654566581</v>
      </c>
      <c r="BL163">
        <v>-12.5824181502319</v>
      </c>
      <c r="BM163">
        <v>-30.0140342357771</v>
      </c>
      <c r="BN163">
        <v>2.3853947530128599</v>
      </c>
      <c r="BO163">
        <v>10.964300147272301</v>
      </c>
      <c r="BP163">
        <v>-0.61543424207715702</v>
      </c>
      <c r="BQ163">
        <v>11.5797343893495</v>
      </c>
      <c r="BR163">
        <v>1.6165773206245899</v>
      </c>
      <c r="BS163">
        <v>0.61713221992545997</v>
      </c>
      <c r="BT163">
        <v>2.6194991420474598</v>
      </c>
    </row>
    <row r="164" spans="1:72" x14ac:dyDescent="0.2">
      <c r="A164">
        <v>944</v>
      </c>
      <c r="B164" s="244">
        <v>44767.833333333336</v>
      </c>
      <c r="C164">
        <v>0</v>
      </c>
      <c r="D164">
        <v>1.38916666666666</v>
      </c>
      <c r="E164">
        <v>31.088999999999999</v>
      </c>
      <c r="F164">
        <v>36.473333333333301</v>
      </c>
      <c r="G164">
        <v>7</v>
      </c>
      <c r="H164">
        <v>2.57</v>
      </c>
      <c r="I164">
        <v>1.3525</v>
      </c>
      <c r="J164">
        <v>34.038484848484799</v>
      </c>
      <c r="K164">
        <v>0.63849999999999996</v>
      </c>
      <c r="L164">
        <v>37.9345454545454</v>
      </c>
      <c r="M164">
        <v>-4.2105263157894701E-2</v>
      </c>
      <c r="N164">
        <v>1599.76923076923</v>
      </c>
      <c r="O164">
        <v>91.954054054053998</v>
      </c>
      <c r="P164">
        <v>2.4282857142857099</v>
      </c>
      <c r="Q164">
        <v>65.569999999999993</v>
      </c>
      <c r="R164">
        <v>6.9839130434782497</v>
      </c>
      <c r="S164">
        <v>-0.48599999999999999</v>
      </c>
      <c r="T164">
        <v>5</v>
      </c>
      <c r="U164">
        <v>1.6009500000000001</v>
      </c>
      <c r="V164">
        <v>0</v>
      </c>
      <c r="W164">
        <v>14.651450000000001</v>
      </c>
      <c r="X164">
        <v>0.665825</v>
      </c>
      <c r="Y164">
        <v>72.759</v>
      </c>
      <c r="Z164">
        <v>2.1867749999999999</v>
      </c>
      <c r="AA164">
        <v>7.8999999999999904E-3</v>
      </c>
      <c r="AB164">
        <v>0</v>
      </c>
      <c r="AC164">
        <v>32.478166666666603</v>
      </c>
      <c r="AD164">
        <v>-3.9951666666666501</v>
      </c>
      <c r="AE164">
        <v>36.045243648484799</v>
      </c>
      <c r="AF164">
        <v>0.53831220000000002</v>
      </c>
      <c r="AG164">
        <v>1.35355884</v>
      </c>
      <c r="AH164">
        <v>2.4003799999999999E-2</v>
      </c>
      <c r="AI164">
        <v>44.960984848484799</v>
      </c>
      <c r="AJ164">
        <v>0.49540597930819302</v>
      </c>
      <c r="AK164">
        <v>0.80170049143617705</v>
      </c>
      <c r="AL164">
        <v>1.1972873855278499E-2</v>
      </c>
      <c r="AM164">
        <v>3.0105186631507099E-2</v>
      </c>
      <c r="AN164">
        <v>0.15569053977775299</v>
      </c>
      <c r="AO164">
        <v>5.33880654102462E-4</v>
      </c>
      <c r="AP164">
        <v>36.045243648484799</v>
      </c>
      <c r="AQ164">
        <v>0.28740758616561901</v>
      </c>
      <c r="AR164">
        <v>6.3713960601272701</v>
      </c>
      <c r="AS164">
        <v>1.3775623110476001</v>
      </c>
      <c r="AT164">
        <v>0.79312020257345195</v>
      </c>
      <c r="AU164">
        <v>91.863999999999905</v>
      </c>
      <c r="AV164">
        <v>44.0816096058253</v>
      </c>
      <c r="AW164">
        <v>0.87937524265949896</v>
      </c>
      <c r="AX164">
        <v>-2.40034710476098E-2</v>
      </c>
      <c r="AY164">
        <v>0.25090461383438001</v>
      </c>
      <c r="AZ164">
        <v>0.628603939872729</v>
      </c>
      <c r="BA164">
        <v>-1.77336000019103E-2</v>
      </c>
      <c r="BB164">
        <v>8.9800562838961207E-2</v>
      </c>
      <c r="BC164">
        <v>0.46609497952002699</v>
      </c>
      <c r="BD164">
        <v>0.85550508265949998</v>
      </c>
      <c r="BE164">
        <v>-2.3870159999998999E-2</v>
      </c>
      <c r="BF164">
        <v>-3.0794368328992499E-2</v>
      </c>
      <c r="BG164">
        <v>0.32188882510094002</v>
      </c>
      <c r="BH164">
        <v>0.80644425212928805</v>
      </c>
      <c r="BI164">
        <v>-3.0794368328992499E-2</v>
      </c>
      <c r="BJ164">
        <v>0.58218891354389601</v>
      </c>
      <c r="BK164">
        <v>1.6128885042585701</v>
      </c>
      <c r="BL164">
        <v>-10.452847146011599</v>
      </c>
      <c r="BM164">
        <v>-26.188043330313398</v>
      </c>
      <c r="BN164">
        <v>2.5053502614649501</v>
      </c>
      <c r="BO164">
        <v>10.558378701013</v>
      </c>
      <c r="BP164">
        <v>-0.72366765573132497</v>
      </c>
      <c r="BQ164">
        <v>11.282046356744299</v>
      </c>
      <c r="BR164">
        <v>1.6652389304178601</v>
      </c>
      <c r="BS164">
        <v>0.59450666087549298</v>
      </c>
      <c r="BT164">
        <v>2.8010433524253</v>
      </c>
    </row>
    <row r="165" spans="1:72" x14ac:dyDescent="0.2">
      <c r="A165">
        <v>945</v>
      </c>
      <c r="B165" s="244">
        <v>44767.847222222219</v>
      </c>
      <c r="C165">
        <v>0</v>
      </c>
      <c r="D165">
        <v>1.53941176470588</v>
      </c>
      <c r="E165">
        <v>31.116410256410202</v>
      </c>
      <c r="F165">
        <v>36.475641025641004</v>
      </c>
      <c r="G165">
        <v>7</v>
      </c>
      <c r="H165">
        <v>2.5659999999999998</v>
      </c>
      <c r="I165">
        <v>1.3480000000000001</v>
      </c>
      <c r="J165">
        <v>34.017586206896503</v>
      </c>
      <c r="K165">
        <v>0.65974999999999995</v>
      </c>
      <c r="L165">
        <v>37.918260869565202</v>
      </c>
      <c r="M165">
        <v>-3.0769230769230702E-2</v>
      </c>
      <c r="N165">
        <v>1600.0625</v>
      </c>
      <c r="O165">
        <v>91.726470588235202</v>
      </c>
      <c r="P165">
        <v>2.4298999999999999</v>
      </c>
      <c r="Q165">
        <v>65.606750000000005</v>
      </c>
      <c r="R165">
        <v>6.9833333333333298</v>
      </c>
      <c r="S165">
        <v>-0.65128205128205097</v>
      </c>
      <c r="T165">
        <v>5</v>
      </c>
      <c r="U165">
        <v>1.6850000000000001</v>
      </c>
      <c r="V165">
        <v>3.0700000000000002E-2</v>
      </c>
      <c r="W165">
        <v>14.60796</v>
      </c>
      <c r="X165">
        <v>0.6391</v>
      </c>
      <c r="Y165">
        <v>72.554599999999994</v>
      </c>
      <c r="Z165">
        <v>2.1604399999999999</v>
      </c>
      <c r="AA165">
        <v>1.7799999999999999E-3</v>
      </c>
      <c r="AB165">
        <v>0</v>
      </c>
      <c r="AC165">
        <v>32.655822021116101</v>
      </c>
      <c r="AD165">
        <v>-3.8198190045248599</v>
      </c>
      <c r="AE165">
        <v>36.0212216468965</v>
      </c>
      <c r="AF165">
        <v>0.53747436000000004</v>
      </c>
      <c r="AG165">
        <v>1.3490571920000001</v>
      </c>
      <c r="AH165">
        <v>2.3966439999999901E-2</v>
      </c>
      <c r="AI165">
        <v>44.931586206896498</v>
      </c>
      <c r="AJ165">
        <v>0.496470542831144</v>
      </c>
      <c r="AK165">
        <v>0.80169040730121399</v>
      </c>
      <c r="AL165">
        <v>1.196206066541E-2</v>
      </c>
      <c r="AM165">
        <v>3.00246954511686E-2</v>
      </c>
      <c r="AN165">
        <v>0.15579240776782399</v>
      </c>
      <c r="AO165">
        <v>5.3339848474615796E-4</v>
      </c>
      <c r="AP165">
        <v>36.0212216468965</v>
      </c>
      <c r="AQ165">
        <v>0.27587157033521897</v>
      </c>
      <c r="AR165">
        <v>6.3524838012958904</v>
      </c>
      <c r="AS165">
        <v>1.3609725368543599</v>
      </c>
      <c r="AT165">
        <v>0.83655286467047796</v>
      </c>
      <c r="AU165">
        <v>91.647099999999995</v>
      </c>
      <c r="AV165">
        <v>44.010549555381999</v>
      </c>
      <c r="AW165">
        <v>0.92103665151452596</v>
      </c>
      <c r="AX165">
        <v>-1.19153448543625E-2</v>
      </c>
      <c r="AY165">
        <v>0.26160278966478001</v>
      </c>
      <c r="AZ165">
        <v>0.64751619870410204</v>
      </c>
      <c r="BA165">
        <v>-8.8323496772570592E-3</v>
      </c>
      <c r="BB165">
        <v>9.2502314100586E-2</v>
      </c>
      <c r="BC165">
        <v>0.48672608245867</v>
      </c>
      <c r="BD165">
        <v>0.89720364351452098</v>
      </c>
      <c r="BE165">
        <v>-2.38330080000057E-2</v>
      </c>
      <c r="BF165">
        <v>-1.52031910862348E-2</v>
      </c>
      <c r="BG165">
        <v>0.33378783816815899</v>
      </c>
      <c r="BH165">
        <v>0.82618779570837397</v>
      </c>
      <c r="BI165">
        <v>-1.52031910862348E-2</v>
      </c>
      <c r="BJ165">
        <v>0.63716929416384904</v>
      </c>
      <c r="BK165">
        <v>1.65237559141674</v>
      </c>
      <c r="BL165">
        <v>-21.955116940572701</v>
      </c>
      <c r="BM165">
        <v>-54.343051470057098</v>
      </c>
      <c r="BN165">
        <v>2.4751884317970401</v>
      </c>
      <c r="BO165">
        <v>11.664646005003499</v>
      </c>
      <c r="BP165">
        <v>-0.35727499052651901</v>
      </c>
      <c r="BQ165">
        <v>12.021920995529999</v>
      </c>
      <c r="BR165">
        <v>1.67822101626334</v>
      </c>
      <c r="BS165">
        <v>0.64325057059834301</v>
      </c>
      <c r="BT165">
        <v>2.6089693394322002</v>
      </c>
    </row>
    <row r="166" spans="1:72" x14ac:dyDescent="0.2">
      <c r="A166">
        <v>946</v>
      </c>
      <c r="B166" s="244">
        <v>44767.861111111109</v>
      </c>
      <c r="C166">
        <v>0</v>
      </c>
      <c r="D166">
        <v>1.5288888888888801</v>
      </c>
      <c r="E166">
        <v>31.187999999999999</v>
      </c>
      <c r="F166">
        <v>36.606578947368398</v>
      </c>
      <c r="G166">
        <v>7</v>
      </c>
      <c r="H166">
        <v>2.5575000000000001</v>
      </c>
      <c r="I166">
        <v>1.345</v>
      </c>
      <c r="J166">
        <v>34.044166666666598</v>
      </c>
      <c r="K166">
        <v>0.62075000000000002</v>
      </c>
      <c r="L166">
        <v>37.9331999999999</v>
      </c>
      <c r="M166">
        <v>2.2222222222222199E-2</v>
      </c>
      <c r="N166">
        <v>1599.96774193548</v>
      </c>
      <c r="O166">
        <v>92.788888888888806</v>
      </c>
      <c r="P166">
        <v>2.4299166666666601</v>
      </c>
      <c r="Q166">
        <v>65.593249999999998</v>
      </c>
      <c r="R166">
        <v>6.9988888888888798</v>
      </c>
      <c r="S166">
        <v>-0.59275</v>
      </c>
      <c r="T166">
        <v>5</v>
      </c>
      <c r="U166">
        <v>1.6499250000000001</v>
      </c>
      <c r="V166">
        <v>6.1049999999999903E-2</v>
      </c>
      <c r="W166">
        <v>14.685700000000001</v>
      </c>
      <c r="X166">
        <v>0.65454999999999997</v>
      </c>
      <c r="Y166">
        <v>72.774199999999993</v>
      </c>
      <c r="Z166">
        <v>2.1986249999999998</v>
      </c>
      <c r="AA166">
        <v>1.0499999999999999E-3</v>
      </c>
      <c r="AB166">
        <v>4.0000000000000001E-3</v>
      </c>
      <c r="AC166">
        <v>32.716888888888803</v>
      </c>
      <c r="AD166">
        <v>-3.88969005847951</v>
      </c>
      <c r="AE166">
        <v>36.041164966666599</v>
      </c>
      <c r="AF166">
        <v>0.53569394999999997</v>
      </c>
      <c r="AG166">
        <v>1.34605369</v>
      </c>
      <c r="AH166">
        <v>2.388705E-2</v>
      </c>
      <c r="AI166">
        <v>44.946666666666601</v>
      </c>
      <c r="AJ166">
        <v>0.49524646051302001</v>
      </c>
      <c r="AK166">
        <v>0.80186513571640405</v>
      </c>
      <c r="AL166">
        <v>1.1918435553248201E-2</v>
      </c>
      <c r="AM166">
        <v>2.99477979086324E-2</v>
      </c>
      <c r="AN166">
        <v>0.15574013645802401</v>
      </c>
      <c r="AO166">
        <v>5.3145320379709203E-4</v>
      </c>
      <c r="AP166">
        <v>36.041164966666599</v>
      </c>
      <c r="AQ166">
        <v>0.282540660871409</v>
      </c>
      <c r="AR166">
        <v>6.3862901706118498</v>
      </c>
      <c r="AS166">
        <v>1.3850272369709</v>
      </c>
      <c r="AT166">
        <v>0.81711951636194502</v>
      </c>
      <c r="AU166">
        <v>91.962999999999994</v>
      </c>
      <c r="AV166">
        <v>44.095023035120803</v>
      </c>
      <c r="AW166">
        <v>0.85164363154581901</v>
      </c>
      <c r="AX166">
        <v>-3.8973546970904903E-2</v>
      </c>
      <c r="AY166">
        <v>0.25315328912858998</v>
      </c>
      <c r="AZ166">
        <v>0.613709829388144</v>
      </c>
      <c r="BA166">
        <v>-2.8953931971989099E-2</v>
      </c>
      <c r="BB166">
        <v>8.7672832769734907E-2</v>
      </c>
      <c r="BC166">
        <v>0.472570745158855</v>
      </c>
      <c r="BD166">
        <v>0.82788957154582998</v>
      </c>
      <c r="BE166">
        <v>-2.3754059999988499E-2</v>
      </c>
      <c r="BF166">
        <v>-4.9634847493273397E-2</v>
      </c>
      <c r="BG166">
        <v>0.32240393484581997</v>
      </c>
      <c r="BH166">
        <v>0.78159151923082304</v>
      </c>
      <c r="BI166">
        <v>-4.9634847493273397E-2</v>
      </c>
      <c r="BJ166">
        <v>0.54553817470509403</v>
      </c>
      <c r="BK166">
        <v>1.5631830384616401</v>
      </c>
      <c r="BL166">
        <v>-6.4955157742655096</v>
      </c>
      <c r="BM166">
        <v>-15.746830275578899</v>
      </c>
      <c r="BN166">
        <v>2.4242617249835798</v>
      </c>
      <c r="BO166">
        <v>9.6961756638238707</v>
      </c>
      <c r="BP166">
        <v>-1.1664189160919201</v>
      </c>
      <c r="BQ166">
        <v>10.8625945799158</v>
      </c>
      <c r="BR166">
        <v>1.64756227920021</v>
      </c>
      <c r="BS166">
        <v>0.56539211370240305</v>
      </c>
      <c r="BT166">
        <v>2.9140170852602498</v>
      </c>
    </row>
    <row r="167" spans="1:72" x14ac:dyDescent="0.2">
      <c r="A167">
        <v>947</v>
      </c>
      <c r="B167" s="244">
        <v>44767.875</v>
      </c>
      <c r="C167">
        <v>0</v>
      </c>
      <c r="D167">
        <v>1.5249999999999999</v>
      </c>
      <c r="E167">
        <v>31.187096774193499</v>
      </c>
      <c r="F167">
        <v>36.608717948717903</v>
      </c>
      <c r="G167">
        <v>7</v>
      </c>
      <c r="H167">
        <v>2.5640000000000001</v>
      </c>
      <c r="I167">
        <v>1.3480000000000001</v>
      </c>
      <c r="J167">
        <v>34.054799999999901</v>
      </c>
      <c r="K167">
        <v>0.63700000000000001</v>
      </c>
      <c r="L167">
        <v>37.974615384615298</v>
      </c>
      <c r="M167">
        <v>-0.15454545454545399</v>
      </c>
      <c r="N167">
        <v>1600.0294117646999</v>
      </c>
      <c r="O167">
        <v>92.486842105263094</v>
      </c>
      <c r="P167">
        <v>2.4287647058823501</v>
      </c>
      <c r="Q167">
        <v>65.5787499999999</v>
      </c>
      <c r="R167">
        <v>6.9885714285714204</v>
      </c>
      <c r="S167">
        <v>-0.987179487179487</v>
      </c>
      <c r="T167">
        <v>5</v>
      </c>
      <c r="U167">
        <v>1.63496</v>
      </c>
      <c r="V167">
        <v>5.2940000000000001E-2</v>
      </c>
      <c r="W167">
        <v>14.705699999999901</v>
      </c>
      <c r="X167">
        <v>0.68799999999999994</v>
      </c>
      <c r="Y167">
        <v>72.801999999999893</v>
      </c>
      <c r="Z167">
        <v>2.2521</v>
      </c>
      <c r="AA167">
        <v>7.7999999999999999E-4</v>
      </c>
      <c r="AB167">
        <v>3.3800000000000002E-3</v>
      </c>
      <c r="AC167">
        <v>32.712096774193498</v>
      </c>
      <c r="AD167">
        <v>-3.8966211745243902</v>
      </c>
      <c r="AE167">
        <v>36.056873759999903</v>
      </c>
      <c r="AF167">
        <v>0.53705544000000005</v>
      </c>
      <c r="AG167">
        <v>1.3490563680000001</v>
      </c>
      <c r="AH167">
        <v>2.3947759999999998E-2</v>
      </c>
      <c r="AI167">
        <v>44.9667999999999</v>
      </c>
      <c r="AJ167">
        <v>0.49527312106810201</v>
      </c>
      <c r="AK167">
        <v>0.80185545246715295</v>
      </c>
      <c r="AL167">
        <v>1.1943376891395401E-2</v>
      </c>
      <c r="AM167">
        <v>3.0001164592543799E-2</v>
      </c>
      <c r="AN167">
        <v>0.15567040572155399</v>
      </c>
      <c r="AO167">
        <v>5.3256535933177303E-4</v>
      </c>
      <c r="AP167">
        <v>36.056873759999903</v>
      </c>
      <c r="AQ167">
        <v>0.29697956562451899</v>
      </c>
      <c r="AR167">
        <v>6.39498746140577</v>
      </c>
      <c r="AS167">
        <v>1.4187138963589401</v>
      </c>
      <c r="AT167">
        <v>0.80975174202150502</v>
      </c>
      <c r="AU167">
        <v>92.082759999999993</v>
      </c>
      <c r="AV167">
        <v>44.167554683389199</v>
      </c>
      <c r="AW167">
        <v>0.79924531661077203</v>
      </c>
      <c r="AX167">
        <v>-6.9657528358940402E-2</v>
      </c>
      <c r="AY167">
        <v>0.24007587437548</v>
      </c>
      <c r="AZ167">
        <v>0.60501253859422799</v>
      </c>
      <c r="BA167">
        <v>-5.1634260814623301E-2</v>
      </c>
      <c r="BB167">
        <v>8.6430362656318302E-2</v>
      </c>
      <c r="BC167">
        <v>0.44702251666137099</v>
      </c>
      <c r="BD167">
        <v>0.77543088461076703</v>
      </c>
      <c r="BE167">
        <v>-2.3814432000004399E-2</v>
      </c>
      <c r="BF167">
        <v>-8.8725496105940299E-2</v>
      </c>
      <c r="BG167">
        <v>0.30579395449218399</v>
      </c>
      <c r="BH167">
        <v>0.77062794075146801</v>
      </c>
      <c r="BI167">
        <v>-8.8725496105940299E-2</v>
      </c>
      <c r="BJ167">
        <v>0.434136916772488</v>
      </c>
      <c r="BK167">
        <v>1.54125588150293</v>
      </c>
      <c r="BL167">
        <v>-3.44651726857699</v>
      </c>
      <c r="BM167">
        <v>-8.6855298034210993</v>
      </c>
      <c r="BN167">
        <v>2.5200888684382501</v>
      </c>
      <c r="BO167">
        <v>7.4227405965914599</v>
      </c>
      <c r="BP167">
        <v>-2.08504915848959</v>
      </c>
      <c r="BQ167">
        <v>9.5077897550810597</v>
      </c>
      <c r="BR167">
        <v>1.6920892248830299</v>
      </c>
      <c r="BS167">
        <v>0.469627115214864</v>
      </c>
      <c r="BT167">
        <v>3.6030483974692702</v>
      </c>
    </row>
    <row r="168" spans="1:72" x14ac:dyDescent="0.2">
      <c r="A168">
        <v>948</v>
      </c>
      <c r="B168" s="244">
        <v>44767.888888888891</v>
      </c>
      <c r="C168">
        <v>0</v>
      </c>
      <c r="D168">
        <v>1.4686666666666599</v>
      </c>
      <c r="E168">
        <v>31.055135135135099</v>
      </c>
      <c r="F168">
        <v>36.493000000000002</v>
      </c>
      <c r="G168">
        <v>7</v>
      </c>
      <c r="H168">
        <v>2.5649999999999999</v>
      </c>
      <c r="I168">
        <v>1.3474999999999999</v>
      </c>
      <c r="J168">
        <v>34.041481481481398</v>
      </c>
      <c r="K168">
        <v>0.58256410256410196</v>
      </c>
      <c r="L168">
        <v>37.956428571428503</v>
      </c>
      <c r="M168">
        <v>-4.9999999999999899E-2</v>
      </c>
      <c r="N168">
        <v>1600.05555555555</v>
      </c>
      <c r="O168">
        <v>92.710810810810798</v>
      </c>
      <c r="P168">
        <v>2.4285714285714199</v>
      </c>
      <c r="Q168">
        <v>65.556999999999903</v>
      </c>
      <c r="R168">
        <v>7.0070588235294098</v>
      </c>
      <c r="S168">
        <v>-0.90574999999999894</v>
      </c>
      <c r="T168">
        <v>5</v>
      </c>
      <c r="U168">
        <v>1.5835999999999999</v>
      </c>
      <c r="V168">
        <v>3.1219999999999901E-2</v>
      </c>
      <c r="W168">
        <v>14.708179999999899</v>
      </c>
      <c r="X168">
        <v>0.69547999999999999</v>
      </c>
      <c r="Y168">
        <v>72.71808</v>
      </c>
      <c r="Z168">
        <v>2.3186399999999998</v>
      </c>
      <c r="AA168">
        <v>0</v>
      </c>
      <c r="AB168">
        <v>8.2799999999999992E-3</v>
      </c>
      <c r="AC168">
        <v>32.523801801801802</v>
      </c>
      <c r="AD168">
        <v>-3.9691981981981899</v>
      </c>
      <c r="AE168">
        <v>36.044336081481397</v>
      </c>
      <c r="AF168">
        <v>0.53726490000000005</v>
      </c>
      <c r="AG168">
        <v>1.34855678</v>
      </c>
      <c r="AH168">
        <v>2.3957099999999999E-2</v>
      </c>
      <c r="AI168">
        <v>44.953981481481399</v>
      </c>
      <c r="AJ168">
        <v>0.49567227409581599</v>
      </c>
      <c r="AK168">
        <v>0.80180519930875804</v>
      </c>
      <c r="AL168">
        <v>1.1951441947835499E-2</v>
      </c>
      <c r="AM168">
        <v>2.9998606031270601E-2</v>
      </c>
      <c r="AN168">
        <v>0.15571479475924899</v>
      </c>
      <c r="AO168">
        <v>5.3292498707526001E-4</v>
      </c>
      <c r="AP168">
        <v>36.044336081481397</v>
      </c>
      <c r="AQ168">
        <v>0.30020835508799498</v>
      </c>
      <c r="AR168">
        <v>6.3960659254642103</v>
      </c>
      <c r="AS168">
        <v>1.4606308728092401</v>
      </c>
      <c r="AT168">
        <v>0.78494661325813397</v>
      </c>
      <c r="AU168">
        <v>92.023979999999995</v>
      </c>
      <c r="AV168">
        <v>44.201241234842897</v>
      </c>
      <c r="AW168">
        <v>0.752740246638545</v>
      </c>
      <c r="AX168">
        <v>-0.11207409280924099</v>
      </c>
      <c r="AY168">
        <v>0.23705654491200401</v>
      </c>
      <c r="AZ168">
        <v>0.60393407453578196</v>
      </c>
      <c r="BA168">
        <v>-8.3106691888228501E-2</v>
      </c>
      <c r="BB168">
        <v>8.6276296362254604E-2</v>
      </c>
      <c r="BC168">
        <v>0.44122842365470699</v>
      </c>
      <c r="BD168">
        <v>0.728916526638545</v>
      </c>
      <c r="BE168">
        <v>-2.3823720000000201E-2</v>
      </c>
      <c r="BF168">
        <v>-0.14357958197842099</v>
      </c>
      <c r="BG168">
        <v>0.30369623139976698</v>
      </c>
      <c r="BH168">
        <v>0.77370781945086697</v>
      </c>
      <c r="BI168">
        <v>-0.14357958197842099</v>
      </c>
      <c r="BJ168">
        <v>0.32023329884269103</v>
      </c>
      <c r="BK168">
        <v>1.54741563890173</v>
      </c>
      <c r="BL168">
        <v>-2.1151770134378101</v>
      </c>
      <c r="BM168">
        <v>-5.3887036637782302</v>
      </c>
      <c r="BN168">
        <v>2.5476372093416102</v>
      </c>
      <c r="BO168">
        <v>4.9481934366437397</v>
      </c>
      <c r="BP168">
        <v>-3.3741201764928999</v>
      </c>
      <c r="BQ168">
        <v>8.3223136131366502</v>
      </c>
      <c r="BR168">
        <v>1.79150092826505</v>
      </c>
      <c r="BS168">
        <v>0.37766513163406001</v>
      </c>
      <c r="BT168">
        <v>4.74362279756589</v>
      </c>
    </row>
    <row r="169" spans="1:72" x14ac:dyDescent="0.2">
      <c r="A169">
        <v>949</v>
      </c>
      <c r="B169" s="244">
        <v>44767.902777777781</v>
      </c>
      <c r="C169">
        <v>0</v>
      </c>
      <c r="D169">
        <v>1.36666666666666</v>
      </c>
      <c r="E169">
        <v>31.125641025640999</v>
      </c>
      <c r="F169">
        <v>36.417692307692299</v>
      </c>
      <c r="G169">
        <v>7</v>
      </c>
      <c r="H169">
        <v>2.57</v>
      </c>
      <c r="I169">
        <v>1.3474999999999999</v>
      </c>
      <c r="J169">
        <v>34.01</v>
      </c>
      <c r="K169">
        <v>0.59199999999999997</v>
      </c>
      <c r="L169">
        <v>37.93</v>
      </c>
      <c r="M169">
        <v>-5.6250000000000001E-2</v>
      </c>
      <c r="N169">
        <v>1600.36666666666</v>
      </c>
      <c r="O169">
        <v>93.375</v>
      </c>
      <c r="P169">
        <v>2.4285333333333301</v>
      </c>
      <c r="Q169">
        <v>65.565249999999907</v>
      </c>
      <c r="R169">
        <v>6.99166666666666</v>
      </c>
      <c r="S169">
        <v>-0.70774999999999899</v>
      </c>
      <c r="T169">
        <v>5</v>
      </c>
      <c r="U169">
        <v>1.7286999999999999</v>
      </c>
      <c r="V169">
        <v>1.6250000000000001E-2</v>
      </c>
      <c r="W169">
        <v>14.683425</v>
      </c>
      <c r="X169">
        <v>0.75309999999999999</v>
      </c>
      <c r="Y169">
        <v>73.052099999999996</v>
      </c>
      <c r="Z169">
        <v>2.2999000000000001</v>
      </c>
      <c r="AA169">
        <v>0</v>
      </c>
      <c r="AB169">
        <v>1.9074999999999901E-2</v>
      </c>
      <c r="AC169">
        <v>32.492307692307598</v>
      </c>
      <c r="AD169">
        <v>-3.9253846153846199</v>
      </c>
      <c r="AE169">
        <v>36.016758799999998</v>
      </c>
      <c r="AF169">
        <v>0.53831220000000002</v>
      </c>
      <c r="AG169">
        <v>1.3485588399999999</v>
      </c>
      <c r="AH169">
        <v>2.4003799999999999E-2</v>
      </c>
      <c r="AI169">
        <v>44.927499999999903</v>
      </c>
      <c r="AJ169">
        <v>0.49302838385207198</v>
      </c>
      <c r="AK169">
        <v>0.80166398753547297</v>
      </c>
      <c r="AL169">
        <v>1.1981797340159099E-2</v>
      </c>
      <c r="AM169">
        <v>3.0016333871236998E-2</v>
      </c>
      <c r="AN169">
        <v>0.155806577263368</v>
      </c>
      <c r="AO169">
        <v>5.3427855990206396E-4</v>
      </c>
      <c r="AP169">
        <v>36.016758799999998</v>
      </c>
      <c r="AQ169">
        <v>0.32508039370904901</v>
      </c>
      <c r="AR169">
        <v>6.3853008537840399</v>
      </c>
      <c r="AS169">
        <v>1.448825580674</v>
      </c>
      <c r="AT169">
        <v>0.852298167165078</v>
      </c>
      <c r="AU169">
        <v>92.517224999999996</v>
      </c>
      <c r="AV169">
        <v>44.175965628167098</v>
      </c>
      <c r="AW169">
        <v>0.75153437183289595</v>
      </c>
      <c r="AX169">
        <v>-0.100266740674005</v>
      </c>
      <c r="AY169">
        <v>0.21323180629095001</v>
      </c>
      <c r="AZ169">
        <v>0.61469914621595301</v>
      </c>
      <c r="BA169">
        <v>-7.4351031412174196E-2</v>
      </c>
      <c r="BB169">
        <v>8.7814163745136203E-2</v>
      </c>
      <c r="BC169">
        <v>0.39611178474303599</v>
      </c>
      <c r="BD169">
        <v>0.72766421183289898</v>
      </c>
      <c r="BE169">
        <v>-2.3870159999997E-2</v>
      </c>
      <c r="BF169">
        <v>-0.12857753598110599</v>
      </c>
      <c r="BG169">
        <v>0.27343882987909901</v>
      </c>
      <c r="BH169">
        <v>0.78826239946411403</v>
      </c>
      <c r="BI169">
        <v>-0.12857753598110599</v>
      </c>
      <c r="BJ169">
        <v>0.28972258779598498</v>
      </c>
      <c r="BK169">
        <v>1.5765247989282201</v>
      </c>
      <c r="BL169">
        <v>-2.1266454345437</v>
      </c>
      <c r="BM169">
        <v>-6.1306385555556204</v>
      </c>
      <c r="BN169">
        <v>2.8827741832154601</v>
      </c>
      <c r="BO169">
        <v>4.6691557718907104</v>
      </c>
      <c r="BP169">
        <v>-3.0215720955559999</v>
      </c>
      <c r="BQ169">
        <v>7.6907278674467197</v>
      </c>
      <c r="BR169">
        <v>1.7951066100961</v>
      </c>
      <c r="BS169">
        <v>0.341153602188428</v>
      </c>
      <c r="BT169">
        <v>5.2618720675404802</v>
      </c>
    </row>
    <row r="170" spans="1:72" x14ac:dyDescent="0.2">
      <c r="A170">
        <v>950</v>
      </c>
      <c r="B170" s="244">
        <v>44767.916666666664</v>
      </c>
      <c r="C170">
        <v>0</v>
      </c>
      <c r="D170">
        <v>1.32125</v>
      </c>
      <c r="E170">
        <v>31.0735897435897</v>
      </c>
      <c r="F170">
        <v>36.479999999999997</v>
      </c>
      <c r="G170">
        <v>7</v>
      </c>
      <c r="H170">
        <v>2.5659999999999998</v>
      </c>
      <c r="I170">
        <v>1.35</v>
      </c>
      <c r="J170">
        <v>34.036363636363603</v>
      </c>
      <c r="K170">
        <v>0.65449999999999897</v>
      </c>
      <c r="L170">
        <v>37.947407407407397</v>
      </c>
      <c r="M170">
        <v>-3.9999999999999897E-2</v>
      </c>
      <c r="N170">
        <v>1600.28125</v>
      </c>
      <c r="O170">
        <v>92.177142857142798</v>
      </c>
      <c r="P170">
        <v>2.4237499999999899</v>
      </c>
      <c r="Q170">
        <v>65.501499999999893</v>
      </c>
      <c r="R170">
        <v>7.0016666666666598</v>
      </c>
      <c r="S170">
        <v>-0.89473684210526205</v>
      </c>
      <c r="T170">
        <v>5</v>
      </c>
      <c r="U170">
        <v>1.60787999999999</v>
      </c>
      <c r="V170">
        <v>2.4140000000000002E-2</v>
      </c>
      <c r="W170">
        <v>14.699579999999999</v>
      </c>
      <c r="X170">
        <v>0.78990000000000005</v>
      </c>
      <c r="Y170">
        <v>72.658619999999999</v>
      </c>
      <c r="Z170">
        <v>2.2166199999999998</v>
      </c>
      <c r="AA170">
        <v>9.1599999999999997E-3</v>
      </c>
      <c r="AB170">
        <v>1.074E-2</v>
      </c>
      <c r="AC170">
        <v>32.394839743589699</v>
      </c>
      <c r="AD170">
        <v>-4.0851602564102496</v>
      </c>
      <c r="AE170">
        <v>36.0399990763636</v>
      </c>
      <c r="AF170">
        <v>0.53747436000000004</v>
      </c>
      <c r="AG170">
        <v>1.3510571920000001</v>
      </c>
      <c r="AH170">
        <v>2.3966439999999901E-2</v>
      </c>
      <c r="AI170">
        <v>44.9523636363636</v>
      </c>
      <c r="AJ170">
        <v>0.49601821609553798</v>
      </c>
      <c r="AK170">
        <v>0.80173757642433596</v>
      </c>
      <c r="AL170">
        <v>1.1956531682022899E-2</v>
      </c>
      <c r="AM170">
        <v>3.0055309280935701E-2</v>
      </c>
      <c r="AN170">
        <v>0.15572039896779599</v>
      </c>
      <c r="AO170">
        <v>5.3315194266253499E-4</v>
      </c>
      <c r="AP170">
        <v>36.0399990763636</v>
      </c>
      <c r="AQ170">
        <v>0.34096534721919802</v>
      </c>
      <c r="AR170">
        <v>6.3923260904228298</v>
      </c>
      <c r="AS170">
        <v>1.39636321519788</v>
      </c>
      <c r="AT170">
        <v>0.79753776929569398</v>
      </c>
      <c r="AU170">
        <v>91.9726</v>
      </c>
      <c r="AV170">
        <v>44.169653729203503</v>
      </c>
      <c r="AW170">
        <v>0.78270990716008904</v>
      </c>
      <c r="AX170">
        <v>-4.5306023197884099E-2</v>
      </c>
      <c r="AY170">
        <v>0.19650901278080099</v>
      </c>
      <c r="AZ170">
        <v>0.60767390957716605</v>
      </c>
      <c r="BA170">
        <v>-3.3533756724847902E-2</v>
      </c>
      <c r="BB170">
        <v>8.6810558511023803E-2</v>
      </c>
      <c r="BC170">
        <v>0.36561560402769999</v>
      </c>
      <c r="BD170">
        <v>0.75887689916008405</v>
      </c>
      <c r="BE170">
        <v>-2.3833008000005498E-2</v>
      </c>
      <c r="BF170">
        <v>-5.8273199729350397E-2</v>
      </c>
      <c r="BG170">
        <v>0.25275246296452503</v>
      </c>
      <c r="BH170">
        <v>0.78159813207262996</v>
      </c>
      <c r="BI170">
        <v>-5.8273199729350397E-2</v>
      </c>
      <c r="BJ170">
        <v>0.38895852647035001</v>
      </c>
      <c r="BK170">
        <v>1.5631962641452599</v>
      </c>
      <c r="BL170">
        <v>-4.3373705946890304</v>
      </c>
      <c r="BM170">
        <v>-13.4126517112971</v>
      </c>
      <c r="BN170">
        <v>3.0923462541384898</v>
      </c>
      <c r="BO170">
        <v>7.0872542909186498</v>
      </c>
      <c r="BP170">
        <v>-1.3694201936397301</v>
      </c>
      <c r="BQ170">
        <v>8.4566744845583894</v>
      </c>
      <c r="BR170">
        <v>1.66226070368515</v>
      </c>
      <c r="BS170">
        <v>0.41226780636208998</v>
      </c>
      <c r="BT170">
        <v>4.0319925010715201</v>
      </c>
    </row>
    <row r="171" spans="1:72" x14ac:dyDescent="0.2">
      <c r="A171">
        <v>951</v>
      </c>
      <c r="B171" s="244">
        <v>44767.930555555555</v>
      </c>
      <c r="C171">
        <v>0</v>
      </c>
      <c r="D171">
        <v>1.3009999999999999</v>
      </c>
      <c r="E171">
        <v>31.154615384615301</v>
      </c>
      <c r="F171">
        <v>36.467631578947298</v>
      </c>
      <c r="G171">
        <v>7</v>
      </c>
      <c r="H171">
        <v>2.5724999999999998</v>
      </c>
      <c r="I171">
        <v>1.3525</v>
      </c>
      <c r="J171">
        <v>34.023571428571401</v>
      </c>
      <c r="K171">
        <v>0.61399999999999999</v>
      </c>
      <c r="L171">
        <v>37.947352941176398</v>
      </c>
      <c r="M171">
        <v>-4.4999999999999998E-2</v>
      </c>
      <c r="N171">
        <v>1599.5294117646999</v>
      </c>
      <c r="O171">
        <v>93.1947368421052</v>
      </c>
      <c r="P171">
        <v>2.4279999999999999</v>
      </c>
      <c r="Q171">
        <v>65.543750000000003</v>
      </c>
      <c r="R171">
        <v>6.9883333333333297</v>
      </c>
      <c r="S171">
        <v>-0.55325000000000002</v>
      </c>
      <c r="T171">
        <v>5</v>
      </c>
      <c r="U171">
        <v>1.6957249999999999</v>
      </c>
      <c r="V171">
        <v>2.4475E-2</v>
      </c>
      <c r="W171">
        <v>14.656075</v>
      </c>
      <c r="X171">
        <v>0.83527499999999999</v>
      </c>
      <c r="Y171">
        <v>72.885050000000007</v>
      </c>
      <c r="Z171">
        <v>2.1957749999999998</v>
      </c>
      <c r="AA171">
        <v>0</v>
      </c>
      <c r="AB171">
        <v>2.41E-2</v>
      </c>
      <c r="AC171">
        <v>32.455615384615299</v>
      </c>
      <c r="AD171">
        <v>-4.0120161943319701</v>
      </c>
      <c r="AE171">
        <v>36.032282328571398</v>
      </c>
      <c r="AF171">
        <v>0.53883585000000001</v>
      </c>
      <c r="AG171">
        <v>1.35355987</v>
      </c>
      <c r="AH171">
        <v>2.4027150000000001E-2</v>
      </c>
      <c r="AI171">
        <v>44.948571428571398</v>
      </c>
      <c r="AJ171">
        <v>0.49437137421969801</v>
      </c>
      <c r="AK171">
        <v>0.80163353769387202</v>
      </c>
      <c r="AL171">
        <v>1.19878303775743E-2</v>
      </c>
      <c r="AM171">
        <v>3.0113523677853998E-2</v>
      </c>
      <c r="AN171">
        <v>0.155733536740401</v>
      </c>
      <c r="AO171">
        <v>5.3454757818459104E-4</v>
      </c>
      <c r="AP171">
        <v>36.032282328571398</v>
      </c>
      <c r="AQ171">
        <v>0.36055175389101801</v>
      </c>
      <c r="AR171">
        <v>6.37340730862336</v>
      </c>
      <c r="AS171">
        <v>1.3832318750399799</v>
      </c>
      <c r="AT171">
        <v>0.83831789854869798</v>
      </c>
      <c r="AU171">
        <v>92.267899999999997</v>
      </c>
      <c r="AV171">
        <v>44.149473266125703</v>
      </c>
      <c r="AW171">
        <v>0.79909816244563103</v>
      </c>
      <c r="AX171">
        <v>-2.9672005039986099E-2</v>
      </c>
      <c r="AY171">
        <v>0.17828409610898099</v>
      </c>
      <c r="AZ171">
        <v>0.62659269137663598</v>
      </c>
      <c r="BA171">
        <v>-2.1921457408445501E-2</v>
      </c>
      <c r="BB171">
        <v>8.9513241625233705E-2</v>
      </c>
      <c r="BC171">
        <v>0.33086903202335399</v>
      </c>
      <c r="BD171">
        <v>0.77520478244563096</v>
      </c>
      <c r="BE171">
        <v>-2.3893379999999399E-2</v>
      </c>
      <c r="BF171">
        <v>-3.8093055043990999E-2</v>
      </c>
      <c r="BG171">
        <v>0.228881933573262</v>
      </c>
      <c r="BH171">
        <v>0.80442254746879804</v>
      </c>
      <c r="BI171">
        <v>-3.8093055043990999E-2</v>
      </c>
      <c r="BJ171">
        <v>0.38157775705854202</v>
      </c>
      <c r="BK171">
        <v>1.6088450949375901</v>
      </c>
      <c r="BL171">
        <v>-6.0084950736805496</v>
      </c>
      <c r="BM171">
        <v>-21.117302000058199</v>
      </c>
      <c r="BN171">
        <v>3.5145742388239301</v>
      </c>
      <c r="BO171">
        <v>7.25697254734638</v>
      </c>
      <c r="BP171">
        <v>-0.89518679353378805</v>
      </c>
      <c r="BQ171">
        <v>8.1521593408801696</v>
      </c>
      <c r="BR171">
        <v>1.6736032885123799</v>
      </c>
      <c r="BS171">
        <v>0.396814979076139</v>
      </c>
      <c r="BT171">
        <v>4.2175910103213603</v>
      </c>
    </row>
    <row r="172" spans="1:72" x14ac:dyDescent="0.2">
      <c r="A172">
        <v>952</v>
      </c>
      <c r="B172" s="244">
        <v>44767.944444444445</v>
      </c>
      <c r="C172">
        <v>0</v>
      </c>
      <c r="D172">
        <v>1.3121428571428499</v>
      </c>
      <c r="E172">
        <v>31.017333333333301</v>
      </c>
      <c r="F172">
        <v>36.3094871794871</v>
      </c>
      <c r="G172">
        <v>7</v>
      </c>
      <c r="H172">
        <v>2.5680000000000001</v>
      </c>
      <c r="I172">
        <v>1.3519999999999901</v>
      </c>
      <c r="J172">
        <v>34.038400000000003</v>
      </c>
      <c r="K172">
        <v>0.63575000000000004</v>
      </c>
      <c r="L172">
        <v>37.963999999999899</v>
      </c>
      <c r="M172">
        <v>-6.4285714285714293E-2</v>
      </c>
      <c r="N172">
        <v>1600.15625</v>
      </c>
      <c r="O172">
        <v>93.302702702702604</v>
      </c>
      <c r="P172">
        <v>2.4232499999999999</v>
      </c>
      <c r="Q172">
        <v>65.492500000000007</v>
      </c>
      <c r="R172">
        <v>6.9942105263157899</v>
      </c>
      <c r="S172">
        <v>-0.64400000000000002</v>
      </c>
      <c r="T172">
        <v>5</v>
      </c>
      <c r="U172">
        <v>1.67862</v>
      </c>
      <c r="V172">
        <v>2.1340000000000001E-2</v>
      </c>
      <c r="W172">
        <v>14.733180000000001</v>
      </c>
      <c r="X172">
        <v>0.82855999999999996</v>
      </c>
      <c r="Y172">
        <v>72.880419999999901</v>
      </c>
      <c r="Z172">
        <v>2.41495999999999</v>
      </c>
      <c r="AA172">
        <v>0</v>
      </c>
      <c r="AB172">
        <v>7.1999999999999896E-4</v>
      </c>
      <c r="AC172">
        <v>32.3294761904761</v>
      </c>
      <c r="AD172">
        <v>-3.9800109890109701</v>
      </c>
      <c r="AE172">
        <v>36.043597120000001</v>
      </c>
      <c r="AF172">
        <v>0.53789328000000003</v>
      </c>
      <c r="AG172">
        <v>1.3530580159999901</v>
      </c>
      <c r="AH172">
        <v>2.3985119999999999E-2</v>
      </c>
      <c r="AI172">
        <v>44.958399999999997</v>
      </c>
      <c r="AJ172">
        <v>0.49455803245919799</v>
      </c>
      <c r="AK172">
        <v>0.80170996120858395</v>
      </c>
      <c r="AL172">
        <v>1.19642442791558E-2</v>
      </c>
      <c r="AM172">
        <v>3.0095777785686301E-2</v>
      </c>
      <c r="AN172">
        <v>0.15569949108509201</v>
      </c>
      <c r="AO172">
        <v>5.3349585394497998E-4</v>
      </c>
      <c r="AP172">
        <v>36.043597120000001</v>
      </c>
      <c r="AQ172">
        <v>0.35765318153176201</v>
      </c>
      <c r="AR172">
        <v>6.4069375389566101</v>
      </c>
      <c r="AS172">
        <v>1.52130780655876</v>
      </c>
      <c r="AT172">
        <v>0.83017500444665904</v>
      </c>
      <c r="AU172">
        <v>92.535739999999905</v>
      </c>
      <c r="AV172">
        <v>44.329495647047104</v>
      </c>
      <c r="AW172">
        <v>0.62890435295286495</v>
      </c>
      <c r="AX172">
        <v>-0.16824979055876099</v>
      </c>
      <c r="AY172">
        <v>0.18024009846823799</v>
      </c>
      <c r="AZ172">
        <v>0.593062461043384</v>
      </c>
      <c r="BA172">
        <v>-0.12434780221483201</v>
      </c>
      <c r="BB172">
        <v>8.47232087204835E-2</v>
      </c>
      <c r="BC172">
        <v>0.33508523934011197</v>
      </c>
      <c r="BD172">
        <v>0.60505276895286098</v>
      </c>
      <c r="BE172">
        <v>-2.3851584000004498E-2</v>
      </c>
      <c r="BF172">
        <v>-0.216842608232965</v>
      </c>
      <c r="BG172">
        <v>0.23229587941964799</v>
      </c>
      <c r="BH172">
        <v>0.76434693006523802</v>
      </c>
      <c r="BI172">
        <v>-0.216842608232965</v>
      </c>
      <c r="BJ172">
        <v>3.0906542373366701E-2</v>
      </c>
      <c r="BK172">
        <v>1.52869386013047</v>
      </c>
      <c r="BL172">
        <v>-1.07126492026918</v>
      </c>
      <c r="BM172">
        <v>-3.5248927150150302</v>
      </c>
      <c r="BN172">
        <v>3.2904024469776498</v>
      </c>
      <c r="BO172">
        <v>-0.57891276069123698</v>
      </c>
      <c r="BP172">
        <v>-5.0958012934746799</v>
      </c>
      <c r="BQ172">
        <v>4.5168885327834403</v>
      </c>
      <c r="BR172">
        <v>1.8973262941265101</v>
      </c>
      <c r="BS172">
        <v>0.117643585666552</v>
      </c>
      <c r="BT172">
        <v>16.127749620827299</v>
      </c>
    </row>
    <row r="173" spans="1:72" x14ac:dyDescent="0.2">
      <c r="A173">
        <v>953</v>
      </c>
      <c r="B173" s="244">
        <v>44767.958333333336</v>
      </c>
      <c r="C173">
        <v>0</v>
      </c>
      <c r="D173">
        <v>1.3546153846153799</v>
      </c>
      <c r="E173">
        <v>31.1376315789473</v>
      </c>
      <c r="F173">
        <v>36.464473684210503</v>
      </c>
      <c r="G173">
        <v>7</v>
      </c>
      <c r="H173">
        <v>2.5674999999999999</v>
      </c>
      <c r="I173">
        <v>1.35</v>
      </c>
      <c r="J173">
        <v>34.049545454545402</v>
      </c>
      <c r="K173">
        <v>0.59399999999999997</v>
      </c>
      <c r="L173">
        <v>37.9588888888889</v>
      </c>
      <c r="M173">
        <v>-0.18461538461538399</v>
      </c>
      <c r="N173">
        <v>1600.2413793103401</v>
      </c>
      <c r="O173">
        <v>93.275000000000006</v>
      </c>
      <c r="P173">
        <v>2.4258666666666602</v>
      </c>
      <c r="Q173">
        <v>65.479249999999894</v>
      </c>
      <c r="R173">
        <v>6.9862499999999903</v>
      </c>
      <c r="S173">
        <v>-0.65549999999999997</v>
      </c>
      <c r="T173">
        <v>5</v>
      </c>
      <c r="U173">
        <v>1.752275</v>
      </c>
      <c r="V173">
        <v>1.2425E-2</v>
      </c>
      <c r="W173">
        <v>14.671625000000001</v>
      </c>
      <c r="X173">
        <v>0.80484999999999995</v>
      </c>
      <c r="Y173">
        <v>73.031975000000003</v>
      </c>
      <c r="Z173">
        <v>2.21637499999999</v>
      </c>
      <c r="AA173">
        <v>4.0749999999999996E-3</v>
      </c>
      <c r="AB173">
        <v>8.6750000000000004E-3</v>
      </c>
      <c r="AC173">
        <v>32.4922469635627</v>
      </c>
      <c r="AD173">
        <v>-3.9722267206477699</v>
      </c>
      <c r="AE173">
        <v>36.054352154545398</v>
      </c>
      <c r="AF173">
        <v>0.53778855000000003</v>
      </c>
      <c r="AG173">
        <v>1.3510578099999999</v>
      </c>
      <c r="AH173">
        <v>2.39804499999999E-2</v>
      </c>
      <c r="AI173">
        <v>44.967045454545399</v>
      </c>
      <c r="AJ173">
        <v>0.49367899683043498</v>
      </c>
      <c r="AK173">
        <v>0.801794998761719</v>
      </c>
      <c r="AL173">
        <v>1.1959614970559199E-2</v>
      </c>
      <c r="AM173">
        <v>3.0045509913825701E-2</v>
      </c>
      <c r="AN173">
        <v>0.15566955598797</v>
      </c>
      <c r="AO173">
        <v>5.3328942912739101E-4</v>
      </c>
      <c r="AP173">
        <v>36.054352154545398</v>
      </c>
      <c r="AQ173">
        <v>0.34741860958269599</v>
      </c>
      <c r="AR173">
        <v>6.3801694522156298</v>
      </c>
      <c r="AS173">
        <v>1.39620887706698</v>
      </c>
      <c r="AT173">
        <v>0.86506136417105095</v>
      </c>
      <c r="AU173">
        <v>92.477099999999993</v>
      </c>
      <c r="AV173">
        <v>44.178149093410703</v>
      </c>
      <c r="AW173">
        <v>0.78889636113468897</v>
      </c>
      <c r="AX173">
        <v>-4.5151067066980098E-2</v>
      </c>
      <c r="AY173">
        <v>0.19036994041730301</v>
      </c>
      <c r="AZ173">
        <v>0.61983054778436397</v>
      </c>
      <c r="BA173">
        <v>-3.3419048935426403E-2</v>
      </c>
      <c r="BB173">
        <v>8.8547221112052002E-2</v>
      </c>
      <c r="BC173">
        <v>0.35398660015596001</v>
      </c>
      <c r="BD173">
        <v>0.76504942113468699</v>
      </c>
      <c r="BE173">
        <v>-2.38469400000016E-2</v>
      </c>
      <c r="BF173">
        <v>-5.78997957030759E-2</v>
      </c>
      <c r="BG173">
        <v>0.24412226275443899</v>
      </c>
      <c r="BH173">
        <v>0.79484416246467704</v>
      </c>
      <c r="BI173">
        <v>-5.78997957030759E-2</v>
      </c>
      <c r="BJ173">
        <v>0.372444934102726</v>
      </c>
      <c r="BK173">
        <v>1.5896883249293501</v>
      </c>
      <c r="BL173">
        <v>-4.2162888450653</v>
      </c>
      <c r="BM173">
        <v>-13.727926891846501</v>
      </c>
      <c r="BN173">
        <v>3.2559265734162199</v>
      </c>
      <c r="BO173">
        <v>6.8540097221360696</v>
      </c>
      <c r="BP173">
        <v>-1.3606451990222801</v>
      </c>
      <c r="BQ173">
        <v>8.2146549211583508</v>
      </c>
      <c r="BR173">
        <v>1.68811797762458</v>
      </c>
      <c r="BS173">
        <v>0.39560485238395698</v>
      </c>
      <c r="BT173">
        <v>4.2671821830591901</v>
      </c>
    </row>
    <row r="174" spans="1:72" x14ac:dyDescent="0.2">
      <c r="A174">
        <v>954</v>
      </c>
      <c r="B174" s="244">
        <v>44767.972222222219</v>
      </c>
      <c r="C174">
        <v>0</v>
      </c>
      <c r="D174">
        <v>1.4245454545454499</v>
      </c>
      <c r="E174">
        <v>31.097692307692299</v>
      </c>
      <c r="F174">
        <v>36.52075</v>
      </c>
      <c r="G174">
        <v>7</v>
      </c>
      <c r="H174">
        <v>2.5640000000000001</v>
      </c>
      <c r="I174">
        <v>1.35</v>
      </c>
      <c r="J174">
        <v>34.040714285714202</v>
      </c>
      <c r="K174">
        <v>0.58692307692307699</v>
      </c>
      <c r="L174">
        <v>37.9523333333333</v>
      </c>
      <c r="M174">
        <v>-0.314285714285714</v>
      </c>
      <c r="N174">
        <v>1599.8076923076901</v>
      </c>
      <c r="O174">
        <v>93.317499999999995</v>
      </c>
      <c r="P174">
        <v>2.4223750000000002</v>
      </c>
      <c r="Q174">
        <v>65.444249999999997</v>
      </c>
      <c r="R174">
        <v>6.9871428571428504</v>
      </c>
      <c r="S174">
        <v>-0.56473684210526298</v>
      </c>
      <c r="T174">
        <v>5</v>
      </c>
      <c r="U174">
        <v>1.69973999999999</v>
      </c>
      <c r="V174">
        <v>2.5559999999999999E-2</v>
      </c>
      <c r="W174">
        <v>14.7936</v>
      </c>
      <c r="X174">
        <v>0.72409999999999997</v>
      </c>
      <c r="Y174">
        <v>72.660419999999903</v>
      </c>
      <c r="Z174">
        <v>2.4171399999999998</v>
      </c>
      <c r="AA174">
        <v>8.0400000000000003E-3</v>
      </c>
      <c r="AB174">
        <v>7.3600000000000002E-3</v>
      </c>
      <c r="AC174">
        <v>32.522237762237701</v>
      </c>
      <c r="AD174">
        <v>-3.99851223776222</v>
      </c>
      <c r="AE174">
        <v>36.042788045714197</v>
      </c>
      <c r="AF174">
        <v>0.53705544000000005</v>
      </c>
      <c r="AG174">
        <v>1.3510563680000001</v>
      </c>
      <c r="AH174">
        <v>2.3947759999999998E-2</v>
      </c>
      <c r="AI174">
        <v>44.954714285714203</v>
      </c>
      <c r="AJ174">
        <v>0.496044311961234</v>
      </c>
      <c r="AK174">
        <v>0.80175769367903504</v>
      </c>
      <c r="AL174">
        <v>1.1946587772456701E-2</v>
      </c>
      <c r="AM174">
        <v>3.0053719381091401E-2</v>
      </c>
      <c r="AN174">
        <v>0.15571225646126399</v>
      </c>
      <c r="AO174">
        <v>5.3270853525611396E-4</v>
      </c>
      <c r="AP174">
        <v>36.042788045714197</v>
      </c>
      <c r="AQ174">
        <v>0.31256235969289903</v>
      </c>
      <c r="AR174">
        <v>6.4332120544450397</v>
      </c>
      <c r="AS174">
        <v>1.5226811009480199</v>
      </c>
      <c r="AT174">
        <v>0.84314635881298705</v>
      </c>
      <c r="AU174">
        <v>92.295000000000002</v>
      </c>
      <c r="AV174">
        <v>44.3112435608002</v>
      </c>
      <c r="AW174">
        <v>0.64347072491403101</v>
      </c>
      <c r="AX174">
        <v>-0.17162473294802599</v>
      </c>
      <c r="AY174">
        <v>0.2244930803071</v>
      </c>
      <c r="AZ174">
        <v>0.56678794555495904</v>
      </c>
      <c r="BA174">
        <v>-0.127030031472399</v>
      </c>
      <c r="BB174">
        <v>8.0969706507851305E-2</v>
      </c>
      <c r="BC174">
        <v>0.418007273712934</v>
      </c>
      <c r="BD174">
        <v>0.61965629291403301</v>
      </c>
      <c r="BE174">
        <v>-2.38144319999978E-2</v>
      </c>
      <c r="BF174">
        <v>-0.21988125761149999</v>
      </c>
      <c r="BG174">
        <v>0.287614844172566</v>
      </c>
      <c r="BH174">
        <v>0.72615434924175204</v>
      </c>
      <c r="BI174">
        <v>-0.21988125761149999</v>
      </c>
      <c r="BJ174">
        <v>0.135467173122131</v>
      </c>
      <c r="BK174">
        <v>1.4523086984835001</v>
      </c>
      <c r="BL174">
        <v>-1.3080462031954601</v>
      </c>
      <c r="BM174">
        <v>-3.3024840640340698</v>
      </c>
      <c r="BN174">
        <v>2.5247457283743802</v>
      </c>
      <c r="BO174">
        <v>0.98120837709960496</v>
      </c>
      <c r="BP174">
        <v>-5.1672095538702703</v>
      </c>
      <c r="BQ174">
        <v>6.1484179309698703</v>
      </c>
      <c r="BR174">
        <v>1.8261068364230499</v>
      </c>
      <c r="BS174">
        <v>0.223419676166732</v>
      </c>
      <c r="BT174">
        <v>8.1734378446609099</v>
      </c>
    </row>
    <row r="175" spans="1:72" x14ac:dyDescent="0.2">
      <c r="A175">
        <v>955</v>
      </c>
      <c r="B175" s="244">
        <v>44767.986111111109</v>
      </c>
      <c r="C175">
        <v>0</v>
      </c>
      <c r="D175">
        <v>1.5024999999999999</v>
      </c>
      <c r="E175">
        <v>31.094324324324301</v>
      </c>
      <c r="F175">
        <v>36.667249999999903</v>
      </c>
      <c r="G175">
        <v>7</v>
      </c>
      <c r="H175">
        <v>2.57</v>
      </c>
      <c r="I175">
        <v>1.35</v>
      </c>
      <c r="J175">
        <v>34.060312500000002</v>
      </c>
      <c r="K175">
        <v>0.59049999999999903</v>
      </c>
      <c r="L175">
        <v>37.980882352941101</v>
      </c>
      <c r="M175">
        <v>-0.2</v>
      </c>
      <c r="N175">
        <v>1599.77419354838</v>
      </c>
      <c r="O175">
        <v>92.772499999999994</v>
      </c>
      <c r="P175">
        <v>2.4239999999999999</v>
      </c>
      <c r="Q175">
        <v>65.459500000000006</v>
      </c>
      <c r="R175">
        <v>6.9938461538461496</v>
      </c>
      <c r="S175">
        <v>-0.89999999999999902</v>
      </c>
      <c r="T175">
        <v>5</v>
      </c>
      <c r="U175">
        <v>1.675675</v>
      </c>
      <c r="V175">
        <v>4.8825E-2</v>
      </c>
      <c r="W175">
        <v>14.750425</v>
      </c>
      <c r="X175">
        <v>0.69047499999999995</v>
      </c>
      <c r="Y175">
        <v>73.236800000000002</v>
      </c>
      <c r="Z175">
        <v>2.5467249999999999</v>
      </c>
      <c r="AA175">
        <v>7.7000000000000002E-3</v>
      </c>
      <c r="AB175">
        <v>0</v>
      </c>
      <c r="AC175">
        <v>32.596824324324302</v>
      </c>
      <c r="AD175">
        <v>-4.0704256756756401</v>
      </c>
      <c r="AE175">
        <v>36.067071300000002</v>
      </c>
      <c r="AF175">
        <v>0.53831220000000002</v>
      </c>
      <c r="AG175">
        <v>1.3510588400000001</v>
      </c>
      <c r="AH175">
        <v>2.4003799999999902E-2</v>
      </c>
      <c r="AI175">
        <v>44.980312499999997</v>
      </c>
      <c r="AJ175">
        <v>0.49247197174098201</v>
      </c>
      <c r="AK175">
        <v>0.80184127889284895</v>
      </c>
      <c r="AL175">
        <v>1.1967729214864799E-2</v>
      </c>
      <c r="AM175">
        <v>3.0036670821262001E-2</v>
      </c>
      <c r="AN175">
        <v>0.15562364089844799</v>
      </c>
      <c r="AO175">
        <v>5.3365125019974005E-4</v>
      </c>
      <c r="AP175">
        <v>36.067071300000002</v>
      </c>
      <c r="AQ175">
        <v>0.29804791507934603</v>
      </c>
      <c r="AR175">
        <v>6.4144367779436697</v>
      </c>
      <c r="AS175">
        <v>1.60431337316492</v>
      </c>
      <c r="AT175">
        <v>0.825222971247071</v>
      </c>
      <c r="AU175">
        <v>92.900099999999995</v>
      </c>
      <c r="AV175">
        <v>44.383869366187902</v>
      </c>
      <c r="AW175">
        <v>0.59644313381206604</v>
      </c>
      <c r="AX175">
        <v>-0.25325453316492202</v>
      </c>
      <c r="AY175">
        <v>0.24026428492065299</v>
      </c>
      <c r="AZ175">
        <v>0.58556322205632905</v>
      </c>
      <c r="BA175">
        <v>-0.18744892943739</v>
      </c>
      <c r="BB175">
        <v>8.36518888651899E-2</v>
      </c>
      <c r="BC175">
        <v>0.44632888669558901</v>
      </c>
      <c r="BD175">
        <v>0.57257297381205996</v>
      </c>
      <c r="BE175">
        <v>-2.3870160000006101E-2</v>
      </c>
      <c r="BF175">
        <v>-0.323720866493452</v>
      </c>
      <c r="BG175">
        <v>0.30711617095237997</v>
      </c>
      <c r="BH175">
        <v>0.74849216423434795</v>
      </c>
      <c r="BI175">
        <v>-0.323720866493452</v>
      </c>
      <c r="BJ175">
        <v>-3.3209391082144699E-2</v>
      </c>
      <c r="BK175">
        <v>1.4969843284686899</v>
      </c>
      <c r="BL175">
        <v>-0.94870674936424504</v>
      </c>
      <c r="BM175">
        <v>-2.3121529740792499</v>
      </c>
      <c r="BN175">
        <v>2.43716298595819</v>
      </c>
      <c r="BO175">
        <v>-2.9190163267670401</v>
      </c>
      <c r="BP175">
        <v>-7.6074403625961304</v>
      </c>
      <c r="BQ175">
        <v>4.6884240358290796</v>
      </c>
      <c r="BR175">
        <v>2.0473098015075601</v>
      </c>
      <c r="BS175">
        <v>9.62789555152362E-2</v>
      </c>
      <c r="BT175">
        <v>21.264354090168499</v>
      </c>
    </row>
    <row r="176" spans="1:72" x14ac:dyDescent="0.2">
      <c r="A176">
        <v>956</v>
      </c>
      <c r="B176" s="244">
        <v>44768</v>
      </c>
      <c r="C176">
        <v>0</v>
      </c>
      <c r="D176">
        <v>1.5741666666666601</v>
      </c>
      <c r="E176">
        <v>31.067297297297301</v>
      </c>
      <c r="F176">
        <v>36.71875</v>
      </c>
      <c r="G176">
        <v>7</v>
      </c>
      <c r="H176">
        <v>2.5680000000000001</v>
      </c>
      <c r="I176">
        <v>1.35</v>
      </c>
      <c r="J176">
        <v>34.064999999999998</v>
      </c>
      <c r="K176">
        <v>0.62149999999999905</v>
      </c>
      <c r="L176">
        <v>37.998064516128998</v>
      </c>
      <c r="M176">
        <v>-5.3333333333333302E-2</v>
      </c>
      <c r="N176">
        <v>1600</v>
      </c>
      <c r="O176">
        <v>92.963157894736796</v>
      </c>
      <c r="P176">
        <v>2.4239999999999999</v>
      </c>
      <c r="Q176">
        <v>65.475384615384499</v>
      </c>
      <c r="R176">
        <v>6.9866666666666601</v>
      </c>
      <c r="S176">
        <v>-0.81205128205128096</v>
      </c>
      <c r="T176">
        <v>5</v>
      </c>
      <c r="U176">
        <v>1.66316</v>
      </c>
      <c r="V176">
        <v>5.2979999999999999E-2</v>
      </c>
      <c r="W176">
        <v>14.69716</v>
      </c>
      <c r="X176">
        <v>0.68555999999999995</v>
      </c>
      <c r="Y176">
        <v>72.974779999999996</v>
      </c>
      <c r="Z176">
        <v>2.61328</v>
      </c>
      <c r="AA176">
        <v>3.5400000000000002E-3</v>
      </c>
      <c r="AB176">
        <v>2.844E-2</v>
      </c>
      <c r="AC176">
        <v>32.641463963963901</v>
      </c>
      <c r="AD176">
        <v>-4.0772860360360204</v>
      </c>
      <c r="AE176">
        <v>36.070197120000003</v>
      </c>
      <c r="AF176">
        <v>0.53789328000000003</v>
      </c>
      <c r="AG176">
        <v>1.3510580160000001</v>
      </c>
      <c r="AH176">
        <v>2.3985119999999999E-2</v>
      </c>
      <c r="AI176">
        <v>44.982999999999997</v>
      </c>
      <c r="AJ176">
        <v>0.49428305395370797</v>
      </c>
      <c r="AK176">
        <v>0.80186286197007695</v>
      </c>
      <c r="AL176">
        <v>1.1957701353844699E-2</v>
      </c>
      <c r="AM176">
        <v>3.0034857968565899E-2</v>
      </c>
      <c r="AN176">
        <v>0.15561434319631801</v>
      </c>
      <c r="AO176">
        <v>5.3320409932641202E-4</v>
      </c>
      <c r="AP176">
        <v>36.070197120000003</v>
      </c>
      <c r="AQ176">
        <v>0.29592632414178099</v>
      </c>
      <c r="AR176">
        <v>6.3912737182367696</v>
      </c>
      <c r="AS176">
        <v>1.64623979888854</v>
      </c>
      <c r="AT176">
        <v>0.82207180401364899</v>
      </c>
      <c r="AU176">
        <v>92.633939999999996</v>
      </c>
      <c r="AV176">
        <v>44.403636961267097</v>
      </c>
      <c r="AW176">
        <v>0.57936303873290695</v>
      </c>
      <c r="AX176">
        <v>-0.29518178288854502</v>
      </c>
      <c r="AY176">
        <v>0.24196695585821801</v>
      </c>
      <c r="AZ176">
        <v>0.60872628176322996</v>
      </c>
      <c r="BA176">
        <v>-0.218481944811276</v>
      </c>
      <c r="BB176">
        <v>8.6960897394747202E-2</v>
      </c>
      <c r="BC176">
        <v>0.44984193864295502</v>
      </c>
      <c r="BD176">
        <v>0.55551145473290298</v>
      </c>
      <c r="BE176">
        <v>-2.38515840000037E-2</v>
      </c>
      <c r="BF176">
        <v>-0.376798080112695</v>
      </c>
      <c r="BG176">
        <v>0.30886961765020199</v>
      </c>
      <c r="BH176">
        <v>0.77703607600042701</v>
      </c>
      <c r="BI176">
        <v>-0.376798080112695</v>
      </c>
      <c r="BJ176">
        <v>-0.13585692492498599</v>
      </c>
      <c r="BK176">
        <v>1.55407215200085</v>
      </c>
      <c r="BL176">
        <v>-0.81972184560447703</v>
      </c>
      <c r="BM176">
        <v>-2.06220816137923</v>
      </c>
      <c r="BN176">
        <v>2.5157413730489502</v>
      </c>
      <c r="BO176">
        <v>-5.1412156081512697</v>
      </c>
      <c r="BP176">
        <v>-8.8547548826483506</v>
      </c>
      <c r="BQ176">
        <v>3.7135392744970699</v>
      </c>
      <c r="BR176">
        <v>2.1946288881924301</v>
      </c>
      <c r="BS176">
        <v>1.4862307120092001E-2</v>
      </c>
      <c r="BT176">
        <v>147.66407869647401</v>
      </c>
    </row>
    <row r="177" spans="1:72" x14ac:dyDescent="0.2">
      <c r="A177">
        <v>957</v>
      </c>
      <c r="B177" s="244">
        <v>44768.013888888891</v>
      </c>
      <c r="C177">
        <v>0</v>
      </c>
      <c r="D177">
        <v>1.5225</v>
      </c>
      <c r="E177">
        <v>31.041025641025598</v>
      </c>
      <c r="F177">
        <v>36.642000000000003</v>
      </c>
      <c r="G177">
        <v>7</v>
      </c>
      <c r="H177">
        <v>2.5625</v>
      </c>
      <c r="I177">
        <v>1.3474999999999999</v>
      </c>
      <c r="J177">
        <v>34.020357142857101</v>
      </c>
      <c r="K177">
        <v>0.60924999999999996</v>
      </c>
      <c r="L177">
        <v>37.9433333333333</v>
      </c>
      <c r="M177">
        <v>-0.20769230769230701</v>
      </c>
      <c r="N177">
        <v>1599.6</v>
      </c>
      <c r="O177">
        <v>93.648717948717902</v>
      </c>
      <c r="P177">
        <v>2.4214444444444401</v>
      </c>
      <c r="Q177">
        <v>65.436250000000001</v>
      </c>
      <c r="R177">
        <v>6.9933333333333296</v>
      </c>
      <c r="S177">
        <v>-0.85394736842105201</v>
      </c>
      <c r="T177">
        <v>5</v>
      </c>
      <c r="U177">
        <v>1.807175</v>
      </c>
      <c r="V177">
        <v>5.4100000000000002E-2</v>
      </c>
      <c r="W177">
        <v>14.61285</v>
      </c>
      <c r="X177">
        <v>0.74869999999999903</v>
      </c>
      <c r="Y177">
        <v>73.034049999999993</v>
      </c>
      <c r="Z177">
        <v>2.524575</v>
      </c>
      <c r="AA177">
        <v>8.8749999999999992E-3</v>
      </c>
      <c r="AB177">
        <v>0</v>
      </c>
      <c r="AC177">
        <v>32.563525641025599</v>
      </c>
      <c r="AD177">
        <v>-4.0784743589743604</v>
      </c>
      <c r="AE177">
        <v>36.021259642857103</v>
      </c>
      <c r="AF177">
        <v>0.53674124999999995</v>
      </c>
      <c r="AG177">
        <v>1.3485557500000001</v>
      </c>
      <c r="AH177">
        <v>2.39337499999999E-2</v>
      </c>
      <c r="AI177">
        <v>44.930357142857098</v>
      </c>
      <c r="AJ177">
        <v>0.49321185998663802</v>
      </c>
      <c r="AK177">
        <v>0.80171318310082995</v>
      </c>
      <c r="AL177">
        <v>1.1946071300822699E-2</v>
      </c>
      <c r="AM177">
        <v>3.00143563451373E-2</v>
      </c>
      <c r="AN177">
        <v>0.15579666944875001</v>
      </c>
      <c r="AO177">
        <v>5.3268550534557395E-4</v>
      </c>
      <c r="AP177">
        <v>36.021259642857103</v>
      </c>
      <c r="AQ177">
        <v>0.32318110578935699</v>
      </c>
      <c r="AR177">
        <v>6.3546102888950102</v>
      </c>
      <c r="AS177">
        <v>1.5903599462281299</v>
      </c>
      <c r="AT177">
        <v>0.89132014307135299</v>
      </c>
      <c r="AU177">
        <v>92.727350000000001</v>
      </c>
      <c r="AV177">
        <v>44.289410983769599</v>
      </c>
      <c r="AW177">
        <v>0.64094615908749797</v>
      </c>
      <c r="AX177">
        <v>-0.24180419622812999</v>
      </c>
      <c r="AY177">
        <v>0.21356014421064201</v>
      </c>
      <c r="AZ177">
        <v>0.64538971110498899</v>
      </c>
      <c r="BA177">
        <v>-0.17930604369017</v>
      </c>
      <c r="BB177">
        <v>9.2198530157855604E-2</v>
      </c>
      <c r="BC177">
        <v>0.39788286108183801</v>
      </c>
      <c r="BD177">
        <v>0.61714565908750096</v>
      </c>
      <c r="BE177">
        <v>-2.3800499999996502E-2</v>
      </c>
      <c r="BF177">
        <v>-0.30940061447601303</v>
      </c>
      <c r="BG177">
        <v>0.27326093127027301</v>
      </c>
      <c r="BH177">
        <v>0.82580855215592996</v>
      </c>
      <c r="BI177">
        <v>-0.30940061447601303</v>
      </c>
      <c r="BJ177">
        <v>-7.2279366411480306E-2</v>
      </c>
      <c r="BK177">
        <v>1.6516171043118599</v>
      </c>
      <c r="BL177">
        <v>-0.88319453318816199</v>
      </c>
      <c r="BM177">
        <v>-2.6690591857888801</v>
      </c>
      <c r="BN177">
        <v>3.02205129843149</v>
      </c>
      <c r="BO177">
        <v>-3.2176601319839802</v>
      </c>
      <c r="BP177">
        <v>-7.2709144401863197</v>
      </c>
      <c r="BQ177">
        <v>4.0532543082023302</v>
      </c>
      <c r="BR177">
        <v>2.1775981489210801</v>
      </c>
      <c r="BS177">
        <v>5.14808793789251E-2</v>
      </c>
      <c r="BT177">
        <v>42.299163790363103</v>
      </c>
    </row>
    <row r="178" spans="1:72" x14ac:dyDescent="0.2">
      <c r="A178">
        <v>958</v>
      </c>
      <c r="B178" s="244">
        <v>44768.027777777781</v>
      </c>
      <c r="C178">
        <v>0</v>
      </c>
      <c r="D178">
        <v>1.3953846153846099</v>
      </c>
      <c r="E178">
        <v>31.141052631578901</v>
      </c>
      <c r="F178">
        <v>36.388500000000001</v>
      </c>
      <c r="G178">
        <v>7</v>
      </c>
      <c r="H178">
        <v>2.5724999999999998</v>
      </c>
      <c r="I178">
        <v>1.35</v>
      </c>
      <c r="J178">
        <v>34.023999999999901</v>
      </c>
      <c r="K178">
        <v>0.57825000000000004</v>
      </c>
      <c r="L178">
        <v>37.9523333333333</v>
      </c>
      <c r="M178">
        <v>-3.3333333333333298E-2</v>
      </c>
      <c r="N178">
        <v>1600.05714285714</v>
      </c>
      <c r="O178">
        <v>93.815624999999898</v>
      </c>
      <c r="P178">
        <v>2.4189444444444401</v>
      </c>
      <c r="Q178">
        <v>65.375249999999994</v>
      </c>
      <c r="R178">
        <v>6.9964705882352902</v>
      </c>
      <c r="S178">
        <v>-0.89447368421052598</v>
      </c>
      <c r="T178">
        <v>5</v>
      </c>
      <c r="U178">
        <v>1.64628</v>
      </c>
      <c r="V178">
        <v>4.8839999999999897E-2</v>
      </c>
      <c r="W178">
        <v>14.75826</v>
      </c>
      <c r="X178">
        <v>0.69496000000000002</v>
      </c>
      <c r="Y178">
        <v>73.039159999999995</v>
      </c>
      <c r="Z178">
        <v>2.63422</v>
      </c>
      <c r="AA178">
        <v>7.1199999999999996E-3</v>
      </c>
      <c r="AB178">
        <v>0</v>
      </c>
      <c r="AC178">
        <v>32.536437246963501</v>
      </c>
      <c r="AD178">
        <v>-3.8520627530364302</v>
      </c>
      <c r="AE178">
        <v>36.032710899999898</v>
      </c>
      <c r="AF178">
        <v>0.53883585000000001</v>
      </c>
      <c r="AG178">
        <v>1.3510598700000001</v>
      </c>
      <c r="AH178">
        <v>2.4027150000000001E-2</v>
      </c>
      <c r="AI178">
        <v>44.946499999999901</v>
      </c>
      <c r="AJ178">
        <v>0.49333413609904497</v>
      </c>
      <c r="AK178">
        <v>0.80168001735396499</v>
      </c>
      <c r="AL178">
        <v>1.1988382855172199E-2</v>
      </c>
      <c r="AM178">
        <v>3.00592898223443E-2</v>
      </c>
      <c r="AN178">
        <v>0.15574071395993</v>
      </c>
      <c r="AO178">
        <v>5.34572213631762E-4</v>
      </c>
      <c r="AP178">
        <v>36.032710899999898</v>
      </c>
      <c r="AQ178">
        <v>0.29998389378839502</v>
      </c>
      <c r="AR178">
        <v>6.4178439416121797</v>
      </c>
      <c r="AS178">
        <v>1.6594309844441399</v>
      </c>
      <c r="AT178">
        <v>0.81216612157713697</v>
      </c>
      <c r="AU178">
        <v>92.772880000000001</v>
      </c>
      <c r="AV178">
        <v>44.409969719844703</v>
      </c>
      <c r="AW178">
        <v>0.53653028015527504</v>
      </c>
      <c r="AX178">
        <v>-0.30837111444414</v>
      </c>
      <c r="AY178">
        <v>0.23885195621160399</v>
      </c>
      <c r="AZ178">
        <v>0.58215605838781104</v>
      </c>
      <c r="BA178">
        <v>-0.22824385602107999</v>
      </c>
      <c r="BB178">
        <v>8.3165151198258694E-2</v>
      </c>
      <c r="BC178">
        <v>0.443274062428481</v>
      </c>
      <c r="BD178">
        <v>0.51263690015527497</v>
      </c>
      <c r="BE178">
        <v>-2.3893380000000401E-2</v>
      </c>
      <c r="BF178">
        <v>-0.39490483661887699</v>
      </c>
      <c r="BG178">
        <v>0.30587752330132401</v>
      </c>
      <c r="BH178">
        <v>0.74551808634453898</v>
      </c>
      <c r="BI178">
        <v>-0.39490483661887699</v>
      </c>
      <c r="BJ178">
        <v>-0.17805462663510599</v>
      </c>
      <c r="BK178">
        <v>1.49103617268907</v>
      </c>
      <c r="BL178">
        <v>-0.77456008369055895</v>
      </c>
      <c r="BM178">
        <v>-1.8878423792617101</v>
      </c>
      <c r="BN178">
        <v>2.4373091500748099</v>
      </c>
      <c r="BO178">
        <v>-6.0966958928991497</v>
      </c>
      <c r="BP178">
        <v>-9.2802636605436195</v>
      </c>
      <c r="BQ178">
        <v>3.18356776764446</v>
      </c>
      <c r="BR178">
        <v>2.1623743949411698</v>
      </c>
      <c r="BS178">
        <v>-2.0092691987555301E-2</v>
      </c>
      <c r="BT178">
        <v>-107.619944419615</v>
      </c>
    </row>
    <row r="179" spans="1:72" x14ac:dyDescent="0.2">
      <c r="A179">
        <v>959</v>
      </c>
      <c r="B179" s="244">
        <v>44768.041666666664</v>
      </c>
      <c r="C179">
        <v>0</v>
      </c>
      <c r="D179">
        <v>1.2623076923076899</v>
      </c>
      <c r="E179">
        <v>31.097567567567499</v>
      </c>
      <c r="F179">
        <v>36.281500000000001</v>
      </c>
      <c r="G179">
        <v>7</v>
      </c>
      <c r="H179">
        <v>2.5640000000000001</v>
      </c>
      <c r="I179">
        <v>1.3440000000000001</v>
      </c>
      <c r="J179">
        <v>34.0365217391304</v>
      </c>
      <c r="K179">
        <v>0.61875000000000002</v>
      </c>
      <c r="L179">
        <v>37.958214285714199</v>
      </c>
      <c r="M179">
        <v>-0.15</v>
      </c>
      <c r="N179">
        <v>1600</v>
      </c>
      <c r="O179">
        <v>93.391891891891902</v>
      </c>
      <c r="P179">
        <v>2.41966666666666</v>
      </c>
      <c r="Q179">
        <v>65.335999999999999</v>
      </c>
      <c r="R179">
        <v>6.9924999999999997</v>
      </c>
      <c r="S179">
        <v>-0.911052631578947</v>
      </c>
      <c r="T179">
        <v>5</v>
      </c>
      <c r="U179">
        <v>1.66272</v>
      </c>
      <c r="V179">
        <v>5.2440000000000001E-2</v>
      </c>
      <c r="W179">
        <v>14.78464</v>
      </c>
      <c r="X179">
        <v>0.68320000000000003</v>
      </c>
      <c r="Y179">
        <v>72.968940000000003</v>
      </c>
      <c r="Z179">
        <v>2.4053200000000001</v>
      </c>
      <c r="AA179">
        <v>1.434E-2</v>
      </c>
      <c r="AB179">
        <v>0</v>
      </c>
      <c r="AC179">
        <v>32.359875259875203</v>
      </c>
      <c r="AD179">
        <v>-3.9216247401247499</v>
      </c>
      <c r="AE179">
        <v>36.038595499130402</v>
      </c>
      <c r="AF179">
        <v>0.53705544000000005</v>
      </c>
      <c r="AG179">
        <v>1.3450563680000001</v>
      </c>
      <c r="AH179">
        <v>2.3947759999999998E-2</v>
      </c>
      <c r="AI179">
        <v>44.944521739130401</v>
      </c>
      <c r="AJ179">
        <v>0.493889530245751</v>
      </c>
      <c r="AK179">
        <v>0.80184623408182398</v>
      </c>
      <c r="AL179">
        <v>1.1949297027059399E-2</v>
      </c>
      <c r="AM179">
        <v>2.9927037065986602E-2</v>
      </c>
      <c r="AN179">
        <v>0.15574756898359701</v>
      </c>
      <c r="AO179">
        <v>5.3282934322894696E-4</v>
      </c>
      <c r="AP179">
        <v>36.038595499130402</v>
      </c>
      <c r="AQ179">
        <v>0.29490761516667402</v>
      </c>
      <c r="AR179">
        <v>6.4293156681693597</v>
      </c>
      <c r="AS179">
        <v>1.51523507357137</v>
      </c>
      <c r="AT179">
        <v>0.82119999973021596</v>
      </c>
      <c r="AU179">
        <v>92.504819999999995</v>
      </c>
      <c r="AV179">
        <v>44.278053856037801</v>
      </c>
      <c r="AW179">
        <v>0.66646788309258598</v>
      </c>
      <c r="AX179">
        <v>-0.17017870557137099</v>
      </c>
      <c r="AY179">
        <v>0.242147824833325</v>
      </c>
      <c r="AZ179">
        <v>0.57068433183063405</v>
      </c>
      <c r="BA179">
        <v>-0.12652161620885399</v>
      </c>
      <c r="BB179">
        <v>8.15263331186621E-2</v>
      </c>
      <c r="BC179">
        <v>0.450880499103268</v>
      </c>
      <c r="BD179">
        <v>0.64265345109258798</v>
      </c>
      <c r="BE179">
        <v>-2.3814431999997901E-2</v>
      </c>
      <c r="BF179">
        <v>-0.219122581340707</v>
      </c>
      <c r="BG179">
        <v>0.31179022231581499</v>
      </c>
      <c r="BH179">
        <v>0.734814755474682</v>
      </c>
      <c r="BI179">
        <v>-0.219122581340707</v>
      </c>
      <c r="BJ179">
        <v>0.18533528195021501</v>
      </c>
      <c r="BK179">
        <v>1.46962951094936</v>
      </c>
      <c r="BL179">
        <v>-1.4229032006108999</v>
      </c>
      <c r="BM179">
        <v>-3.3534414891368001</v>
      </c>
      <c r="BN179">
        <v>2.3567600998416798</v>
      </c>
      <c r="BO179">
        <v>1.8055230460643199</v>
      </c>
      <c r="BP179">
        <v>-5.14938066150662</v>
      </c>
      <c r="BQ179">
        <v>6.9549037075709501</v>
      </c>
      <c r="BR179">
        <v>1.84213789922856</v>
      </c>
      <c r="BS179">
        <v>0.27298431448649801</v>
      </c>
      <c r="BT179">
        <v>6.7481455947157496</v>
      </c>
    </row>
    <row r="180" spans="1:72" x14ac:dyDescent="0.2">
      <c r="A180">
        <v>960</v>
      </c>
      <c r="B180" s="244">
        <v>44768.055555555555</v>
      </c>
      <c r="C180">
        <v>0</v>
      </c>
      <c r="D180">
        <v>1.21875</v>
      </c>
      <c r="E180">
        <v>31.0613888888888</v>
      </c>
      <c r="F180">
        <v>36.158684210526303</v>
      </c>
      <c r="G180">
        <v>7</v>
      </c>
      <c r="H180">
        <v>2.5674999999999999</v>
      </c>
      <c r="I180">
        <v>1.35</v>
      </c>
      <c r="J180">
        <v>34.0415789473684</v>
      </c>
      <c r="K180">
        <v>0.61324999999999996</v>
      </c>
      <c r="L180">
        <v>37.9636</v>
      </c>
      <c r="M180">
        <v>-5.5555555555555497E-2</v>
      </c>
      <c r="N180">
        <v>1600.2333333333299</v>
      </c>
      <c r="O180">
        <v>93.142105263157902</v>
      </c>
      <c r="P180">
        <v>2.4177647058823499</v>
      </c>
      <c r="Q180">
        <v>65.311000000000007</v>
      </c>
      <c r="R180">
        <v>6.9984999999999999</v>
      </c>
      <c r="S180">
        <v>-0.62052631578947304</v>
      </c>
      <c r="T180">
        <v>5</v>
      </c>
      <c r="U180">
        <v>1.6527749999999899</v>
      </c>
      <c r="V180">
        <v>4.8325E-2</v>
      </c>
      <c r="W180">
        <v>14.759325</v>
      </c>
      <c r="X180">
        <v>0.70324999999999904</v>
      </c>
      <c r="Y180">
        <v>73.189750000000004</v>
      </c>
      <c r="Z180">
        <v>2.2083499999999998</v>
      </c>
      <c r="AA180">
        <v>4.7999999999999996E-3</v>
      </c>
      <c r="AB180">
        <v>0</v>
      </c>
      <c r="AC180">
        <v>32.2801388888888</v>
      </c>
      <c r="AD180">
        <v>-3.8785453216374299</v>
      </c>
      <c r="AE180">
        <v>36.046385647368403</v>
      </c>
      <c r="AF180">
        <v>0.53778855000000003</v>
      </c>
      <c r="AG180">
        <v>1.3510578099999999</v>
      </c>
      <c r="AH180">
        <v>2.39804499999999E-2</v>
      </c>
      <c r="AI180">
        <v>44.959078947368397</v>
      </c>
      <c r="AJ180">
        <v>0.492505926681925</v>
      </c>
      <c r="AK180">
        <v>0.80175987790066405</v>
      </c>
      <c r="AL180">
        <v>1.19617341500604E-2</v>
      </c>
      <c r="AM180">
        <v>3.0050833816716301E-2</v>
      </c>
      <c r="AN180">
        <v>0.15569713979671501</v>
      </c>
      <c r="AO180">
        <v>5.3338392514830704E-4</v>
      </c>
      <c r="AP180">
        <v>36.046385647368403</v>
      </c>
      <c r="AQ180">
        <v>0.30356232489163298</v>
      </c>
      <c r="AR180">
        <v>6.41830707234696</v>
      </c>
      <c r="AS180">
        <v>1.39115351584044</v>
      </c>
      <c r="AT180">
        <v>0.81400148297171804</v>
      </c>
      <c r="AU180">
        <v>92.513450000000006</v>
      </c>
      <c r="AV180">
        <v>44.159408560447403</v>
      </c>
      <c r="AW180">
        <v>0.79967038692095804</v>
      </c>
      <c r="AX180">
        <v>-4.0095705840444702E-2</v>
      </c>
      <c r="AY180">
        <v>0.23422622510836599</v>
      </c>
      <c r="AZ180">
        <v>0.58169292765303504</v>
      </c>
      <c r="BA180">
        <v>-2.9677268836072E-2</v>
      </c>
      <c r="BB180">
        <v>8.3098989664719305E-2</v>
      </c>
      <c r="BC180">
        <v>0.43553590924977198</v>
      </c>
      <c r="BD180">
        <v>0.77582344692095695</v>
      </c>
      <c r="BE180">
        <v>-2.38469400000005E-2</v>
      </c>
      <c r="BF180">
        <v>-5.1754870565119702E-2</v>
      </c>
      <c r="BG180">
        <v>0.30233531769410099</v>
      </c>
      <c r="BH180">
        <v>0.75083956120210904</v>
      </c>
      <c r="BI180">
        <v>-5.1754870565119702E-2</v>
      </c>
      <c r="BJ180">
        <v>0.50116089425796395</v>
      </c>
      <c r="BK180">
        <v>1.5016791224042101</v>
      </c>
      <c r="BL180">
        <v>-5.8416785588072004</v>
      </c>
      <c r="BM180">
        <v>-14.5076116122709</v>
      </c>
      <c r="BN180">
        <v>2.4834662616618099</v>
      </c>
      <c r="BO180">
        <v>8.8991949837502098</v>
      </c>
      <c r="BP180">
        <v>-1.21623945828031</v>
      </c>
      <c r="BQ180">
        <v>10.1154344420305</v>
      </c>
      <c r="BR180">
        <v>1.58966240236492</v>
      </c>
      <c r="BS180">
        <v>0.52186284248401205</v>
      </c>
      <c r="BT180">
        <v>3.0461306553237102</v>
      </c>
    </row>
    <row r="181" spans="1:72" x14ac:dyDescent="0.2">
      <c r="A181">
        <v>961</v>
      </c>
      <c r="B181" s="244">
        <v>44768.069444444445</v>
      </c>
      <c r="C181">
        <v>0</v>
      </c>
      <c r="D181">
        <v>1.19571428571428</v>
      </c>
      <c r="E181">
        <v>31.074871794871701</v>
      </c>
      <c r="F181">
        <v>36.368461538461503</v>
      </c>
      <c r="G181">
        <v>7</v>
      </c>
      <c r="H181">
        <v>2.5640000000000001</v>
      </c>
      <c r="I181">
        <v>1.3480000000000001</v>
      </c>
      <c r="J181">
        <v>34.035263157894697</v>
      </c>
      <c r="K181">
        <v>0.58774999999999999</v>
      </c>
      <c r="L181">
        <v>37.952500000000001</v>
      </c>
      <c r="M181">
        <v>2.7272727272727199E-2</v>
      </c>
      <c r="N181">
        <v>1600.03448275862</v>
      </c>
      <c r="O181">
        <v>92.146153846153794</v>
      </c>
      <c r="P181">
        <v>2.4175454545454498</v>
      </c>
      <c r="Q181">
        <v>65.311999999999898</v>
      </c>
      <c r="R181">
        <v>6.9808333333333303</v>
      </c>
      <c r="S181">
        <v>-0.77949999999999997</v>
      </c>
      <c r="T181">
        <v>5</v>
      </c>
      <c r="U181">
        <v>1.6826999999999901</v>
      </c>
      <c r="V181">
        <v>5.2519999999999997E-2</v>
      </c>
      <c r="W181">
        <v>14.780239999999999</v>
      </c>
      <c r="X181">
        <v>0.75371999999999995</v>
      </c>
      <c r="Y181">
        <v>72.9528999999999</v>
      </c>
      <c r="Z181">
        <v>2.26634</v>
      </c>
      <c r="AA181">
        <v>1.6320000000000001E-2</v>
      </c>
      <c r="AB181">
        <v>0</v>
      </c>
      <c r="AC181">
        <v>32.270586080586</v>
      </c>
      <c r="AD181">
        <v>-4.0978754578754497</v>
      </c>
      <c r="AE181">
        <v>36.037336917894699</v>
      </c>
      <c r="AF181">
        <v>0.53705544000000005</v>
      </c>
      <c r="AG181">
        <v>1.3490563680000001</v>
      </c>
      <c r="AH181">
        <v>2.3947759999999998E-2</v>
      </c>
      <c r="AI181">
        <v>44.947263157894703</v>
      </c>
      <c r="AJ181">
        <v>0.49398086872344599</v>
      </c>
      <c r="AK181">
        <v>0.80176932667289602</v>
      </c>
      <c r="AL181">
        <v>1.19485682167873E-2</v>
      </c>
      <c r="AM181">
        <v>3.00142049419319E-2</v>
      </c>
      <c r="AN181">
        <v>0.15573806964419101</v>
      </c>
      <c r="AO181">
        <v>5.3279684495748201E-4</v>
      </c>
      <c r="AP181">
        <v>36.037336917894699</v>
      </c>
      <c r="AQ181">
        <v>0.32534802064318702</v>
      </c>
      <c r="AR181">
        <v>6.4274022641946997</v>
      </c>
      <c r="AS181">
        <v>1.4276844064979799</v>
      </c>
      <c r="AT181">
        <v>0.83122160780094301</v>
      </c>
      <c r="AU181">
        <v>92.435899999999904</v>
      </c>
      <c r="AV181">
        <v>44.217771609230603</v>
      </c>
      <c r="AW181">
        <v>0.72949154866411403</v>
      </c>
      <c r="AX181">
        <v>-7.86280384979893E-2</v>
      </c>
      <c r="AY181">
        <v>0.211707419356812</v>
      </c>
      <c r="AZ181">
        <v>0.57259773580529505</v>
      </c>
      <c r="BA181">
        <v>-5.8283731030866197E-2</v>
      </c>
      <c r="BB181">
        <v>8.17996765436136E-2</v>
      </c>
      <c r="BC181">
        <v>0.39420030706105902</v>
      </c>
      <c r="BD181">
        <v>0.70567711666411803</v>
      </c>
      <c r="BE181">
        <v>-2.3814431999995701E-2</v>
      </c>
      <c r="BF181">
        <v>-0.101521808825173</v>
      </c>
      <c r="BG181">
        <v>0.27334931107765897</v>
      </c>
      <c r="BH181">
        <v>0.739318428624399</v>
      </c>
      <c r="BI181">
        <v>-0.101521808825173</v>
      </c>
      <c r="BJ181">
        <v>0.34365500450497199</v>
      </c>
      <c r="BK181">
        <v>1.47863685724879</v>
      </c>
      <c r="BL181">
        <v>-2.6925181322210601</v>
      </c>
      <c r="BM181">
        <v>-7.2823606787537702</v>
      </c>
      <c r="BN181">
        <v>2.7046654177019498</v>
      </c>
      <c r="BO181">
        <v>5.75885522342627</v>
      </c>
      <c r="BP181">
        <v>-2.3857625073915698</v>
      </c>
      <c r="BQ181">
        <v>8.1446177308178402</v>
      </c>
      <c r="BR181">
        <v>1.65122393225159</v>
      </c>
      <c r="BS181">
        <v>0.384263728035041</v>
      </c>
      <c r="BT181">
        <v>4.2971111030833899</v>
      </c>
    </row>
    <row r="182" spans="1:72" x14ac:dyDescent="0.2">
      <c r="A182">
        <v>962</v>
      </c>
      <c r="B182" s="244">
        <v>44768.083333333336</v>
      </c>
      <c r="C182">
        <v>0</v>
      </c>
      <c r="D182">
        <v>1.3309090909090899</v>
      </c>
      <c r="E182">
        <v>31.086052631578902</v>
      </c>
      <c r="F182">
        <v>36.341794871794797</v>
      </c>
      <c r="G182">
        <v>7</v>
      </c>
      <c r="H182">
        <v>2.57</v>
      </c>
      <c r="I182">
        <v>1.35</v>
      </c>
      <c r="J182">
        <v>34.070357142857098</v>
      </c>
      <c r="K182">
        <v>0.58399999999999996</v>
      </c>
      <c r="L182">
        <v>37.981428571428502</v>
      </c>
      <c r="M182">
        <v>-3.3333333333333298E-2</v>
      </c>
      <c r="N182">
        <v>1600.03448275862</v>
      </c>
      <c r="O182">
        <v>93.6666666666666</v>
      </c>
      <c r="P182">
        <v>2.4171</v>
      </c>
      <c r="Q182">
        <v>65.292249999999996</v>
      </c>
      <c r="R182">
        <v>6.9839130434782497</v>
      </c>
      <c r="S182">
        <v>-0.70842105263157895</v>
      </c>
      <c r="T182">
        <v>5</v>
      </c>
      <c r="U182">
        <v>1.8724499999999999</v>
      </c>
      <c r="V182">
        <v>5.7275E-2</v>
      </c>
      <c r="W182">
        <v>14.723599999999999</v>
      </c>
      <c r="X182">
        <v>0.79757500000000003</v>
      </c>
      <c r="Y182">
        <v>73.0042499999999</v>
      </c>
      <c r="Z182">
        <v>2.2129500000000002</v>
      </c>
      <c r="AA182">
        <v>1.515E-2</v>
      </c>
      <c r="AB182">
        <v>0</v>
      </c>
      <c r="AC182">
        <v>32.416961722487997</v>
      </c>
      <c r="AD182">
        <v>-3.9248331493068398</v>
      </c>
      <c r="AE182">
        <v>36.077115942857098</v>
      </c>
      <c r="AF182">
        <v>0.53831220000000002</v>
      </c>
      <c r="AG182">
        <v>1.3510588400000001</v>
      </c>
      <c r="AH182">
        <v>2.4003799999999999E-2</v>
      </c>
      <c r="AI182">
        <v>44.9903571428571</v>
      </c>
      <c r="AJ182">
        <v>0.49417829705609101</v>
      </c>
      <c r="AK182">
        <v>0.80188552023052495</v>
      </c>
      <c r="AL182">
        <v>1.19650572741778E-2</v>
      </c>
      <c r="AM182">
        <v>3.0029964770228498E-2</v>
      </c>
      <c r="AN182">
        <v>0.155588896033276</v>
      </c>
      <c r="AO182">
        <v>5.3353210608622398E-4</v>
      </c>
      <c r="AP182">
        <v>36.077115942857098</v>
      </c>
      <c r="AQ182">
        <v>0.34427830967002399</v>
      </c>
      <c r="AR182">
        <v>6.4027715366663198</v>
      </c>
      <c r="AS182">
        <v>1.3940512929921001</v>
      </c>
      <c r="AT182">
        <v>0.92532415232267795</v>
      </c>
      <c r="AU182">
        <v>92.610824999999906</v>
      </c>
      <c r="AV182">
        <v>44.218217082185497</v>
      </c>
      <c r="AW182">
        <v>0.77214006067154595</v>
      </c>
      <c r="AX182">
        <v>-4.2992452992103899E-2</v>
      </c>
      <c r="AY182">
        <v>0.19403389032997601</v>
      </c>
      <c r="AZ182">
        <v>0.59722846333367097</v>
      </c>
      <c r="BA182">
        <v>-3.1821303202533999E-2</v>
      </c>
      <c r="BB182">
        <v>8.5318351904810102E-2</v>
      </c>
      <c r="BC182">
        <v>0.36044862132044497</v>
      </c>
      <c r="BD182">
        <v>0.74826990067154298</v>
      </c>
      <c r="BE182">
        <v>-2.3870160000002801E-2</v>
      </c>
      <c r="BF182">
        <v>-5.5259719382080401E-2</v>
      </c>
      <c r="BG182">
        <v>0.24939861729259999</v>
      </c>
      <c r="BH182">
        <v>0.76763885272773502</v>
      </c>
      <c r="BI182">
        <v>-5.5259719382080401E-2</v>
      </c>
      <c r="BJ182">
        <v>0.388277795821039</v>
      </c>
      <c r="BK182">
        <v>1.53527770545547</v>
      </c>
      <c r="BL182">
        <v>-4.5132081755282103</v>
      </c>
      <c r="BM182">
        <v>-13.891472148457201</v>
      </c>
      <c r="BN182">
        <v>3.0779595374705799</v>
      </c>
      <c r="BO182">
        <v>7.08460580600714</v>
      </c>
      <c r="BP182">
        <v>-1.29860340547889</v>
      </c>
      <c r="BQ182">
        <v>8.3832092114860295</v>
      </c>
      <c r="BR182">
        <v>1.629219228405</v>
      </c>
      <c r="BS182">
        <v>0.410381683573872</v>
      </c>
      <c r="BT182">
        <v>3.97000961206821</v>
      </c>
    </row>
    <row r="183" spans="1:72" x14ac:dyDescent="0.2">
      <c r="A183">
        <v>963</v>
      </c>
      <c r="B183" s="244">
        <v>44768.097222222219</v>
      </c>
      <c r="C183">
        <v>0</v>
      </c>
      <c r="D183">
        <v>1.4874999999999901</v>
      </c>
      <c r="E183">
        <v>31.066486486486401</v>
      </c>
      <c r="F183">
        <v>36.444499999999998</v>
      </c>
      <c r="G183">
        <v>7</v>
      </c>
      <c r="H183">
        <v>2.5659999999999998</v>
      </c>
      <c r="I183">
        <v>1.35</v>
      </c>
      <c r="J183">
        <v>34.056896551724101</v>
      </c>
      <c r="K183">
        <v>0.56924999999999903</v>
      </c>
      <c r="L183">
        <v>37.978437499999998</v>
      </c>
      <c r="M183">
        <v>-0.112499999999999</v>
      </c>
      <c r="N183">
        <v>1599.92</v>
      </c>
      <c r="O183">
        <v>93.472727272727198</v>
      </c>
      <c r="P183">
        <v>2.41577777777777</v>
      </c>
      <c r="Q183">
        <v>65.268999999999906</v>
      </c>
      <c r="R183">
        <v>6.9852380952380901</v>
      </c>
      <c r="S183">
        <v>-0.831538461538461</v>
      </c>
      <c r="T183">
        <v>5</v>
      </c>
      <c r="U183">
        <v>1.70774</v>
      </c>
      <c r="V183">
        <v>5.9420000000000001E-2</v>
      </c>
      <c r="W183">
        <v>14.750819999999999</v>
      </c>
      <c r="X183">
        <v>0.78473999999999999</v>
      </c>
      <c r="Y183">
        <v>73.022499999999994</v>
      </c>
      <c r="Z183">
        <v>2.1905999999999999</v>
      </c>
      <c r="AA183">
        <v>9.0399999999999994E-3</v>
      </c>
      <c r="AB183">
        <v>0</v>
      </c>
      <c r="AC183">
        <v>32.553986486486401</v>
      </c>
      <c r="AD183">
        <v>-3.8905135135135098</v>
      </c>
      <c r="AE183">
        <v>36.060531991724098</v>
      </c>
      <c r="AF183">
        <v>0.53747436000000004</v>
      </c>
      <c r="AG183">
        <v>1.3510571920000001</v>
      </c>
      <c r="AH183">
        <v>2.3966439999999901E-2</v>
      </c>
      <c r="AI183">
        <v>44.972896551724098</v>
      </c>
      <c r="AJ183">
        <v>0.49382768313497999</v>
      </c>
      <c r="AK183">
        <v>0.80182809551193202</v>
      </c>
      <c r="AL183">
        <v>1.1951072784067601E-2</v>
      </c>
      <c r="AM183">
        <v>3.0041587168976799E-2</v>
      </c>
      <c r="AN183">
        <v>0.155649302951816</v>
      </c>
      <c r="AO183">
        <v>5.3290852574807497E-4</v>
      </c>
      <c r="AP183">
        <v>36.060531991724098</v>
      </c>
      <c r="AQ183">
        <v>0.33873800047701402</v>
      </c>
      <c r="AR183">
        <v>6.4146085494368501</v>
      </c>
      <c r="AS183">
        <v>1.37997187574437</v>
      </c>
      <c r="AT183">
        <v>0.84332928759693104</v>
      </c>
      <c r="AU183">
        <v>92.456400000000002</v>
      </c>
      <c r="AV183">
        <v>44.193850417382301</v>
      </c>
      <c r="AW183">
        <v>0.77904613434177605</v>
      </c>
      <c r="AX183">
        <v>-2.8914683744369798E-2</v>
      </c>
      <c r="AY183">
        <v>0.19873635952298499</v>
      </c>
      <c r="AZ183">
        <v>0.58539145056314901</v>
      </c>
      <c r="BA183">
        <v>-2.1401524610195601E-2</v>
      </c>
      <c r="BB183">
        <v>8.36273500804499E-2</v>
      </c>
      <c r="BC183">
        <v>0.36975970262653202</v>
      </c>
      <c r="BD183">
        <v>0.75521312634176496</v>
      </c>
      <c r="BE183">
        <v>-2.3833008000010199E-2</v>
      </c>
      <c r="BF183">
        <v>-3.70086314881546E-2</v>
      </c>
      <c r="BG183">
        <v>0.25436766861804999</v>
      </c>
      <c r="BH183">
        <v>0.74925725149687405</v>
      </c>
      <c r="BI183">
        <v>-3.70086314881546E-2</v>
      </c>
      <c r="BJ183">
        <v>0.43471807425978998</v>
      </c>
      <c r="BK183">
        <v>1.4985145029937399</v>
      </c>
      <c r="BL183">
        <v>-6.8731984510009596</v>
      </c>
      <c r="BM183">
        <v>-20.245473052325298</v>
      </c>
      <c r="BN183">
        <v>2.9455679472454199</v>
      </c>
      <c r="BO183">
        <v>8.0099001132925398</v>
      </c>
      <c r="BP183">
        <v>-0.869702839971634</v>
      </c>
      <c r="BQ183">
        <v>8.8796029532641807</v>
      </c>
      <c r="BR183">
        <v>1.5614291765236099</v>
      </c>
      <c r="BS183">
        <v>0.44952152685505198</v>
      </c>
      <c r="BT183">
        <v>3.4735359337464802</v>
      </c>
    </row>
    <row r="184" spans="1:72" x14ac:dyDescent="0.2">
      <c r="A184">
        <v>964</v>
      </c>
      <c r="B184" s="244">
        <v>44768.111111111109</v>
      </c>
      <c r="C184">
        <v>0</v>
      </c>
      <c r="D184">
        <v>1.5216666666666601</v>
      </c>
      <c r="E184">
        <v>31.125526315789401</v>
      </c>
      <c r="F184">
        <v>36.552631578947299</v>
      </c>
      <c r="G184">
        <v>7</v>
      </c>
      <c r="H184">
        <v>2.5649999999999999</v>
      </c>
      <c r="I184">
        <v>1.3474999999999999</v>
      </c>
      <c r="J184">
        <v>34.0356666666666</v>
      </c>
      <c r="K184">
        <v>0.61897435897435904</v>
      </c>
      <c r="L184">
        <v>37.951935483870898</v>
      </c>
      <c r="M184">
        <v>-2.4999999999999901E-2</v>
      </c>
      <c r="N184">
        <v>1600</v>
      </c>
      <c r="O184">
        <v>92.859459459459401</v>
      </c>
      <c r="P184">
        <v>2.4151666666666598</v>
      </c>
      <c r="Q184">
        <v>65.213249999999903</v>
      </c>
      <c r="R184">
        <v>6.9956249999999898</v>
      </c>
      <c r="S184">
        <v>-0.76717948717948703</v>
      </c>
      <c r="T184">
        <v>5</v>
      </c>
      <c r="U184">
        <v>1.706475</v>
      </c>
      <c r="V184">
        <v>5.8924999999999998E-2</v>
      </c>
      <c r="W184">
        <v>14.754149999999999</v>
      </c>
      <c r="X184">
        <v>0.77302499999999996</v>
      </c>
      <c r="Y184">
        <v>73.06765</v>
      </c>
      <c r="Z184">
        <v>2.2285750000000002</v>
      </c>
      <c r="AA184">
        <v>4.9500000000000004E-3</v>
      </c>
      <c r="AB184">
        <v>0</v>
      </c>
      <c r="AC184">
        <v>32.647192982456097</v>
      </c>
      <c r="AD184">
        <v>-3.9054385964912202</v>
      </c>
      <c r="AE184">
        <v>36.038521266666599</v>
      </c>
      <c r="AF184">
        <v>0.53726490000000005</v>
      </c>
      <c r="AG184">
        <v>1.34855678</v>
      </c>
      <c r="AH184">
        <v>2.3957099999999999E-2</v>
      </c>
      <c r="AI184">
        <v>44.948166666666602</v>
      </c>
      <c r="AJ184">
        <v>0.49322129925714903</v>
      </c>
      <c r="AK184">
        <v>0.80177955941844103</v>
      </c>
      <c r="AL184">
        <v>1.19529880714452E-2</v>
      </c>
      <c r="AM184">
        <v>3.0002486864499401E-2</v>
      </c>
      <c r="AN184">
        <v>0.15573493913359401</v>
      </c>
      <c r="AO184">
        <v>5.3299393004534797E-4</v>
      </c>
      <c r="AP184">
        <v>36.038521266666599</v>
      </c>
      <c r="AQ184">
        <v>0.33368114639083502</v>
      </c>
      <c r="AR184">
        <v>6.4160566483540302</v>
      </c>
      <c r="AS184">
        <v>1.4038942860344199</v>
      </c>
      <c r="AT184">
        <v>0.84166981664984397</v>
      </c>
      <c r="AU184">
        <v>92.529875000000004</v>
      </c>
      <c r="AV184">
        <v>44.192153347445903</v>
      </c>
      <c r="AW184">
        <v>0.75601331922070603</v>
      </c>
      <c r="AX184">
        <v>-5.5337506034423598E-2</v>
      </c>
      <c r="AY184">
        <v>0.203583753609164</v>
      </c>
      <c r="AZ184">
        <v>0.58394335164596201</v>
      </c>
      <c r="BA184">
        <v>-4.1034613340065397E-2</v>
      </c>
      <c r="BB184">
        <v>8.3420478806566098E-2</v>
      </c>
      <c r="BC184">
        <v>0.37892621239385799</v>
      </c>
      <c r="BD184">
        <v>0.73218959922070304</v>
      </c>
      <c r="BE184">
        <v>-2.3823720000002199E-2</v>
      </c>
      <c r="BF184">
        <v>-7.0625655912899807E-2</v>
      </c>
      <c r="BG184">
        <v>0.25982804723641201</v>
      </c>
      <c r="BH184">
        <v>0.74526998380299803</v>
      </c>
      <c r="BI184">
        <v>-7.0625655912899807E-2</v>
      </c>
      <c r="BJ184">
        <v>0.37840478264702399</v>
      </c>
      <c r="BK184">
        <v>1.4905399676059901</v>
      </c>
      <c r="BL184">
        <v>-3.6789470324615201</v>
      </c>
      <c r="BM184">
        <v>-10.5523973430011</v>
      </c>
      <c r="BN184">
        <v>2.8683199975131699</v>
      </c>
      <c r="BO184">
        <v>6.69750861900358</v>
      </c>
      <c r="BP184">
        <v>-1.6597029139531401</v>
      </c>
      <c r="BQ184">
        <v>8.3572115329567307</v>
      </c>
      <c r="BR184">
        <v>1.6106035826579199</v>
      </c>
      <c r="BS184">
        <v>0.40665504501218402</v>
      </c>
      <c r="BT184">
        <v>3.9606137988763099</v>
      </c>
    </row>
    <row r="185" spans="1:72" x14ac:dyDescent="0.2">
      <c r="A185">
        <v>965</v>
      </c>
      <c r="B185" s="244">
        <v>44768.125</v>
      </c>
      <c r="C185">
        <v>0</v>
      </c>
      <c r="D185">
        <v>1.478</v>
      </c>
      <c r="E185">
        <v>31.044444444444402</v>
      </c>
      <c r="F185">
        <v>36.507105263157797</v>
      </c>
      <c r="G185">
        <v>7</v>
      </c>
      <c r="H185">
        <v>2.5649999999999999</v>
      </c>
      <c r="I185">
        <v>1.3474999999999999</v>
      </c>
      <c r="J185">
        <v>34.013437499999903</v>
      </c>
      <c r="K185">
        <v>0.57149999999999901</v>
      </c>
      <c r="L185">
        <v>37.930303030303001</v>
      </c>
      <c r="M185">
        <v>-3.0769230769230702E-2</v>
      </c>
      <c r="N185">
        <v>1600.26923076923</v>
      </c>
      <c r="O185">
        <v>93.105882352941094</v>
      </c>
      <c r="P185">
        <v>2.419</v>
      </c>
      <c r="Q185">
        <v>65.256249999999994</v>
      </c>
      <c r="R185">
        <v>6.9941666666666604</v>
      </c>
      <c r="S185">
        <v>-0.70599999999999996</v>
      </c>
      <c r="T185">
        <v>5</v>
      </c>
      <c r="U185">
        <v>1.7243999999999999</v>
      </c>
      <c r="V185">
        <v>5.6660000000000002E-2</v>
      </c>
      <c r="W185">
        <v>14.75516</v>
      </c>
      <c r="X185">
        <v>0.78043999999999902</v>
      </c>
      <c r="Y185">
        <v>73.327520000000007</v>
      </c>
      <c r="Z185">
        <v>2.2244199999999998</v>
      </c>
      <c r="AA185">
        <v>1.0019999999999999E-2</v>
      </c>
      <c r="AB185">
        <v>0</v>
      </c>
      <c r="AC185">
        <v>32.522444444444403</v>
      </c>
      <c r="AD185">
        <v>-3.9846608187134498</v>
      </c>
      <c r="AE185">
        <v>36.016292099999902</v>
      </c>
      <c r="AF185">
        <v>0.53726490000000005</v>
      </c>
      <c r="AG185">
        <v>1.34855678</v>
      </c>
      <c r="AH185">
        <v>2.3957099999999999E-2</v>
      </c>
      <c r="AI185">
        <v>44.925937499999897</v>
      </c>
      <c r="AJ185">
        <v>0.49117019230978998</v>
      </c>
      <c r="AK185">
        <v>0.801681480770434</v>
      </c>
      <c r="AL185">
        <v>1.19589023601343E-2</v>
      </c>
      <c r="AM185">
        <v>3.00173319699783E-2</v>
      </c>
      <c r="AN185">
        <v>0.155811996132523</v>
      </c>
      <c r="AO185">
        <v>5.3325765322092601E-4</v>
      </c>
      <c r="AP185">
        <v>36.016292099999902</v>
      </c>
      <c r="AQ185">
        <v>0.336881878191861</v>
      </c>
      <c r="AR185">
        <v>6.4164958615391301</v>
      </c>
      <c r="AS185">
        <v>1.4012768373246101</v>
      </c>
      <c r="AT185">
        <v>0.84697387961900195</v>
      </c>
      <c r="AU185">
        <v>92.811940000000007</v>
      </c>
      <c r="AV185">
        <v>44.170946677055497</v>
      </c>
      <c r="AW185">
        <v>0.75499082294439201</v>
      </c>
      <c r="AX185">
        <v>-5.2720057324609798E-2</v>
      </c>
      <c r="AY185">
        <v>0.20038302180813899</v>
      </c>
      <c r="AZ185">
        <v>0.58350413846086902</v>
      </c>
      <c r="BA185">
        <v>-3.9093687493536401E-2</v>
      </c>
      <c r="BB185">
        <v>8.3357734065838393E-2</v>
      </c>
      <c r="BC185">
        <v>0.37296875676810198</v>
      </c>
      <c r="BD185">
        <v>0.73116710294439802</v>
      </c>
      <c r="BE185">
        <v>-2.3823719999994601E-2</v>
      </c>
      <c r="BF185">
        <v>-6.75431718837885E-2</v>
      </c>
      <c r="BG185">
        <v>0.25672401684324703</v>
      </c>
      <c r="BH185">
        <v>0.74756596102119499</v>
      </c>
      <c r="BI185">
        <v>-6.75431718837885E-2</v>
      </c>
      <c r="BJ185">
        <v>0.378361689918917</v>
      </c>
      <c r="BK185">
        <v>1.49513192204239</v>
      </c>
      <c r="BL185">
        <v>-3.8008877830753001</v>
      </c>
      <c r="BM185">
        <v>-11.0679723822775</v>
      </c>
      <c r="BN185">
        <v>2.91194400202007</v>
      </c>
      <c r="BO185">
        <v>6.7384008981396004</v>
      </c>
      <c r="BP185">
        <v>-1.5872645392690301</v>
      </c>
      <c r="BQ185">
        <v>8.3256654374086292</v>
      </c>
      <c r="BR185">
        <v>1.60995531424483</v>
      </c>
      <c r="BS185">
        <v>0.40537895867243201</v>
      </c>
      <c r="BT185">
        <v>3.9714821892020198</v>
      </c>
    </row>
    <row r="186" spans="1:72" x14ac:dyDescent="0.2">
      <c r="A186">
        <v>966</v>
      </c>
      <c r="B186" s="244">
        <v>44768.138888888891</v>
      </c>
      <c r="C186">
        <v>0</v>
      </c>
      <c r="D186">
        <v>1.452</v>
      </c>
      <c r="E186">
        <v>31.097777777777701</v>
      </c>
      <c r="F186">
        <v>36.428249999999998</v>
      </c>
      <c r="G186">
        <v>7</v>
      </c>
      <c r="H186">
        <v>2.5680000000000001</v>
      </c>
      <c r="I186">
        <v>1.35</v>
      </c>
      <c r="J186">
        <v>34.092222222222198</v>
      </c>
      <c r="K186">
        <v>0.60799999999999998</v>
      </c>
      <c r="L186">
        <v>37.99</v>
      </c>
      <c r="M186">
        <v>-0.13</v>
      </c>
      <c r="N186">
        <v>1600.0909090908999</v>
      </c>
      <c r="O186">
        <v>93.216216216216196</v>
      </c>
      <c r="P186">
        <v>2.41528571428571</v>
      </c>
      <c r="Q186">
        <v>65.236499999999893</v>
      </c>
      <c r="R186">
        <v>6.9944999999999897</v>
      </c>
      <c r="S186">
        <v>-0.91076923076923</v>
      </c>
      <c r="T186">
        <v>5</v>
      </c>
      <c r="U186">
        <v>1.7566999999999999</v>
      </c>
      <c r="V186">
        <v>5.8224999999999999E-2</v>
      </c>
      <c r="W186">
        <v>14.69375</v>
      </c>
      <c r="X186">
        <v>0.84397500000000003</v>
      </c>
      <c r="Y186">
        <v>73.241624999999999</v>
      </c>
      <c r="Z186">
        <v>2.1143999999999998</v>
      </c>
      <c r="AA186">
        <v>5.5750000000000001E-3</v>
      </c>
      <c r="AB186">
        <v>1.1249999999999999E-3</v>
      </c>
      <c r="AC186">
        <v>32.549777777777699</v>
      </c>
      <c r="AD186">
        <v>-3.8784722222222201</v>
      </c>
      <c r="AE186">
        <v>36.097419342222203</v>
      </c>
      <c r="AF186">
        <v>0.53789328000000003</v>
      </c>
      <c r="AG186">
        <v>1.3510580160000001</v>
      </c>
      <c r="AH186">
        <v>2.3985119999999999E-2</v>
      </c>
      <c r="AI186">
        <v>45.010222222222197</v>
      </c>
      <c r="AJ186">
        <v>0.49285388387030199</v>
      </c>
      <c r="AK186">
        <v>0.80198269548645695</v>
      </c>
      <c r="AL186">
        <v>1.1950469325486501E-2</v>
      </c>
      <c r="AM186">
        <v>3.0016692859893501E-2</v>
      </c>
      <c r="AN186">
        <v>0.15552022750387501</v>
      </c>
      <c r="AO186">
        <v>5.3288161701539399E-4</v>
      </c>
      <c r="AP186">
        <v>36.097419342222203</v>
      </c>
      <c r="AQ186">
        <v>0.364307164095863</v>
      </c>
      <c r="AR186">
        <v>6.3897908301564001</v>
      </c>
      <c r="AS186">
        <v>1.33196956727558</v>
      </c>
      <c r="AT186">
        <v>0.86579641779495897</v>
      </c>
      <c r="AU186">
        <v>92.650449999999907</v>
      </c>
      <c r="AV186">
        <v>44.183486903750001</v>
      </c>
      <c r="AW186">
        <v>0.82673531847214499</v>
      </c>
      <c r="AX186">
        <v>1.9088448724415799E-2</v>
      </c>
      <c r="AY186">
        <v>0.173586115904136</v>
      </c>
      <c r="AZ186">
        <v>0.61020916984359297</v>
      </c>
      <c r="BA186">
        <v>1.4128518907670499E-2</v>
      </c>
      <c r="BB186">
        <v>8.7172738549084805E-2</v>
      </c>
      <c r="BC186">
        <v>0.32271478815302501</v>
      </c>
      <c r="BD186">
        <v>0.80288373447214501</v>
      </c>
      <c r="BE186">
        <v>-2.3851583999999901E-2</v>
      </c>
      <c r="BF186">
        <v>2.44349450129577E-2</v>
      </c>
      <c r="BG186">
        <v>0.22220596646521201</v>
      </c>
      <c r="BH186">
        <v>0.781123061742519</v>
      </c>
      <c r="BI186">
        <v>2.44349450129577E-2</v>
      </c>
      <c r="BJ186">
        <v>0.49328182295633999</v>
      </c>
      <c r="BK186">
        <v>1.56224612348503</v>
      </c>
      <c r="BL186">
        <v>9.0937780440012403</v>
      </c>
      <c r="BM186">
        <v>31.967457316899701</v>
      </c>
      <c r="BN186">
        <v>3.5153109260223498</v>
      </c>
      <c r="BO186">
        <v>9.7479746309419806</v>
      </c>
      <c r="BP186">
        <v>0.57422120780450603</v>
      </c>
      <c r="BQ186">
        <v>9.1737534231374696</v>
      </c>
      <c r="BR186">
        <v>1.52070671696301</v>
      </c>
      <c r="BS186">
        <v>0.48350784495115701</v>
      </c>
      <c r="BT186">
        <v>3.1451541745235301</v>
      </c>
    </row>
    <row r="187" spans="1:72" x14ac:dyDescent="0.2">
      <c r="A187">
        <v>967</v>
      </c>
      <c r="B187" s="244">
        <v>44768.152777777781</v>
      </c>
      <c r="C187">
        <v>0</v>
      </c>
      <c r="D187">
        <v>1.32375</v>
      </c>
      <c r="E187">
        <v>31.074545454545401</v>
      </c>
      <c r="F187">
        <v>36.373589743589697</v>
      </c>
      <c r="G187">
        <v>7</v>
      </c>
      <c r="H187">
        <v>2.57</v>
      </c>
      <c r="I187">
        <v>1.3525</v>
      </c>
      <c r="J187">
        <v>34.086666666666602</v>
      </c>
      <c r="K187">
        <v>0.57525000000000004</v>
      </c>
      <c r="L187">
        <v>37.977499999999999</v>
      </c>
      <c r="M187">
        <v>2.1428571428571401E-2</v>
      </c>
      <c r="N187">
        <v>1600.0588235294099</v>
      </c>
      <c r="O187">
        <v>93.226315789473603</v>
      </c>
      <c r="P187">
        <v>2.4162857142857099</v>
      </c>
      <c r="Q187">
        <v>65.2067499999999</v>
      </c>
      <c r="R187">
        <v>6.99</v>
      </c>
      <c r="S187">
        <v>-0.55641025641025599</v>
      </c>
      <c r="T187">
        <v>5</v>
      </c>
      <c r="U187">
        <v>1.8945000000000001</v>
      </c>
      <c r="V187">
        <v>5.6679999999999897E-2</v>
      </c>
      <c r="W187">
        <v>14.766439999999999</v>
      </c>
      <c r="X187">
        <v>0.79047999999999996</v>
      </c>
      <c r="Y187">
        <v>72.992000000000004</v>
      </c>
      <c r="Z187">
        <v>2.3060200000000002</v>
      </c>
      <c r="AA187">
        <v>5.3999999999999899E-3</v>
      </c>
      <c r="AB187">
        <v>1.6000000000000001E-3</v>
      </c>
      <c r="AC187">
        <v>32.398295454545398</v>
      </c>
      <c r="AD187">
        <v>-3.9752942890442902</v>
      </c>
      <c r="AE187">
        <v>36.093425466666602</v>
      </c>
      <c r="AF187">
        <v>0.53831220000000002</v>
      </c>
      <c r="AG187">
        <v>1.35355884</v>
      </c>
      <c r="AH187">
        <v>2.4003799999999902E-2</v>
      </c>
      <c r="AI187">
        <v>45.009166666666601</v>
      </c>
      <c r="AJ187">
        <v>0.49448467594622197</v>
      </c>
      <c r="AK187">
        <v>0.80191276888041296</v>
      </c>
      <c r="AL187">
        <v>1.19600570254207E-2</v>
      </c>
      <c r="AM187">
        <v>3.00729593601303E-2</v>
      </c>
      <c r="AN187">
        <v>0.15552387476625101</v>
      </c>
      <c r="AO187">
        <v>5.3330914073059096E-4</v>
      </c>
      <c r="AP187">
        <v>36.093425466666602</v>
      </c>
      <c r="AQ187">
        <v>0.34121570789952099</v>
      </c>
      <c r="AR187">
        <v>6.4214011335469001</v>
      </c>
      <c r="AS187">
        <v>1.4526808841888199</v>
      </c>
      <c r="AT187">
        <v>0.936801218580118</v>
      </c>
      <c r="AU187">
        <v>92.749440000000007</v>
      </c>
      <c r="AV187">
        <v>44.308723192301898</v>
      </c>
      <c r="AW187">
        <v>0.70044347436475296</v>
      </c>
      <c r="AX187">
        <v>-9.9122044188820896E-2</v>
      </c>
      <c r="AY187">
        <v>0.197096492100478</v>
      </c>
      <c r="AZ187">
        <v>0.57859886645309899</v>
      </c>
      <c r="BA187">
        <v>-7.3230687325584506E-2</v>
      </c>
      <c r="BB187">
        <v>8.2656980921871404E-2</v>
      </c>
      <c r="BC187">
        <v>0.36613788820033899</v>
      </c>
      <c r="BD187">
        <v>0.67657331436475698</v>
      </c>
      <c r="BE187">
        <v>-2.38701599999958E-2</v>
      </c>
      <c r="BF187">
        <v>-0.12747847121552</v>
      </c>
      <c r="BG187">
        <v>0.253481046527334</v>
      </c>
      <c r="BH187">
        <v>0.744122052224513</v>
      </c>
      <c r="BI187">
        <v>-0.12747847121552</v>
      </c>
      <c r="BJ187">
        <v>0.252005150623626</v>
      </c>
      <c r="BK187">
        <v>1.48824410444902</v>
      </c>
      <c r="BL187">
        <v>-1.9884223909368</v>
      </c>
      <c r="BM187">
        <v>-5.8372370262149396</v>
      </c>
      <c r="BN187">
        <v>2.93561219830403</v>
      </c>
      <c r="BO187">
        <v>3.9905848598408</v>
      </c>
      <c r="BP187">
        <v>-2.99574407356473</v>
      </c>
      <c r="BQ187">
        <v>6.9863289334055398</v>
      </c>
      <c r="BR187">
        <v>1.70495750551541</v>
      </c>
      <c r="BS187">
        <v>0.30299653910983498</v>
      </c>
      <c r="BT187">
        <v>5.6269867323381204</v>
      </c>
    </row>
    <row r="188" spans="1:72" x14ac:dyDescent="0.2">
      <c r="A188">
        <v>968</v>
      </c>
      <c r="B188" s="244">
        <v>44768.166666666664</v>
      </c>
      <c r="C188">
        <v>0</v>
      </c>
      <c r="D188">
        <v>1.2749999999999999</v>
      </c>
      <c r="E188">
        <v>31.102</v>
      </c>
      <c r="F188">
        <v>36.208461538461499</v>
      </c>
      <c r="G188">
        <v>7</v>
      </c>
      <c r="H188">
        <v>2.5720000000000001</v>
      </c>
      <c r="I188">
        <v>1.3519999999999901</v>
      </c>
      <c r="J188">
        <v>34.041249999999998</v>
      </c>
      <c r="K188">
        <v>0.58199999999999996</v>
      </c>
      <c r="L188">
        <v>37.9658333333333</v>
      </c>
      <c r="M188">
        <v>-0.1</v>
      </c>
      <c r="N188">
        <v>1599.9696969696899</v>
      </c>
      <c r="O188">
        <v>93.38</v>
      </c>
      <c r="P188">
        <v>2.4144999999999999</v>
      </c>
      <c r="Q188">
        <v>65.145999999999901</v>
      </c>
      <c r="R188">
        <v>6.9819999999999904</v>
      </c>
      <c r="S188">
        <v>-0.78794871794871701</v>
      </c>
      <c r="T188">
        <v>5</v>
      </c>
      <c r="U188">
        <v>1.7653799999999999</v>
      </c>
      <c r="V188">
        <v>5.1999999999999998E-2</v>
      </c>
      <c r="W188">
        <v>14.77938</v>
      </c>
      <c r="X188">
        <v>0.82975999999999905</v>
      </c>
      <c r="Y188">
        <v>73.239259999999902</v>
      </c>
      <c r="Z188">
        <v>2.26274</v>
      </c>
      <c r="AA188">
        <v>6.2599999999999999E-3</v>
      </c>
      <c r="AB188">
        <v>1.5200000000000001E-3</v>
      </c>
      <c r="AC188">
        <v>32.377000000000002</v>
      </c>
      <c r="AD188">
        <v>-3.8314615384615398</v>
      </c>
      <c r="AE188">
        <v>36.04957048</v>
      </c>
      <c r="AF188">
        <v>0.53873112000000001</v>
      </c>
      <c r="AG188">
        <v>1.3530596639999899</v>
      </c>
      <c r="AH188">
        <v>2.4022479999999999E-2</v>
      </c>
      <c r="AI188">
        <v>44.965249999999997</v>
      </c>
      <c r="AJ188">
        <v>0.492216476245117</v>
      </c>
      <c r="AK188">
        <v>0.80172067274172798</v>
      </c>
      <c r="AL188">
        <v>1.1981054703354199E-2</v>
      </c>
      <c r="AM188">
        <v>3.0091229649562699E-2</v>
      </c>
      <c r="AN188">
        <v>0.15567577184603601</v>
      </c>
      <c r="AO188">
        <v>5.3424544509371105E-4</v>
      </c>
      <c r="AP188">
        <v>36.04957048</v>
      </c>
      <c r="AQ188">
        <v>0.35817116914622299</v>
      </c>
      <c r="AR188">
        <v>6.4270282806905596</v>
      </c>
      <c r="AS188">
        <v>1.42541658090103</v>
      </c>
      <c r="AT188">
        <v>0.86894912283360604</v>
      </c>
      <c r="AU188">
        <v>92.8765199999999</v>
      </c>
      <c r="AV188">
        <v>44.260186510737803</v>
      </c>
      <c r="AW188">
        <v>0.70506348926217299</v>
      </c>
      <c r="AX188">
        <v>-7.2356916901038695E-2</v>
      </c>
      <c r="AY188">
        <v>0.18055995085377599</v>
      </c>
      <c r="AZ188">
        <v>0.57297171930943502</v>
      </c>
      <c r="BA188">
        <v>-5.3476516096217501E-2</v>
      </c>
      <c r="BB188">
        <v>8.1853102758490698E-2</v>
      </c>
      <c r="BC188">
        <v>0.33515782576988801</v>
      </c>
      <c r="BD188">
        <v>0.68117475326217203</v>
      </c>
      <c r="BE188">
        <v>-2.3888736000000001E-2</v>
      </c>
      <c r="BF188">
        <v>-9.3117692730743398E-2</v>
      </c>
      <c r="BG188">
        <v>0.23236653444031299</v>
      </c>
      <c r="BH188">
        <v>0.73736978836498501</v>
      </c>
      <c r="BI188">
        <v>-9.3117692730743398E-2</v>
      </c>
      <c r="BJ188">
        <v>0.278497683419139</v>
      </c>
      <c r="BK188">
        <v>1.47473957672997</v>
      </c>
      <c r="BL188">
        <v>-2.4954069159790899</v>
      </c>
      <c r="BM188">
        <v>-7.9186861995941298</v>
      </c>
      <c r="BN188">
        <v>3.1733045816646501</v>
      </c>
      <c r="BO188">
        <v>4.8132901986672803</v>
      </c>
      <c r="BP188">
        <v>-2.18826577917247</v>
      </c>
      <c r="BQ188">
        <v>7.0015559778397503</v>
      </c>
      <c r="BR188">
        <v>1.6330396543722301</v>
      </c>
      <c r="BS188">
        <v>0.31574476051143702</v>
      </c>
      <c r="BT188">
        <v>5.1720245546658203</v>
      </c>
    </row>
    <row r="189" spans="1:72" x14ac:dyDescent="0.2">
      <c r="A189">
        <v>969</v>
      </c>
      <c r="B189" s="244">
        <v>44768.180555555555</v>
      </c>
      <c r="C189">
        <v>0</v>
      </c>
      <c r="D189">
        <v>1.3325</v>
      </c>
      <c r="E189">
        <v>31.1016216216216</v>
      </c>
      <c r="F189">
        <v>36.421794871794802</v>
      </c>
      <c r="G189">
        <v>7</v>
      </c>
      <c r="H189">
        <v>2.5649999999999999</v>
      </c>
      <c r="I189">
        <v>1.3474999999999999</v>
      </c>
      <c r="J189">
        <v>34.006060606060601</v>
      </c>
      <c r="K189">
        <v>0.58474999999999999</v>
      </c>
      <c r="L189">
        <v>37.920263157894702</v>
      </c>
      <c r="M189">
        <v>-0.19999999999999901</v>
      </c>
      <c r="N189">
        <v>1599.92592592592</v>
      </c>
      <c r="O189">
        <v>93.092307692307699</v>
      </c>
      <c r="P189">
        <v>2.4139999999999899</v>
      </c>
      <c r="Q189">
        <v>65.182499999999905</v>
      </c>
      <c r="R189">
        <v>6.9921428571428503</v>
      </c>
      <c r="S189">
        <v>-1.0230769230769201</v>
      </c>
      <c r="T189">
        <v>5</v>
      </c>
      <c r="U189">
        <v>1.777525</v>
      </c>
      <c r="V189">
        <v>4.3049999999999998E-2</v>
      </c>
      <c r="W189">
        <v>14.827475</v>
      </c>
      <c r="X189">
        <v>0.78574999999999995</v>
      </c>
      <c r="Y189">
        <v>73.150649999999999</v>
      </c>
      <c r="Z189">
        <v>2.32545</v>
      </c>
      <c r="AA189">
        <v>4.9749999999999898E-3</v>
      </c>
      <c r="AB189">
        <v>0</v>
      </c>
      <c r="AC189">
        <v>32.4341216216216</v>
      </c>
      <c r="AD189">
        <v>-3.9876732501732399</v>
      </c>
      <c r="AE189">
        <v>36.0089152060606</v>
      </c>
      <c r="AF189">
        <v>0.53726490000000005</v>
      </c>
      <c r="AG189">
        <v>1.34855678</v>
      </c>
      <c r="AH189">
        <v>2.3957099999999999E-2</v>
      </c>
      <c r="AI189">
        <v>44.918560606060602</v>
      </c>
      <c r="AJ189">
        <v>0.49225694106696999</v>
      </c>
      <c r="AK189">
        <v>0.80164891127882898</v>
      </c>
      <c r="AL189">
        <v>1.19608663490323E-2</v>
      </c>
      <c r="AM189">
        <v>3.0022261662098901E-2</v>
      </c>
      <c r="AN189">
        <v>0.155837584854745</v>
      </c>
      <c r="AO189">
        <v>5.3334522916051702E-4</v>
      </c>
      <c r="AP189">
        <v>36.0089152060606</v>
      </c>
      <c r="AQ189">
        <v>0.33917397338585198</v>
      </c>
      <c r="AR189">
        <v>6.4479430907272297</v>
      </c>
      <c r="AS189">
        <v>1.4649208428967999</v>
      </c>
      <c r="AT189">
        <v>0.87499901917006695</v>
      </c>
      <c r="AU189">
        <v>92.8668499999999</v>
      </c>
      <c r="AV189">
        <v>44.260953113070499</v>
      </c>
      <c r="AW189">
        <v>0.65760749299010202</v>
      </c>
      <c r="AX189">
        <v>-0.11636406289680599</v>
      </c>
      <c r="AY189">
        <v>0.19809092661414701</v>
      </c>
      <c r="AZ189">
        <v>0.55205690927276097</v>
      </c>
      <c r="BA189">
        <v>-8.6287848329831704E-2</v>
      </c>
      <c r="BB189">
        <v>7.88652727532516E-2</v>
      </c>
      <c r="BC189">
        <v>0.36870252758768901</v>
      </c>
      <c r="BD189">
        <v>0.63378377299010202</v>
      </c>
      <c r="BE189">
        <v>-2.3823719999999899E-2</v>
      </c>
      <c r="BF189">
        <v>-0.14948771165327601</v>
      </c>
      <c r="BG189">
        <v>0.25447856135004898</v>
      </c>
      <c r="BH189">
        <v>0.70920284162603198</v>
      </c>
      <c r="BI189">
        <v>-0.14948771165327601</v>
      </c>
      <c r="BJ189">
        <v>0.209981699393546</v>
      </c>
      <c r="BK189">
        <v>1.41840568325206</v>
      </c>
      <c r="BL189">
        <v>-1.7023376606385501</v>
      </c>
      <c r="BM189">
        <v>-4.7442216740260603</v>
      </c>
      <c r="BN189">
        <v>2.78688639963852</v>
      </c>
      <c r="BO189">
        <v>2.9842603337094902</v>
      </c>
      <c r="BP189">
        <v>-3.5129612238519901</v>
      </c>
      <c r="BQ189">
        <v>6.49722155756149</v>
      </c>
      <c r="BR189">
        <v>1.67253479306263</v>
      </c>
      <c r="BS189">
        <v>0.269776784054857</v>
      </c>
      <c r="BT189">
        <v>6.1996987580759901</v>
      </c>
    </row>
    <row r="190" spans="1:72" x14ac:dyDescent="0.2">
      <c r="A190">
        <v>970</v>
      </c>
      <c r="B190" s="244">
        <v>44768.194444444445</v>
      </c>
      <c r="C190">
        <v>0</v>
      </c>
      <c r="D190">
        <v>1.3845454545454501</v>
      </c>
      <c r="E190">
        <v>31.076756756756701</v>
      </c>
      <c r="F190">
        <v>36.494750000000003</v>
      </c>
      <c r="G190">
        <v>7</v>
      </c>
      <c r="H190">
        <v>2.5680000000000001</v>
      </c>
      <c r="I190">
        <v>1.35</v>
      </c>
      <c r="J190">
        <v>34.022352941176401</v>
      </c>
      <c r="K190">
        <v>0.52775000000000005</v>
      </c>
      <c r="L190">
        <v>37.944285714285698</v>
      </c>
      <c r="M190">
        <v>-7.6923076923076901E-3</v>
      </c>
      <c r="N190">
        <v>1599.93103448275</v>
      </c>
      <c r="O190">
        <v>93.248717948717896</v>
      </c>
      <c r="P190">
        <v>2.4116315789473601</v>
      </c>
      <c r="Q190">
        <v>65.102999999999994</v>
      </c>
      <c r="R190">
        <v>6.9878947368421001</v>
      </c>
      <c r="S190">
        <v>-0.66625000000000001</v>
      </c>
      <c r="T190">
        <v>5</v>
      </c>
      <c r="U190">
        <v>1.7411799999999999</v>
      </c>
      <c r="V190">
        <v>4.33199999999999E-2</v>
      </c>
      <c r="W190">
        <v>14.7333</v>
      </c>
      <c r="X190">
        <v>0.74783999999999995</v>
      </c>
      <c r="Y190">
        <v>73.167619999999999</v>
      </c>
      <c r="Z190">
        <v>2.1192199999999999</v>
      </c>
      <c r="AA190">
        <v>0</v>
      </c>
      <c r="AB190">
        <v>9.4000000000000004E-3</v>
      </c>
      <c r="AC190">
        <v>32.461302211302197</v>
      </c>
      <c r="AD190">
        <v>-4.0334477886978002</v>
      </c>
      <c r="AE190">
        <v>36.027550061176399</v>
      </c>
      <c r="AF190">
        <v>0.53789328000000003</v>
      </c>
      <c r="AG190">
        <v>1.3510580160000001</v>
      </c>
      <c r="AH190">
        <v>2.3985119999999999E-2</v>
      </c>
      <c r="AI190">
        <v>44.9403529411764</v>
      </c>
      <c r="AJ190">
        <v>0.49239745752528802</v>
      </c>
      <c r="AK190">
        <v>0.80167483571688403</v>
      </c>
      <c r="AL190">
        <v>1.1969048856916201E-2</v>
      </c>
      <c r="AM190">
        <v>3.00633601558143E-2</v>
      </c>
      <c r="AN190">
        <v>0.155762016581455</v>
      </c>
      <c r="AO190">
        <v>5.3371009416402896E-4</v>
      </c>
      <c r="AP190">
        <v>36.027550061176399</v>
      </c>
      <c r="AQ190">
        <v>0.32280988133232702</v>
      </c>
      <c r="AR190">
        <v>6.4069897227013701</v>
      </c>
      <c r="AS190">
        <v>1.3350059337692699</v>
      </c>
      <c r="AT190">
        <v>0.857352605093882</v>
      </c>
      <c r="AU190">
        <v>92.509159999999994</v>
      </c>
      <c r="AV190">
        <v>44.092355598979402</v>
      </c>
      <c r="AW190">
        <v>0.84799734219701794</v>
      </c>
      <c r="AX190">
        <v>1.6052082230720799E-2</v>
      </c>
      <c r="AY190">
        <v>0.21508339866767201</v>
      </c>
      <c r="AZ190">
        <v>0.59301027729862099</v>
      </c>
      <c r="BA190">
        <v>1.1881119863560901E-2</v>
      </c>
      <c r="BB190">
        <v>8.4715753899803098E-2</v>
      </c>
      <c r="BC190">
        <v>0.39986258736616398</v>
      </c>
      <c r="BD190">
        <v>0.82414575819701497</v>
      </c>
      <c r="BE190">
        <v>-2.3851584000002798E-2</v>
      </c>
      <c r="BF190">
        <v>2.0604125960803101E-2</v>
      </c>
      <c r="BG190">
        <v>0.27607667183171197</v>
      </c>
      <c r="BH190">
        <v>0.76117591935379203</v>
      </c>
      <c r="BI190">
        <v>2.0604125960803101E-2</v>
      </c>
      <c r="BJ190">
        <v>0.59336159558502999</v>
      </c>
      <c r="BK190">
        <v>1.5223518387075801</v>
      </c>
      <c r="BL190">
        <v>13.399096489553299</v>
      </c>
      <c r="BM190">
        <v>36.942888079884398</v>
      </c>
      <c r="BN190">
        <v>2.75711784810917</v>
      </c>
      <c r="BO190">
        <v>11.2633868795977</v>
      </c>
      <c r="BP190">
        <v>0.48419696007887397</v>
      </c>
      <c r="BQ190">
        <v>10.779189919518799</v>
      </c>
      <c r="BR190">
        <v>1.4873248245742099</v>
      </c>
      <c r="BS190">
        <v>0.58511994520070898</v>
      </c>
      <c r="BT190">
        <v>2.5419144173320398</v>
      </c>
    </row>
    <row r="191" spans="1:72" x14ac:dyDescent="0.2">
      <c r="A191">
        <v>971</v>
      </c>
      <c r="B191" s="244">
        <v>44768.208333333336</v>
      </c>
      <c r="C191">
        <v>0</v>
      </c>
      <c r="D191">
        <v>1.4</v>
      </c>
      <c r="E191">
        <v>31.127027027027001</v>
      </c>
      <c r="F191">
        <v>36.4431578947368</v>
      </c>
      <c r="G191">
        <v>7</v>
      </c>
      <c r="H191">
        <v>2.57</v>
      </c>
      <c r="I191">
        <v>1.3474999999999999</v>
      </c>
      <c r="J191">
        <v>34.052571428571397</v>
      </c>
      <c r="K191">
        <v>0.58025000000000004</v>
      </c>
      <c r="L191">
        <v>37.969459459459401</v>
      </c>
      <c r="M191" s="245">
        <v>6.1679056923619797E-18</v>
      </c>
      <c r="N191">
        <v>1600</v>
      </c>
      <c r="O191">
        <v>93.2243243243243</v>
      </c>
      <c r="P191">
        <v>2.4099374999999998</v>
      </c>
      <c r="Q191">
        <v>65.097750000000005</v>
      </c>
      <c r="R191">
        <v>6.9870588235294102</v>
      </c>
      <c r="S191">
        <v>-0.81794871794871804</v>
      </c>
      <c r="T191">
        <v>5</v>
      </c>
      <c r="U191">
        <v>1.7600750000000001</v>
      </c>
      <c r="V191">
        <v>4.4699999999999997E-2</v>
      </c>
      <c r="W191">
        <v>14.773524999999999</v>
      </c>
      <c r="X191">
        <v>0.74875000000000003</v>
      </c>
      <c r="Y191">
        <v>73.202174999999997</v>
      </c>
      <c r="Z191">
        <v>2.2389749999999999</v>
      </c>
      <c r="AA191">
        <v>0</v>
      </c>
      <c r="AB191">
        <v>1.1724999999999999E-2</v>
      </c>
      <c r="AC191">
        <v>32.527027027027003</v>
      </c>
      <c r="AD191">
        <v>-3.9161308677098101</v>
      </c>
      <c r="AE191">
        <v>36.059330228571397</v>
      </c>
      <c r="AF191">
        <v>0.53831220000000002</v>
      </c>
      <c r="AG191">
        <v>1.3485588399999999</v>
      </c>
      <c r="AH191">
        <v>2.4003799999999902E-2</v>
      </c>
      <c r="AI191">
        <v>44.970071428571401</v>
      </c>
      <c r="AJ191">
        <v>0.49259916428127198</v>
      </c>
      <c r="AK191">
        <v>0.80185174457297803</v>
      </c>
      <c r="AL191">
        <v>1.19704546357021E-2</v>
      </c>
      <c r="AM191">
        <v>2.9987918568063501E-2</v>
      </c>
      <c r="AN191">
        <v>0.15565908119844701</v>
      </c>
      <c r="AO191">
        <v>5.3377277903875696E-4</v>
      </c>
      <c r="AP191">
        <v>36.059330228571397</v>
      </c>
      <c r="AQ191">
        <v>0.32320268860662699</v>
      </c>
      <c r="AR191">
        <v>6.4244821488106396</v>
      </c>
      <c r="AS191">
        <v>1.41044578220339</v>
      </c>
      <c r="AT191">
        <v>0.86701147407236001</v>
      </c>
      <c r="AU191">
        <v>92.723499999999902</v>
      </c>
      <c r="AV191">
        <v>44.217460848192097</v>
      </c>
      <c r="AW191">
        <v>0.75261058037933204</v>
      </c>
      <c r="AX191">
        <v>-6.1886942203391603E-2</v>
      </c>
      <c r="AY191">
        <v>0.215109511393373</v>
      </c>
      <c r="AZ191">
        <v>0.57551785118935495</v>
      </c>
      <c r="BA191">
        <v>-4.5891169423049799E-2</v>
      </c>
      <c r="BB191">
        <v>8.2216835884193498E-2</v>
      </c>
      <c r="BC191">
        <v>0.39959991877087803</v>
      </c>
      <c r="BD191">
        <v>0.72874042037933595</v>
      </c>
      <c r="BE191">
        <v>-2.38701599999964E-2</v>
      </c>
      <c r="BF191">
        <v>-7.9276307350972505E-2</v>
      </c>
      <c r="BG191">
        <v>0.27555227536195798</v>
      </c>
      <c r="BH191">
        <v>0.73723031761550095</v>
      </c>
      <c r="BI191">
        <v>-7.9276307350972505E-2</v>
      </c>
      <c r="BJ191">
        <v>0.39255193602197103</v>
      </c>
      <c r="BK191">
        <v>1.4744606352309999</v>
      </c>
      <c r="BL191">
        <v>-3.4758464990306801</v>
      </c>
      <c r="BM191">
        <v>-9.2995037515008203</v>
      </c>
      <c r="BN191">
        <v>2.6754644527870202</v>
      </c>
      <c r="BO191">
        <v>6.8039759233708699</v>
      </c>
      <c r="BP191">
        <v>-1.8629932227478501</v>
      </c>
      <c r="BQ191">
        <v>8.6669691461187295</v>
      </c>
      <c r="BR191">
        <v>1.6092303577276501</v>
      </c>
      <c r="BS191">
        <v>0.42426245896235998</v>
      </c>
      <c r="BT191">
        <v>3.7930067196221602</v>
      </c>
    </row>
    <row r="192" spans="1:72" x14ac:dyDescent="0.2">
      <c r="A192">
        <v>972</v>
      </c>
      <c r="B192" s="244">
        <v>44768.222222222219</v>
      </c>
      <c r="C192">
        <v>0</v>
      </c>
      <c r="D192">
        <v>1.45</v>
      </c>
      <c r="E192">
        <v>31.101025641025601</v>
      </c>
      <c r="F192">
        <v>36.52075</v>
      </c>
      <c r="G192">
        <v>7</v>
      </c>
      <c r="H192">
        <v>2.5640000000000001</v>
      </c>
      <c r="I192">
        <v>1.35</v>
      </c>
      <c r="J192">
        <v>34.054193548387097</v>
      </c>
      <c r="K192">
        <v>0.53824999999999901</v>
      </c>
      <c r="L192">
        <v>37.973749999999903</v>
      </c>
      <c r="M192">
        <v>-0.11333333333333299</v>
      </c>
      <c r="N192">
        <v>1599.9615384615299</v>
      </c>
      <c r="O192">
        <v>94.452777777777698</v>
      </c>
      <c r="P192">
        <v>2.40766666666666</v>
      </c>
      <c r="Q192">
        <v>65.069999999999993</v>
      </c>
      <c r="R192">
        <v>6.9904999999999902</v>
      </c>
      <c r="S192">
        <v>-0.76921052631578901</v>
      </c>
      <c r="T192">
        <v>5</v>
      </c>
      <c r="U192">
        <v>1.82309999999999</v>
      </c>
      <c r="V192">
        <v>3.9419999999999997E-2</v>
      </c>
      <c r="W192">
        <v>14.792359999999899</v>
      </c>
      <c r="X192">
        <v>0.81495999999999902</v>
      </c>
      <c r="Y192">
        <v>73.25376</v>
      </c>
      <c r="Z192">
        <v>2.1580999999999899</v>
      </c>
      <c r="AA192">
        <v>9.7999999999999997E-4</v>
      </c>
      <c r="AB192">
        <v>7.7999999999999996E-3</v>
      </c>
      <c r="AC192">
        <v>32.551025641025603</v>
      </c>
      <c r="AD192">
        <v>-3.9697243589743501</v>
      </c>
      <c r="AE192">
        <v>36.056267308387099</v>
      </c>
      <c r="AF192">
        <v>0.53705544000000005</v>
      </c>
      <c r="AG192">
        <v>1.3510563680000001</v>
      </c>
      <c r="AH192">
        <v>2.3947759999999998E-2</v>
      </c>
      <c r="AI192">
        <v>44.968193548387099</v>
      </c>
      <c r="AJ192">
        <v>0.49221046548855701</v>
      </c>
      <c r="AK192">
        <v>0.80181711701604097</v>
      </c>
      <c r="AL192">
        <v>1.1943006770376701E-2</v>
      </c>
      <c r="AM192">
        <v>3.0044710747524701E-2</v>
      </c>
      <c r="AN192">
        <v>0.15566558155082999</v>
      </c>
      <c r="AO192">
        <v>5.3254885531996002E-4</v>
      </c>
      <c r="AP192">
        <v>36.056267308387099</v>
      </c>
      <c r="AQ192">
        <v>0.351782655234533</v>
      </c>
      <c r="AR192">
        <v>6.4326728224158103</v>
      </c>
      <c r="AS192">
        <v>1.3594984502163401</v>
      </c>
      <c r="AT192">
        <v>0.897348899632189</v>
      </c>
      <c r="AU192">
        <v>92.842280000000002</v>
      </c>
      <c r="AV192">
        <v>44.200221236253697</v>
      </c>
      <c r="AW192">
        <v>0.76797231213330897</v>
      </c>
      <c r="AX192">
        <v>-8.4420822163442308E-3</v>
      </c>
      <c r="AY192">
        <v>0.18527278476546599</v>
      </c>
      <c r="AZ192">
        <v>0.56732717758418305</v>
      </c>
      <c r="BA192">
        <v>-6.2485048117135499E-3</v>
      </c>
      <c r="BB192">
        <v>8.1046739654883307E-2</v>
      </c>
      <c r="BC192">
        <v>0.34497888107318397</v>
      </c>
      <c r="BD192">
        <v>0.74415788013330597</v>
      </c>
      <c r="BE192">
        <v>-2.3814432000003501E-2</v>
      </c>
      <c r="BF192">
        <v>-1.0806216355827399E-2</v>
      </c>
      <c r="BG192">
        <v>0.237156870273797</v>
      </c>
      <c r="BH192">
        <v>0.72620238329903897</v>
      </c>
      <c r="BI192">
        <v>-1.0806216355827399E-2</v>
      </c>
      <c r="BJ192">
        <v>0.45270130783593998</v>
      </c>
      <c r="BK192">
        <v>1.4524047665980699</v>
      </c>
      <c r="BL192">
        <v>-21.946337410309798</v>
      </c>
      <c r="BM192">
        <v>-67.202280556544807</v>
      </c>
      <c r="BN192">
        <v>3.0621182614724001</v>
      </c>
      <c r="BO192">
        <v>8.5659510957032001</v>
      </c>
      <c r="BP192">
        <v>-0.25394608436194399</v>
      </c>
      <c r="BQ192">
        <v>8.8198971800651407</v>
      </c>
      <c r="BR192">
        <v>1.4707753344029799</v>
      </c>
      <c r="BS192">
        <v>0.45702379437827101</v>
      </c>
      <c r="BT192">
        <v>3.2181592129219498</v>
      </c>
    </row>
    <row r="193" spans="1:72" x14ac:dyDescent="0.2">
      <c r="A193">
        <v>973</v>
      </c>
      <c r="B193" s="244">
        <v>44768.236111111109</v>
      </c>
      <c r="C193">
        <v>0</v>
      </c>
      <c r="D193">
        <v>1.47857142857142</v>
      </c>
      <c r="E193">
        <v>31.0836111111111</v>
      </c>
      <c r="F193">
        <v>36.589999999999897</v>
      </c>
      <c r="G193">
        <v>7</v>
      </c>
      <c r="H193">
        <v>2.5674999999999999</v>
      </c>
      <c r="I193">
        <v>1.35</v>
      </c>
      <c r="J193">
        <v>34.063636363636299</v>
      </c>
      <c r="K193">
        <v>0.57666666666666599</v>
      </c>
      <c r="L193">
        <v>37.9756</v>
      </c>
      <c r="M193">
        <v>-0.16666666666666599</v>
      </c>
      <c r="N193">
        <v>1600</v>
      </c>
      <c r="O193">
        <v>92.9941176470588</v>
      </c>
      <c r="P193">
        <v>2.4098333333333302</v>
      </c>
      <c r="Q193">
        <v>65.065897435897398</v>
      </c>
      <c r="R193">
        <v>6.99125</v>
      </c>
      <c r="S193">
        <v>-0.85729729729729698</v>
      </c>
      <c r="T193">
        <v>5</v>
      </c>
      <c r="U193">
        <v>1.7879</v>
      </c>
      <c r="V193">
        <v>4.6875E-2</v>
      </c>
      <c r="W193">
        <v>14.8067999999999</v>
      </c>
      <c r="X193">
        <v>0.76885000000000003</v>
      </c>
      <c r="Y193">
        <v>73.059974999999994</v>
      </c>
      <c r="Z193">
        <v>2.2453750000000001</v>
      </c>
      <c r="AA193">
        <v>8.9999999999999998E-4</v>
      </c>
      <c r="AB193">
        <v>7.7749999999999998E-3</v>
      </c>
      <c r="AC193">
        <v>32.562182539682503</v>
      </c>
      <c r="AD193">
        <v>-4.0278174603174302</v>
      </c>
      <c r="AE193">
        <v>36.068443063636302</v>
      </c>
      <c r="AF193">
        <v>0.53778855000000003</v>
      </c>
      <c r="AG193">
        <v>1.3510578099999999</v>
      </c>
      <c r="AH193">
        <v>2.398045E-2</v>
      </c>
      <c r="AI193">
        <v>44.981136363636303</v>
      </c>
      <c r="AJ193">
        <v>0.493682663642252</v>
      </c>
      <c r="AK193">
        <v>0.80185708898174402</v>
      </c>
      <c r="AL193">
        <v>1.1955868470116199E-2</v>
      </c>
      <c r="AM193">
        <v>3.0036097778361599E-2</v>
      </c>
      <c r="AN193">
        <v>0.155620790533405</v>
      </c>
      <c r="AO193">
        <v>5.3312236947811403E-4</v>
      </c>
      <c r="AP193">
        <v>36.068443063636302</v>
      </c>
      <c r="AQ193">
        <v>0.331878981148854</v>
      </c>
      <c r="AR193">
        <v>6.4389522663690197</v>
      </c>
      <c r="AS193">
        <v>1.41447747215352</v>
      </c>
      <c r="AT193">
        <v>0.88265523432598303</v>
      </c>
      <c r="AU193">
        <v>92.668899999999994</v>
      </c>
      <c r="AV193">
        <v>44.253751783307699</v>
      </c>
      <c r="AW193">
        <v>0.72738458032858899</v>
      </c>
      <c r="AX193">
        <v>-6.3419662153525902E-2</v>
      </c>
      <c r="AY193">
        <v>0.205909568851145</v>
      </c>
      <c r="AZ193">
        <v>0.56104773363097404</v>
      </c>
      <c r="BA193">
        <v>-4.6940746490726298E-2</v>
      </c>
      <c r="BB193">
        <v>8.0149676232996195E-2</v>
      </c>
      <c r="BC193">
        <v>0.38288202463802001</v>
      </c>
      <c r="BD193">
        <v>0.70353764032859301</v>
      </c>
      <c r="BE193">
        <v>-2.3846939999996E-2</v>
      </c>
      <c r="BF193">
        <v>-8.1151990344727698E-2</v>
      </c>
      <c r="BG193">
        <v>0.26348250331015299</v>
      </c>
      <c r="BH193">
        <v>0.71791836658374297</v>
      </c>
      <c r="BI193">
        <v>-8.1151990344727698E-2</v>
      </c>
      <c r="BJ193">
        <v>0.36466102593084998</v>
      </c>
      <c r="BK193">
        <v>1.43583673316748</v>
      </c>
      <c r="BL193">
        <v>-3.2467780788973699</v>
      </c>
      <c r="BM193">
        <v>-8.8465897574918202</v>
      </c>
      <c r="BN193">
        <v>2.7247288057630898</v>
      </c>
      <c r="BO193">
        <v>6.2965892639243597</v>
      </c>
      <c r="BP193">
        <v>-1.9070717731011</v>
      </c>
      <c r="BQ193">
        <v>8.2036610370254692</v>
      </c>
      <c r="BR193">
        <v>1.57379511675352</v>
      </c>
      <c r="BS193">
        <v>0.39712182206874103</v>
      </c>
      <c r="BT193">
        <v>3.9630033639428102</v>
      </c>
    </row>
    <row r="194" spans="1:72" x14ac:dyDescent="0.2">
      <c r="A194">
        <v>974</v>
      </c>
      <c r="B194" s="244">
        <v>44768.25</v>
      </c>
      <c r="C194">
        <v>0</v>
      </c>
      <c r="D194">
        <v>1.4630769230769201</v>
      </c>
      <c r="E194">
        <v>31.097999999999999</v>
      </c>
      <c r="F194">
        <v>36.551749999999998</v>
      </c>
      <c r="G194">
        <v>7</v>
      </c>
      <c r="H194">
        <v>2.57</v>
      </c>
      <c r="I194">
        <v>1.35</v>
      </c>
      <c r="J194">
        <v>34.026363636363598</v>
      </c>
      <c r="K194">
        <v>0.59149999999999903</v>
      </c>
      <c r="L194">
        <v>37.965172413793098</v>
      </c>
      <c r="M194">
        <v>-9.1666666666666605E-2</v>
      </c>
      <c r="N194">
        <v>1599.88461538461</v>
      </c>
      <c r="O194">
        <v>93.654545454545399</v>
      </c>
      <c r="P194">
        <v>2.4111578947368399</v>
      </c>
      <c r="Q194">
        <v>65.078749999999999</v>
      </c>
      <c r="R194">
        <v>6.9957142857142802</v>
      </c>
      <c r="S194">
        <v>-1.1210256410256401</v>
      </c>
      <c r="T194">
        <v>5</v>
      </c>
      <c r="U194">
        <v>1.7436</v>
      </c>
      <c r="V194">
        <v>3.8919999999999899E-2</v>
      </c>
      <c r="W194">
        <v>14.7822599999999</v>
      </c>
      <c r="X194">
        <v>0.80521999999999905</v>
      </c>
      <c r="Y194">
        <v>73.446899999999999</v>
      </c>
      <c r="Z194">
        <v>2.1497799999999998</v>
      </c>
      <c r="AA194">
        <v>2.5600000000000002E-3</v>
      </c>
      <c r="AB194">
        <v>1.542E-2</v>
      </c>
      <c r="AC194">
        <v>32.561076923076897</v>
      </c>
      <c r="AD194">
        <v>-3.99067307692308</v>
      </c>
      <c r="AE194">
        <v>36.033122436363598</v>
      </c>
      <c r="AF194">
        <v>0.53831220000000002</v>
      </c>
      <c r="AG194">
        <v>1.3510588400000001</v>
      </c>
      <c r="AH194">
        <v>2.4003799999999902E-2</v>
      </c>
      <c r="AI194">
        <v>44.9463636363636</v>
      </c>
      <c r="AJ194">
        <v>0.49060099795040502</v>
      </c>
      <c r="AK194">
        <v>0.80169160575231002</v>
      </c>
      <c r="AL194">
        <v>1.19767686737727E-2</v>
      </c>
      <c r="AM194">
        <v>3.0059358103598201E-2</v>
      </c>
      <c r="AN194">
        <v>0.155741186464675</v>
      </c>
      <c r="AO194">
        <v>5.3405432738010898E-4</v>
      </c>
      <c r="AP194">
        <v>36.033122436363598</v>
      </c>
      <c r="AQ194">
        <v>0.34757832243048797</v>
      </c>
      <c r="AR194">
        <v>6.4282806905648799</v>
      </c>
      <c r="AS194">
        <v>1.3542572532811601</v>
      </c>
      <c r="AT194">
        <v>0.85541190002632606</v>
      </c>
      <c r="AU194">
        <v>92.927760000000006</v>
      </c>
      <c r="AV194">
        <v>44.163238702640101</v>
      </c>
      <c r="AW194">
        <v>0.78312493372345604</v>
      </c>
      <c r="AX194">
        <v>-3.19841328116976E-3</v>
      </c>
      <c r="AY194">
        <v>0.19073387756951099</v>
      </c>
      <c r="AZ194">
        <v>0.57171930943511096</v>
      </c>
      <c r="BA194">
        <v>-2.36733825831728E-3</v>
      </c>
      <c r="BB194">
        <v>8.1674187062158704E-2</v>
      </c>
      <c r="BC194">
        <v>0.35431832600024898</v>
      </c>
      <c r="BD194">
        <v>0.75925477372345296</v>
      </c>
      <c r="BE194">
        <v>-2.3870160000003499E-2</v>
      </c>
      <c r="BF194">
        <v>-4.0928382179610898E-3</v>
      </c>
      <c r="BG194">
        <v>0.24407193034506799</v>
      </c>
      <c r="BH194">
        <v>0.73159858776804099</v>
      </c>
      <c r="BI194">
        <v>-4.0928382179610898E-3</v>
      </c>
      <c r="BJ194">
        <v>0.47995818425421499</v>
      </c>
      <c r="BK194">
        <v>1.46319717553608</v>
      </c>
      <c r="BL194">
        <v>-59.633906191057903</v>
      </c>
      <c r="BM194">
        <v>-178.75091777570799</v>
      </c>
      <c r="BN194">
        <v>2.9974712238875898</v>
      </c>
      <c r="BO194">
        <v>9.0934140649879893</v>
      </c>
      <c r="BP194">
        <v>-9.6181698122085602E-2</v>
      </c>
      <c r="BQ194">
        <v>9.18959576311007</v>
      </c>
      <c r="BR194">
        <v>1.47015500050661</v>
      </c>
      <c r="BS194">
        <v>0.481595319541399</v>
      </c>
      <c r="BT194">
        <v>3.05267709392727</v>
      </c>
    </row>
    <row r="195" spans="1:72" x14ac:dyDescent="0.2">
      <c r="A195">
        <v>975</v>
      </c>
      <c r="B195" s="244">
        <v>44768.263888888891</v>
      </c>
      <c r="C195">
        <v>0</v>
      </c>
      <c r="D195">
        <v>1.4226666666666601</v>
      </c>
      <c r="E195">
        <v>31.101052631578899</v>
      </c>
      <c r="F195">
        <v>36.532249999999998</v>
      </c>
      <c r="G195">
        <v>7</v>
      </c>
      <c r="H195">
        <v>2.5680000000000001</v>
      </c>
      <c r="I195">
        <v>1.35</v>
      </c>
      <c r="J195">
        <v>34.070666666666597</v>
      </c>
      <c r="K195">
        <v>0.55800000000000005</v>
      </c>
      <c r="L195">
        <v>37.981333333333303</v>
      </c>
      <c r="M195">
        <v>-0.121428571428571</v>
      </c>
      <c r="N195">
        <v>1600.27272727272</v>
      </c>
      <c r="O195">
        <v>93.370270270270197</v>
      </c>
      <c r="P195">
        <v>2.4089166666666602</v>
      </c>
      <c r="Q195">
        <v>65.030999999999906</v>
      </c>
      <c r="R195">
        <v>6.9983333333333304</v>
      </c>
      <c r="S195">
        <v>-1.10361111111111</v>
      </c>
      <c r="T195">
        <v>5</v>
      </c>
      <c r="U195">
        <v>1.7342249999999999</v>
      </c>
      <c r="V195">
        <v>4.1599999999999998E-2</v>
      </c>
      <c r="W195">
        <v>14.827674999999999</v>
      </c>
      <c r="X195">
        <v>0.7903</v>
      </c>
      <c r="Y195">
        <v>73.410899999999998</v>
      </c>
      <c r="Z195">
        <v>2.26905</v>
      </c>
      <c r="AA195">
        <v>3.5750000000000001E-3</v>
      </c>
      <c r="AB195">
        <v>9.9249999999999998E-3</v>
      </c>
      <c r="AC195">
        <v>32.523719298245602</v>
      </c>
      <c r="AD195">
        <v>-4.0085307017543998</v>
      </c>
      <c r="AE195">
        <v>36.075863786666602</v>
      </c>
      <c r="AF195">
        <v>0.53789328000000003</v>
      </c>
      <c r="AG195">
        <v>1.3510580160000001</v>
      </c>
      <c r="AH195">
        <v>2.3985119999999999E-2</v>
      </c>
      <c r="AI195">
        <v>44.988666666666603</v>
      </c>
      <c r="AJ195">
        <v>0.49142380473017799</v>
      </c>
      <c r="AK195">
        <v>0.80188781885808202</v>
      </c>
      <c r="AL195">
        <v>1.1956195189899601E-2</v>
      </c>
      <c r="AM195">
        <v>3.0031074848480301E-2</v>
      </c>
      <c r="AN195">
        <v>0.155594742379562</v>
      </c>
      <c r="AO195">
        <v>5.3313693819184097E-4</v>
      </c>
      <c r="AP195">
        <v>36.075863786666602</v>
      </c>
      <c r="AQ195">
        <v>0.34113800975735198</v>
      </c>
      <c r="AR195">
        <v>6.4480300636351702</v>
      </c>
      <c r="AS195">
        <v>1.4293915752112401</v>
      </c>
      <c r="AT195">
        <v>0.85223944775819305</v>
      </c>
      <c r="AU195">
        <v>93.032150000000001</v>
      </c>
      <c r="AV195">
        <v>44.294423435270403</v>
      </c>
      <c r="AW195">
        <v>0.69424323139622102</v>
      </c>
      <c r="AX195">
        <v>-7.8333559211248793E-2</v>
      </c>
      <c r="AY195">
        <v>0.19675527024264799</v>
      </c>
      <c r="AZ195">
        <v>0.55196993636482194</v>
      </c>
      <c r="BA195">
        <v>-5.7979419302189902E-2</v>
      </c>
      <c r="BB195">
        <v>7.8852848052117494E-2</v>
      </c>
      <c r="BC195">
        <v>0.36578867511162799</v>
      </c>
      <c r="BD195">
        <v>0.67039164739622104</v>
      </c>
      <c r="BE195">
        <v>-2.3851583999999499E-2</v>
      </c>
      <c r="BF195">
        <v>-0.100354398909252</v>
      </c>
      <c r="BG195">
        <v>0.25206638222807898</v>
      </c>
      <c r="BH195">
        <v>0.70713767812449602</v>
      </c>
      <c r="BI195">
        <v>-0.100354398909252</v>
      </c>
      <c r="BJ195">
        <v>0.30342396663765298</v>
      </c>
      <c r="BK195">
        <v>1.41427535624899</v>
      </c>
      <c r="BL195">
        <v>-2.51176216456654</v>
      </c>
      <c r="BM195">
        <v>-7.04640440090661</v>
      </c>
      <c r="BN195">
        <v>2.8053629043029198</v>
      </c>
      <c r="BO195">
        <v>5.0648060355403999</v>
      </c>
      <c r="BP195">
        <v>-2.3583283743674301</v>
      </c>
      <c r="BQ195">
        <v>7.4231344099078402</v>
      </c>
      <c r="BR195">
        <v>1.5848778343947201</v>
      </c>
      <c r="BS195">
        <v>0.343565726201354</v>
      </c>
      <c r="BT195">
        <v>4.6130266016868902</v>
      </c>
    </row>
    <row r="196" spans="1:72" x14ac:dyDescent="0.2">
      <c r="A196">
        <v>976</v>
      </c>
      <c r="B196" s="244">
        <v>44768.277777777781</v>
      </c>
      <c r="C196">
        <v>0</v>
      </c>
      <c r="D196">
        <v>1.3595652173913</v>
      </c>
      <c r="E196">
        <v>31.178055555555499</v>
      </c>
      <c r="F196">
        <v>36.494500000000002</v>
      </c>
      <c r="G196">
        <v>7</v>
      </c>
      <c r="H196">
        <v>2.5649999999999999</v>
      </c>
      <c r="I196">
        <v>1.35</v>
      </c>
      <c r="J196">
        <v>34.032631578947303</v>
      </c>
      <c r="K196">
        <v>0.54849999999999999</v>
      </c>
      <c r="L196">
        <v>37.949666666666602</v>
      </c>
      <c r="M196">
        <v>-0.17499999999999999</v>
      </c>
      <c r="N196">
        <v>1600.3333333333301</v>
      </c>
      <c r="O196">
        <v>93.418421052631501</v>
      </c>
      <c r="P196">
        <v>2.41121428571428</v>
      </c>
      <c r="Q196">
        <v>65.105999999999995</v>
      </c>
      <c r="R196">
        <v>6.9954545454545398</v>
      </c>
      <c r="S196">
        <v>-1.00368421052631</v>
      </c>
      <c r="T196">
        <v>5</v>
      </c>
      <c r="U196">
        <v>1.67378</v>
      </c>
      <c r="V196">
        <v>4.054E-2</v>
      </c>
      <c r="W196">
        <v>14.814920000000001</v>
      </c>
      <c r="X196">
        <v>0.82425999999999999</v>
      </c>
      <c r="Y196">
        <v>73.219319999999996</v>
      </c>
      <c r="Z196">
        <v>2.27888</v>
      </c>
      <c r="AA196">
        <v>6.4799999999999996E-3</v>
      </c>
      <c r="AB196">
        <v>4.9399999999999999E-3</v>
      </c>
      <c r="AC196">
        <v>32.537620772946802</v>
      </c>
      <c r="AD196">
        <v>-3.9568792270531401</v>
      </c>
      <c r="AE196">
        <v>36.035486178947302</v>
      </c>
      <c r="AF196">
        <v>0.53726490000000005</v>
      </c>
      <c r="AG196">
        <v>1.35105678</v>
      </c>
      <c r="AH196">
        <v>2.3957099999999999E-2</v>
      </c>
      <c r="AI196">
        <v>44.947631578947302</v>
      </c>
      <c r="AJ196">
        <v>0.49215816507101301</v>
      </c>
      <c r="AK196">
        <v>0.80172157938185296</v>
      </c>
      <c r="AL196">
        <v>1.19531303680891E-2</v>
      </c>
      <c r="AM196">
        <v>3.00584643181246E-2</v>
      </c>
      <c r="AN196">
        <v>0.15573679311010999</v>
      </c>
      <c r="AO196">
        <v>5.3300027517403303E-4</v>
      </c>
      <c r="AP196">
        <v>36.035486178947302</v>
      </c>
      <c r="AQ196">
        <v>0.35579705924660798</v>
      </c>
      <c r="AR196">
        <v>6.4424833664313503</v>
      </c>
      <c r="AS196">
        <v>1.43558399899403</v>
      </c>
      <c r="AT196">
        <v>0.82376449353256098</v>
      </c>
      <c r="AU196">
        <v>92.811159999999902</v>
      </c>
      <c r="AV196">
        <v>44.269350603619301</v>
      </c>
      <c r="AW196">
        <v>0.67828097532800002</v>
      </c>
      <c r="AX196">
        <v>-8.4527218994033093E-2</v>
      </c>
      <c r="AY196">
        <v>0.18146784075339101</v>
      </c>
      <c r="AZ196">
        <v>0.55751663356864301</v>
      </c>
      <c r="BA196">
        <v>-6.2563779883502105E-2</v>
      </c>
      <c r="BB196">
        <v>7.9645233366948995E-2</v>
      </c>
      <c r="BC196">
        <v>0.33776232311731302</v>
      </c>
      <c r="BD196">
        <v>0.65445725532800103</v>
      </c>
      <c r="BE196">
        <v>-2.38237199999989E-2</v>
      </c>
      <c r="BF196">
        <v>-0.108242931548732</v>
      </c>
      <c r="BG196">
        <v>0.23238208116550299</v>
      </c>
      <c r="BH196">
        <v>0.71393848659460302</v>
      </c>
      <c r="BI196">
        <v>-0.108242931548732</v>
      </c>
      <c r="BJ196">
        <v>0.24827829923354</v>
      </c>
      <c r="BK196">
        <v>1.4278769731892</v>
      </c>
      <c r="BL196">
        <v>-2.1468568694564598</v>
      </c>
      <c r="BM196">
        <v>-6.5957053858355197</v>
      </c>
      <c r="BN196">
        <v>3.0722613508488799</v>
      </c>
      <c r="BO196">
        <v>4.1014145823410599</v>
      </c>
      <c r="BP196">
        <v>-2.5437088913952199</v>
      </c>
      <c r="BQ196">
        <v>6.6451234737362803</v>
      </c>
      <c r="BR196">
        <v>1.6118899568220499</v>
      </c>
      <c r="BS196">
        <v>0.29157547185303401</v>
      </c>
      <c r="BT196">
        <v>5.5282083454348596</v>
      </c>
    </row>
    <row r="197" spans="1:72" x14ac:dyDescent="0.2">
      <c r="A197">
        <v>977</v>
      </c>
      <c r="B197" s="244">
        <v>44768.291666666664</v>
      </c>
      <c r="C197">
        <v>0</v>
      </c>
      <c r="D197">
        <v>1.3657142857142801</v>
      </c>
      <c r="E197">
        <v>31.094999999999999</v>
      </c>
      <c r="F197">
        <v>36.315128205128197</v>
      </c>
      <c r="G197">
        <v>7</v>
      </c>
      <c r="H197">
        <v>2.5680000000000001</v>
      </c>
      <c r="I197">
        <v>1.35</v>
      </c>
      <c r="J197">
        <v>34.027142857142799</v>
      </c>
      <c r="K197">
        <v>0.58750000000000002</v>
      </c>
      <c r="L197">
        <v>37.948888888888803</v>
      </c>
      <c r="M197">
        <v>-4.9999999999999899E-2</v>
      </c>
      <c r="N197">
        <v>1600.0645161290299</v>
      </c>
      <c r="O197">
        <v>93.089999999999904</v>
      </c>
      <c r="P197">
        <v>2.4108333333333301</v>
      </c>
      <c r="Q197">
        <v>65.085499999999996</v>
      </c>
      <c r="R197">
        <v>6.99615384615384</v>
      </c>
      <c r="S197">
        <v>-0.51799999999999902</v>
      </c>
      <c r="T197">
        <v>5</v>
      </c>
      <c r="U197">
        <v>1.75161999999999</v>
      </c>
      <c r="V197">
        <v>4.4200000000000003E-2</v>
      </c>
      <c r="W197">
        <v>14.80828</v>
      </c>
      <c r="X197">
        <v>0.86809999999999998</v>
      </c>
      <c r="Y197">
        <v>73.2040199999999</v>
      </c>
      <c r="Z197">
        <v>2.2671199999999998</v>
      </c>
      <c r="AA197">
        <v>8.8599999999999998E-3</v>
      </c>
      <c r="AB197">
        <v>0</v>
      </c>
      <c r="AC197">
        <v>32.460714285714197</v>
      </c>
      <c r="AD197">
        <v>-3.8544139194139002</v>
      </c>
      <c r="AE197">
        <v>36.032339977142797</v>
      </c>
      <c r="AF197">
        <v>0.53789328000000003</v>
      </c>
      <c r="AG197">
        <v>1.3510580160000001</v>
      </c>
      <c r="AH197">
        <v>2.3985119999999999E-2</v>
      </c>
      <c r="AI197">
        <v>44.945142857142798</v>
      </c>
      <c r="AJ197">
        <v>0.49221805000794799</v>
      </c>
      <c r="AK197">
        <v>0.80169597172425999</v>
      </c>
      <c r="AL197">
        <v>1.1967773285529001E-2</v>
      </c>
      <c r="AM197">
        <v>3.0060156228545201E-2</v>
      </c>
      <c r="AN197">
        <v>0.15574541663488101</v>
      </c>
      <c r="AO197">
        <v>5.3365321534823396E-4</v>
      </c>
      <c r="AP197">
        <v>36.032339977142797</v>
      </c>
      <c r="AQ197">
        <v>0.37472087342826399</v>
      </c>
      <c r="AR197">
        <v>6.4395958658877701</v>
      </c>
      <c r="AS197">
        <v>1.42817576871066</v>
      </c>
      <c r="AT197">
        <v>0.86217898075492205</v>
      </c>
      <c r="AU197">
        <v>92.899139999999903</v>
      </c>
      <c r="AV197">
        <v>44.274832485169497</v>
      </c>
      <c r="AW197">
        <v>0.67031037197330001</v>
      </c>
      <c r="AX197">
        <v>-7.7117752710661402E-2</v>
      </c>
      <c r="AY197">
        <v>0.16317240657173501</v>
      </c>
      <c r="AZ197">
        <v>0.56040413411222301</v>
      </c>
      <c r="BA197">
        <v>-5.7079527153822397E-2</v>
      </c>
      <c r="BB197">
        <v>8.0057733444603305E-2</v>
      </c>
      <c r="BC197">
        <v>0.30335461073567499</v>
      </c>
      <c r="BD197">
        <v>0.64645878797329703</v>
      </c>
      <c r="BE197">
        <v>-2.3851584000002798E-2</v>
      </c>
      <c r="BF197">
        <v>-9.8988570245100299E-2</v>
      </c>
      <c r="BG197">
        <v>0.20944857263398001</v>
      </c>
      <c r="BH197">
        <v>0.71933636608089702</v>
      </c>
      <c r="BI197">
        <v>-9.8988570245100299E-2</v>
      </c>
      <c r="BJ197">
        <v>0.22092000477776</v>
      </c>
      <c r="BK197">
        <v>1.43867273216179</v>
      </c>
      <c r="BL197">
        <v>-2.11588643128571</v>
      </c>
      <c r="BM197">
        <v>-7.2668628741660397</v>
      </c>
      <c r="BN197">
        <v>3.4344295453278799</v>
      </c>
      <c r="BO197">
        <v>3.7855299656647601</v>
      </c>
      <c r="BP197">
        <v>-2.3262314007598501</v>
      </c>
      <c r="BQ197">
        <v>6.1117613664246102</v>
      </c>
      <c r="BR197">
        <v>1.6069533015784601</v>
      </c>
      <c r="BS197">
        <v>0.26051543287579998</v>
      </c>
      <c r="BT197">
        <v>6.1683612515369504</v>
      </c>
    </row>
    <row r="198" spans="1:72" x14ac:dyDescent="0.2">
      <c r="A198">
        <v>978</v>
      </c>
      <c r="B198" s="244">
        <v>44768.305555555555</v>
      </c>
      <c r="C198">
        <v>0</v>
      </c>
      <c r="D198">
        <v>1.2949999999999999</v>
      </c>
      <c r="E198">
        <v>31.110810810810801</v>
      </c>
      <c r="F198">
        <v>36.490749999999998</v>
      </c>
      <c r="G198">
        <v>7</v>
      </c>
      <c r="H198">
        <v>2.5649999999999999</v>
      </c>
      <c r="I198">
        <v>1.3474999999999999</v>
      </c>
      <c r="J198">
        <v>34.041290322580601</v>
      </c>
      <c r="K198">
        <v>0.60974999999999902</v>
      </c>
      <c r="L198">
        <v>37.949642857142798</v>
      </c>
      <c r="M198">
        <v>-0.133333333333333</v>
      </c>
      <c r="N198">
        <v>1600</v>
      </c>
      <c r="O198">
        <v>93.87</v>
      </c>
      <c r="P198">
        <v>2.40754545454545</v>
      </c>
      <c r="Q198">
        <v>65.057749999999999</v>
      </c>
      <c r="R198">
        <v>6.9930769230769201</v>
      </c>
      <c r="S198">
        <v>-0.52300000000000002</v>
      </c>
      <c r="T198">
        <v>5</v>
      </c>
      <c r="U198">
        <v>1.7477749999999901</v>
      </c>
      <c r="V198">
        <v>6.9124999999999895E-2</v>
      </c>
      <c r="W198">
        <v>14.8368</v>
      </c>
      <c r="X198">
        <v>0.83442499999999997</v>
      </c>
      <c r="Y198">
        <v>73.117850000000004</v>
      </c>
      <c r="Z198">
        <v>2.2947500000000001</v>
      </c>
      <c r="AA198">
        <v>1.01E-2</v>
      </c>
      <c r="AB198">
        <v>0</v>
      </c>
      <c r="AC198">
        <v>32.405810810810799</v>
      </c>
      <c r="AD198">
        <v>-4.0849391891891802</v>
      </c>
      <c r="AE198">
        <v>36.0441449225806</v>
      </c>
      <c r="AF198">
        <v>0.53726490000000005</v>
      </c>
      <c r="AG198">
        <v>1.34855678</v>
      </c>
      <c r="AH198">
        <v>2.3957099999999999E-2</v>
      </c>
      <c r="AI198">
        <v>44.953790322580602</v>
      </c>
      <c r="AJ198">
        <v>0.49295958404932</v>
      </c>
      <c r="AK198">
        <v>0.80180435651663795</v>
      </c>
      <c r="AL198">
        <v>1.19514927694568E-2</v>
      </c>
      <c r="AM198">
        <v>2.9998733595609801E-2</v>
      </c>
      <c r="AN198">
        <v>0.15571545691184599</v>
      </c>
      <c r="AO198">
        <v>5.3292725325468598E-4</v>
      </c>
      <c r="AP198">
        <v>36.0441449225806</v>
      </c>
      <c r="AQ198">
        <v>0.36018484599744199</v>
      </c>
      <c r="AR198">
        <v>6.4519982025599001</v>
      </c>
      <c r="AS198">
        <v>1.44558133016725</v>
      </c>
      <c r="AT198">
        <v>0.86158243701180104</v>
      </c>
      <c r="AU198">
        <v>92.831599999999995</v>
      </c>
      <c r="AV198">
        <v>44.301909301305201</v>
      </c>
      <c r="AW198">
        <v>0.65188102127540004</v>
      </c>
      <c r="AX198">
        <v>-9.7024550167256404E-2</v>
      </c>
      <c r="AY198">
        <v>0.177080054002558</v>
      </c>
      <c r="AZ198">
        <v>0.54800179744009703</v>
      </c>
      <c r="BA198">
        <v>-7.1946952183397403E-2</v>
      </c>
      <c r="BB198">
        <v>7.8285971062870996E-2</v>
      </c>
      <c r="BC198">
        <v>0.32959542676723902</v>
      </c>
      <c r="BD198">
        <v>0.62805730127539805</v>
      </c>
      <c r="BE198">
        <v>-2.3823720000001498E-2</v>
      </c>
      <c r="BF198">
        <v>-0.12475199629795</v>
      </c>
      <c r="BG198">
        <v>0.22768557239673901</v>
      </c>
      <c r="BH198">
        <v>0.70460845309426101</v>
      </c>
      <c r="BI198">
        <v>-0.12475199629795</v>
      </c>
      <c r="BJ198">
        <v>0.20586715219757801</v>
      </c>
      <c r="BK198">
        <v>1.40921690618852</v>
      </c>
      <c r="BL198">
        <v>-1.82510564282233</v>
      </c>
      <c r="BM198">
        <v>-5.6480735699925502</v>
      </c>
      <c r="BN198">
        <v>3.0946556941539001</v>
      </c>
      <c r="BO198">
        <v>3.20606738577438</v>
      </c>
      <c r="BP198">
        <v>-2.9316719130018298</v>
      </c>
      <c r="BQ198">
        <v>6.1377392987762098</v>
      </c>
      <c r="BR198">
        <v>1.6212952998950301</v>
      </c>
      <c r="BS198">
        <v>0.25576795071675901</v>
      </c>
      <c r="BT198">
        <v>6.3389306414331896</v>
      </c>
    </row>
    <row r="199" spans="1:72" x14ac:dyDescent="0.2">
      <c r="A199">
        <v>979</v>
      </c>
      <c r="B199" s="244">
        <v>44768.319444444445</v>
      </c>
      <c r="C199">
        <v>0</v>
      </c>
      <c r="D199">
        <v>1.3149999999999999</v>
      </c>
      <c r="E199">
        <v>31.0969444444444</v>
      </c>
      <c r="F199">
        <v>36.35575</v>
      </c>
      <c r="G199">
        <v>7</v>
      </c>
      <c r="H199">
        <v>2.5640000000000001</v>
      </c>
      <c r="I199">
        <v>1.3519999999999901</v>
      </c>
      <c r="J199">
        <v>34.064999999999998</v>
      </c>
      <c r="K199">
        <v>0.57024999999999904</v>
      </c>
      <c r="L199">
        <v>37.954999999999899</v>
      </c>
      <c r="M199">
        <v>-0.107692307692307</v>
      </c>
      <c r="N199">
        <v>1599.86666666666</v>
      </c>
      <c r="O199">
        <v>93.923684210526304</v>
      </c>
      <c r="P199">
        <v>2.4090476190476098</v>
      </c>
      <c r="Q199">
        <v>65.016249999999999</v>
      </c>
      <c r="R199">
        <v>6.9859999999999998</v>
      </c>
      <c r="S199">
        <v>-1.04108108108108</v>
      </c>
      <c r="T199">
        <v>5</v>
      </c>
      <c r="U199">
        <v>1.68939999999999</v>
      </c>
      <c r="V199">
        <v>6.4939999999999998E-2</v>
      </c>
      <c r="W199">
        <v>14.81292</v>
      </c>
      <c r="X199">
        <v>0.80909999999999904</v>
      </c>
      <c r="Y199">
        <v>73.175479999999993</v>
      </c>
      <c r="Z199">
        <v>2.2953199999999998</v>
      </c>
      <c r="AA199">
        <v>5.3E-3</v>
      </c>
      <c r="AB199">
        <v>4.3600000000000002E-3</v>
      </c>
      <c r="AC199">
        <v>32.411944444444401</v>
      </c>
      <c r="AD199">
        <v>-3.9438055555555498</v>
      </c>
      <c r="AE199">
        <v>36.06707376</v>
      </c>
      <c r="AF199">
        <v>0.53705544000000005</v>
      </c>
      <c r="AG199">
        <v>1.3530563679999901</v>
      </c>
      <c r="AH199">
        <v>2.3947759999999998E-2</v>
      </c>
      <c r="AI199">
        <v>44.980999999999902</v>
      </c>
      <c r="AJ199">
        <v>0.49288468978952998</v>
      </c>
      <c r="AK199">
        <v>0.801829078055178</v>
      </c>
      <c r="AL199">
        <v>1.19396065005224E-2</v>
      </c>
      <c r="AM199">
        <v>3.0080619995109002E-2</v>
      </c>
      <c r="AN199">
        <v>0.15562126231075299</v>
      </c>
      <c r="AO199">
        <v>5.32397234387852E-4</v>
      </c>
      <c r="AP199">
        <v>36.06707376</v>
      </c>
      <c r="AQ199">
        <v>0.34925314905058003</v>
      </c>
      <c r="AR199">
        <v>6.4416136373519599</v>
      </c>
      <c r="AS199">
        <v>1.4459404025534399</v>
      </c>
      <c r="AT199">
        <v>0.83267939493043297</v>
      </c>
      <c r="AU199">
        <v>92.782219999999995</v>
      </c>
      <c r="AV199">
        <v>44.3038809489559</v>
      </c>
      <c r="AW199">
        <v>0.67711905104400905</v>
      </c>
      <c r="AX199">
        <v>-9.28840345534407E-2</v>
      </c>
      <c r="AY199">
        <v>0.18780229094942</v>
      </c>
      <c r="AZ199">
        <v>0.55838636264803398</v>
      </c>
      <c r="BA199">
        <v>-6.8647572082112002E-2</v>
      </c>
      <c r="BB199">
        <v>7.9769480378290597E-2</v>
      </c>
      <c r="BC199">
        <v>0.34968883463766798</v>
      </c>
      <c r="BD199">
        <v>0.65330461904401405</v>
      </c>
      <c r="BE199">
        <v>-2.3814431999995101E-2</v>
      </c>
      <c r="BF199">
        <v>-0.119405613354268</v>
      </c>
      <c r="BG199">
        <v>0.24142628868312399</v>
      </c>
      <c r="BH199">
        <v>0.71782482792870606</v>
      </c>
      <c r="BI199">
        <v>-0.119405613354268</v>
      </c>
      <c r="BJ199">
        <v>0.24404135065771099</v>
      </c>
      <c r="BK199">
        <v>1.4356496558574099</v>
      </c>
      <c r="BL199">
        <v>-2.02190066196325</v>
      </c>
      <c r="BM199">
        <v>-6.01165060639961</v>
      </c>
      <c r="BN199">
        <v>2.9732670449607101</v>
      </c>
      <c r="BO199">
        <v>3.90744390612958</v>
      </c>
      <c r="BP199">
        <v>-2.8060319138252998</v>
      </c>
      <c r="BQ199">
        <v>6.7134758199548896</v>
      </c>
      <c r="BR199">
        <v>1.63863919855966</v>
      </c>
      <c r="BS199">
        <v>0.29180359599941902</v>
      </c>
      <c r="BT199">
        <v>5.6155551920029403</v>
      </c>
    </row>
    <row r="200" spans="1:72" x14ac:dyDescent="0.2">
      <c r="A200">
        <v>980</v>
      </c>
      <c r="B200" s="244">
        <v>44768.333333333336</v>
      </c>
      <c r="C200">
        <v>0</v>
      </c>
      <c r="D200">
        <v>1.3858333333333299</v>
      </c>
      <c r="E200">
        <v>31.1215384615384</v>
      </c>
      <c r="F200">
        <v>36.422432432432402</v>
      </c>
      <c r="G200">
        <v>7</v>
      </c>
      <c r="H200">
        <v>2.5625</v>
      </c>
      <c r="I200">
        <v>1.345</v>
      </c>
      <c r="J200">
        <v>34.041612903225797</v>
      </c>
      <c r="K200">
        <v>0.60924999999999996</v>
      </c>
      <c r="L200">
        <v>37.9567647058823</v>
      </c>
      <c r="M200">
        <v>-0.05</v>
      </c>
      <c r="N200">
        <v>1599.44444444444</v>
      </c>
      <c r="O200">
        <v>94.481081081081001</v>
      </c>
      <c r="P200">
        <v>2.40559999999999</v>
      </c>
      <c r="Q200">
        <v>64.963250000000002</v>
      </c>
      <c r="R200">
        <v>6.9933333333333296</v>
      </c>
      <c r="S200">
        <v>-0.70641025641025601</v>
      </c>
      <c r="T200">
        <v>5</v>
      </c>
      <c r="U200">
        <v>1.7607249999999901</v>
      </c>
      <c r="V200">
        <v>4.8499999999999897E-2</v>
      </c>
      <c r="W200">
        <v>14.819525000000001</v>
      </c>
      <c r="X200">
        <v>0.77077499999999999</v>
      </c>
      <c r="Y200">
        <v>73.227174999999903</v>
      </c>
      <c r="Z200">
        <v>2.4107249999999998</v>
      </c>
      <c r="AA200">
        <v>7.3249999999999999E-3</v>
      </c>
      <c r="AB200">
        <v>0</v>
      </c>
      <c r="AC200">
        <v>32.507371794871801</v>
      </c>
      <c r="AD200">
        <v>-3.9150606375606301</v>
      </c>
      <c r="AE200">
        <v>36.042515403225799</v>
      </c>
      <c r="AF200">
        <v>0.53674124999999995</v>
      </c>
      <c r="AG200">
        <v>1.3460557500000001</v>
      </c>
      <c r="AH200">
        <v>2.39337499999999E-2</v>
      </c>
      <c r="AI200">
        <v>44.949112903225803</v>
      </c>
      <c r="AJ200">
        <v>0.49220136381371798</v>
      </c>
      <c r="AK200">
        <v>0.80185154000312098</v>
      </c>
      <c r="AL200">
        <v>1.1941086605103599E-2</v>
      </c>
      <c r="AM200">
        <v>2.9946213908559598E-2</v>
      </c>
      <c r="AN200">
        <v>0.15573166071309999</v>
      </c>
      <c r="AO200">
        <v>5.32463233513166E-4</v>
      </c>
      <c r="AP200">
        <v>36.042515403225799</v>
      </c>
      <c r="AQ200">
        <v>0.33270991961371998</v>
      </c>
      <c r="AR200">
        <v>6.4444859176366496</v>
      </c>
      <c r="AS200">
        <v>1.5186399617245701</v>
      </c>
      <c r="AT200">
        <v>0.86663124630090804</v>
      </c>
      <c r="AU200">
        <v>92.988924999999895</v>
      </c>
      <c r="AV200">
        <v>44.338351202200698</v>
      </c>
      <c r="AW200">
        <v>0.61076170102504701</v>
      </c>
      <c r="AX200">
        <v>-0.172584211724571</v>
      </c>
      <c r="AY200">
        <v>0.20403133038627999</v>
      </c>
      <c r="AZ200">
        <v>0.55551408236334199</v>
      </c>
      <c r="BA200">
        <v>-0.12821475761651799</v>
      </c>
      <c r="BB200">
        <v>7.9359154623334593E-2</v>
      </c>
      <c r="BC200">
        <v>0.38012977460979502</v>
      </c>
      <c r="BD200">
        <v>0.586961201025051</v>
      </c>
      <c r="BE200">
        <v>-2.3800499999996699E-2</v>
      </c>
      <c r="BF200">
        <v>-0.22121163369447</v>
      </c>
      <c r="BG200">
        <v>0.26151930972477999</v>
      </c>
      <c r="BH200">
        <v>0.71203603430419604</v>
      </c>
      <c r="BI200">
        <v>-0.22121163369447</v>
      </c>
      <c r="BJ200">
        <v>8.0615352060620094E-2</v>
      </c>
      <c r="BK200">
        <v>1.4240720686083901</v>
      </c>
      <c r="BL200">
        <v>-1.18221318362478</v>
      </c>
      <c r="BM200">
        <v>-3.2188001255288201</v>
      </c>
      <c r="BN200">
        <v>2.72269009524969</v>
      </c>
      <c r="BO200">
        <v>5.9378097244671302E-2</v>
      </c>
      <c r="BP200">
        <v>-5.1984733918200501</v>
      </c>
      <c r="BQ200">
        <v>5.2578514890647199</v>
      </c>
      <c r="BR200">
        <v>1.8001318458889899</v>
      </c>
      <c r="BS200">
        <v>0.16910000553840801</v>
      </c>
      <c r="BT200">
        <v>10.6453683437646</v>
      </c>
    </row>
    <row r="201" spans="1:72" x14ac:dyDescent="0.2">
      <c r="A201">
        <v>981</v>
      </c>
      <c r="B201" s="244">
        <v>44768.347222222219</v>
      </c>
      <c r="C201">
        <v>0</v>
      </c>
      <c r="D201">
        <v>1.3972727272727199</v>
      </c>
      <c r="E201">
        <v>31.0905555555555</v>
      </c>
      <c r="F201">
        <v>36.392105263157902</v>
      </c>
      <c r="G201">
        <v>7</v>
      </c>
      <c r="H201">
        <v>2.5724999999999998</v>
      </c>
      <c r="I201">
        <v>1.35</v>
      </c>
      <c r="J201">
        <v>34.066111111111098</v>
      </c>
      <c r="K201">
        <v>0.55461538461538396</v>
      </c>
      <c r="L201">
        <v>37.993749999999999</v>
      </c>
      <c r="M201">
        <v>-0.08</v>
      </c>
      <c r="N201">
        <v>1599.9714285714199</v>
      </c>
      <c r="O201">
        <v>94.255555555555503</v>
      </c>
      <c r="P201">
        <v>2.409875</v>
      </c>
      <c r="Q201">
        <v>65.043589743589706</v>
      </c>
      <c r="R201">
        <v>6.9864705882352904</v>
      </c>
      <c r="S201">
        <v>-0.78025</v>
      </c>
      <c r="T201">
        <v>5</v>
      </c>
      <c r="U201">
        <v>1.74013999999999</v>
      </c>
      <c r="V201">
        <v>4.9660000000000003E-2</v>
      </c>
      <c r="W201">
        <v>14.765940000000001</v>
      </c>
      <c r="X201">
        <v>0.76759999999999995</v>
      </c>
      <c r="Y201">
        <v>73.217379999999906</v>
      </c>
      <c r="Z201">
        <v>2.3618600000000001</v>
      </c>
      <c r="AA201">
        <v>4.4799999999999996E-3</v>
      </c>
      <c r="AB201">
        <v>3.9399999999999999E-3</v>
      </c>
      <c r="AC201">
        <v>32.487828282828197</v>
      </c>
      <c r="AD201">
        <v>-3.90427698032962</v>
      </c>
      <c r="AE201">
        <v>36.074822011111102</v>
      </c>
      <c r="AF201">
        <v>0.53883585000000001</v>
      </c>
      <c r="AG201">
        <v>1.3510598700000001</v>
      </c>
      <c r="AH201">
        <v>2.4027150000000001E-2</v>
      </c>
      <c r="AI201">
        <v>44.988611111111098</v>
      </c>
      <c r="AJ201">
        <v>0.49270845270769198</v>
      </c>
      <c r="AK201">
        <v>0.80186565266517995</v>
      </c>
      <c r="AL201">
        <v>1.19771612568613E-2</v>
      </c>
      <c r="AM201">
        <v>3.0031153143696799E-2</v>
      </c>
      <c r="AN201">
        <v>0.15559493452046499</v>
      </c>
      <c r="AO201">
        <v>5.3407183299476995E-4</v>
      </c>
      <c r="AP201">
        <v>36.074822011111102</v>
      </c>
      <c r="AQ201">
        <v>0.33133941071712403</v>
      </c>
      <c r="AR201">
        <v>6.4211837012770498</v>
      </c>
      <c r="AS201">
        <v>1.4878573790037399</v>
      </c>
      <c r="AT201">
        <v>0.85738168689476302</v>
      </c>
      <c r="AU201">
        <v>92.852919999999898</v>
      </c>
      <c r="AV201">
        <v>44.315202502109003</v>
      </c>
      <c r="AW201">
        <v>0.67340860900208099</v>
      </c>
      <c r="AX201">
        <v>-0.13679750900374099</v>
      </c>
      <c r="AY201">
        <v>0.20749643928287501</v>
      </c>
      <c r="AZ201">
        <v>0.57881629872294704</v>
      </c>
      <c r="BA201">
        <v>-0.10125199633362</v>
      </c>
      <c r="BB201">
        <v>8.2688042674706697E-2</v>
      </c>
      <c r="BC201">
        <v>0.38508283976070901</v>
      </c>
      <c r="BD201">
        <v>0.64951522900208103</v>
      </c>
      <c r="BE201">
        <v>-2.38933799999996E-2</v>
      </c>
      <c r="BF201">
        <v>-0.17544712927154801</v>
      </c>
      <c r="BG201">
        <v>0.26612074204693897</v>
      </c>
      <c r="BH201">
        <v>0.74235019867025798</v>
      </c>
      <c r="BI201">
        <v>-0.17544712927154801</v>
      </c>
      <c r="BJ201">
        <v>0.181347225550782</v>
      </c>
      <c r="BK201">
        <v>1.48470039734051</v>
      </c>
      <c r="BL201">
        <v>-1.5168144565936501</v>
      </c>
      <c r="BM201">
        <v>-4.2311903406597402</v>
      </c>
      <c r="BN201">
        <v>2.7895240068860101</v>
      </c>
      <c r="BO201">
        <v>2.28089045489445</v>
      </c>
      <c r="BP201">
        <v>-4.1230075378813904</v>
      </c>
      <c r="BQ201">
        <v>6.4038979927758399</v>
      </c>
      <c r="BR201">
        <v>1.7829605171021401</v>
      </c>
      <c r="BS201">
        <v>0.25152607725940201</v>
      </c>
      <c r="BT201">
        <v>7.0885712389310598</v>
      </c>
    </row>
    <row r="202" spans="1:72" x14ac:dyDescent="0.2">
      <c r="A202">
        <v>982</v>
      </c>
      <c r="B202" s="244">
        <v>44768.361111111109</v>
      </c>
      <c r="C202">
        <v>0</v>
      </c>
      <c r="D202">
        <v>1.3854545454545399</v>
      </c>
      <c r="E202">
        <v>31.131538461538401</v>
      </c>
      <c r="F202">
        <v>36.47925</v>
      </c>
      <c r="G202">
        <v>7</v>
      </c>
      <c r="H202">
        <v>2.57</v>
      </c>
      <c r="I202">
        <v>1.35</v>
      </c>
      <c r="J202">
        <v>34.031999999999996</v>
      </c>
      <c r="K202">
        <v>0.58599999999999997</v>
      </c>
      <c r="L202">
        <v>37.9512</v>
      </c>
      <c r="M202">
        <v>-7.49999999999999E-2</v>
      </c>
      <c r="N202">
        <v>1599.9130434782601</v>
      </c>
      <c r="O202">
        <v>93.7222222222222</v>
      </c>
      <c r="P202">
        <v>2.4095454545454502</v>
      </c>
      <c r="Q202">
        <v>65.027000000000001</v>
      </c>
      <c r="R202">
        <v>6.9869999999999903</v>
      </c>
      <c r="S202">
        <v>-0.83315789473684199</v>
      </c>
      <c r="T202">
        <v>5</v>
      </c>
      <c r="U202">
        <v>1.7283249999999999</v>
      </c>
      <c r="V202">
        <v>6.0600000000000001E-2</v>
      </c>
      <c r="W202">
        <v>14.755050000000001</v>
      </c>
      <c r="X202">
        <v>0.72865000000000002</v>
      </c>
      <c r="Y202">
        <v>72.902924999999996</v>
      </c>
      <c r="Z202">
        <v>2.2001499999999998</v>
      </c>
      <c r="AA202">
        <v>1.6999999999999999E-3</v>
      </c>
      <c r="AB202">
        <v>1.1975E-2</v>
      </c>
      <c r="AC202">
        <v>32.516993006992998</v>
      </c>
      <c r="AD202">
        <v>-3.96225699300699</v>
      </c>
      <c r="AE202">
        <v>36.038758799999997</v>
      </c>
      <c r="AF202">
        <v>0.53831220000000002</v>
      </c>
      <c r="AG202">
        <v>1.3510588400000001</v>
      </c>
      <c r="AH202">
        <v>2.4003799999999902E-2</v>
      </c>
      <c r="AI202">
        <v>44.951999999999998</v>
      </c>
      <c r="AJ202">
        <v>0.49433899668634701</v>
      </c>
      <c r="AK202">
        <v>0.80171647090229503</v>
      </c>
      <c r="AL202">
        <v>1.1975266951414799E-2</v>
      </c>
      <c r="AM202">
        <v>3.0055589072788699E-2</v>
      </c>
      <c r="AN202">
        <v>0.15572165865812401</v>
      </c>
      <c r="AO202">
        <v>5.3398736429969705E-4</v>
      </c>
      <c r="AP202">
        <v>36.038758799999997</v>
      </c>
      <c r="AQ202">
        <v>0.31452639606439797</v>
      </c>
      <c r="AR202">
        <v>6.4164480264397596</v>
      </c>
      <c r="AS202">
        <v>1.38598791309183</v>
      </c>
      <c r="AT202">
        <v>0.85437844644793004</v>
      </c>
      <c r="AU202">
        <v>92.315099999999902</v>
      </c>
      <c r="AV202">
        <v>44.155721135596004</v>
      </c>
      <c r="AW202">
        <v>0.79627886440399398</v>
      </c>
      <c r="AX202">
        <v>-3.49290730918356E-2</v>
      </c>
      <c r="AY202">
        <v>0.22378580393560099</v>
      </c>
      <c r="AZ202">
        <v>0.58355197356023503</v>
      </c>
      <c r="BA202">
        <v>-2.5853110210829599E-2</v>
      </c>
      <c r="BB202">
        <v>8.3364567651462204E-2</v>
      </c>
      <c r="BC202">
        <v>0.41571750358918302</v>
      </c>
      <c r="BD202">
        <v>0.772408704404001</v>
      </c>
      <c r="BE202">
        <v>-2.3870159999993298E-2</v>
      </c>
      <c r="BF202">
        <v>-4.4757460973718001E-2</v>
      </c>
      <c r="BG202">
        <v>0.28675494364781601</v>
      </c>
      <c r="BH202">
        <v>0.74775258461878003</v>
      </c>
      <c r="BI202">
        <v>-4.4757460973718001E-2</v>
      </c>
      <c r="BJ202">
        <v>0.48399496534819603</v>
      </c>
      <c r="BK202">
        <v>1.4955051692375601</v>
      </c>
      <c r="BL202">
        <v>-6.4068635130174298</v>
      </c>
      <c r="BM202">
        <v>-16.7067695162124</v>
      </c>
      <c r="BN202">
        <v>2.6076362454526598</v>
      </c>
      <c r="BO202">
        <v>8.7023350831240798</v>
      </c>
      <c r="BP202">
        <v>-1.05180033288237</v>
      </c>
      <c r="BQ202">
        <v>9.7541354160064504</v>
      </c>
      <c r="BR202">
        <v>1.57159285289288</v>
      </c>
      <c r="BS202">
        <v>0.50189794973768298</v>
      </c>
      <c r="BT202">
        <v>3.1312996072493799</v>
      </c>
    </row>
    <row r="203" spans="1:72" x14ac:dyDescent="0.2">
      <c r="A203">
        <v>983</v>
      </c>
      <c r="B203" s="244">
        <v>44768.375</v>
      </c>
      <c r="C203">
        <v>0</v>
      </c>
      <c r="D203">
        <v>1.4249999999999901</v>
      </c>
      <c r="E203">
        <v>31.08</v>
      </c>
      <c r="F203">
        <v>36.418974358974303</v>
      </c>
      <c r="G203">
        <v>7</v>
      </c>
      <c r="H203">
        <v>2.5674999999999999</v>
      </c>
      <c r="I203">
        <v>1.3474999999999999</v>
      </c>
      <c r="J203">
        <v>34.035555555555497</v>
      </c>
      <c r="K203">
        <v>0.622</v>
      </c>
      <c r="L203">
        <v>37.950666666666599</v>
      </c>
      <c r="M203">
        <v>-0.13750000000000001</v>
      </c>
      <c r="N203">
        <v>1599.8571428571399</v>
      </c>
      <c r="O203">
        <v>93.697297297297297</v>
      </c>
      <c r="P203">
        <v>2.40871428571428</v>
      </c>
      <c r="Q203">
        <v>65.061499999999995</v>
      </c>
      <c r="R203">
        <v>6.9823076923076899</v>
      </c>
      <c r="S203">
        <v>-0.8075</v>
      </c>
      <c r="T203">
        <v>5</v>
      </c>
      <c r="U203">
        <v>1.7842799999999901</v>
      </c>
      <c r="V203">
        <v>5.7279999999999998E-2</v>
      </c>
      <c r="W203">
        <v>14.760199999999999</v>
      </c>
      <c r="X203">
        <v>0.72409999999999997</v>
      </c>
      <c r="Y203">
        <v>72.938720000000004</v>
      </c>
      <c r="Z203">
        <v>2.2943600000000002</v>
      </c>
      <c r="AA203">
        <v>5.6600000000000001E-3</v>
      </c>
      <c r="AB203">
        <v>9.1199999999999996E-3</v>
      </c>
      <c r="AC203">
        <v>32.504999999999903</v>
      </c>
      <c r="AD203">
        <v>-3.9139743589743499</v>
      </c>
      <c r="AE203">
        <v>36.0403622555555</v>
      </c>
      <c r="AF203">
        <v>0.53778855000000003</v>
      </c>
      <c r="AG203">
        <v>1.34855781</v>
      </c>
      <c r="AH203">
        <v>2.398045E-2</v>
      </c>
      <c r="AI203">
        <v>44.950555555555503</v>
      </c>
      <c r="AJ203">
        <v>0.49411838123229401</v>
      </c>
      <c r="AK203">
        <v>0.80177790485842404</v>
      </c>
      <c r="AL203">
        <v>1.19640022988221E-2</v>
      </c>
      <c r="AM203">
        <v>3.0000915301998402E-2</v>
      </c>
      <c r="AN203">
        <v>0.15572666262930801</v>
      </c>
      <c r="AO203">
        <v>5.3348506383557202E-4</v>
      </c>
      <c r="AP203">
        <v>36.0403622555555</v>
      </c>
      <c r="AQ203">
        <v>0.31256235969289903</v>
      </c>
      <c r="AR203">
        <v>6.4186875788191902</v>
      </c>
      <c r="AS203">
        <v>1.4453356490609199</v>
      </c>
      <c r="AT203">
        <v>0.88164554526515704</v>
      </c>
      <c r="AU203">
        <v>92.501660000000001</v>
      </c>
      <c r="AV203">
        <v>44.216947843128501</v>
      </c>
      <c r="AW203">
        <v>0.73360771242698697</v>
      </c>
      <c r="AX203">
        <v>-9.6777839060920107E-2</v>
      </c>
      <c r="AY203">
        <v>0.2252261903071</v>
      </c>
      <c r="AZ203">
        <v>0.58131242118080095</v>
      </c>
      <c r="BA203">
        <v>-7.1763952826701699E-2</v>
      </c>
      <c r="BB203">
        <v>8.3044631597257404E-2</v>
      </c>
      <c r="BC203">
        <v>0.41880064257057897</v>
      </c>
      <c r="BD203">
        <v>0.70976077242698199</v>
      </c>
      <c r="BE203">
        <v>-2.38469400000056E-2</v>
      </c>
      <c r="BF203">
        <v>-0.12405506724724399</v>
      </c>
      <c r="BG203">
        <v>0.28870710955635098</v>
      </c>
      <c r="BH203">
        <v>0.745157695201766</v>
      </c>
      <c r="BI203">
        <v>-0.12405506724724399</v>
      </c>
      <c r="BJ203">
        <v>0.32930408461821298</v>
      </c>
      <c r="BK203">
        <v>1.49031539040353</v>
      </c>
      <c r="BL203">
        <v>-2.32724963165714</v>
      </c>
      <c r="BM203">
        <v>-6.0066687458776</v>
      </c>
      <c r="BN203">
        <v>2.58101609048295</v>
      </c>
      <c r="BO203">
        <v>5.2705199373280101</v>
      </c>
      <c r="BP203">
        <v>-2.9152940803102401</v>
      </c>
      <c r="BQ203">
        <v>8.1858140176382506</v>
      </c>
      <c r="BR203">
        <v>1.70120900472384</v>
      </c>
      <c r="BS203">
        <v>0.37892611151711098</v>
      </c>
      <c r="BT203">
        <v>4.4895533799787399</v>
      </c>
    </row>
    <row r="204" spans="1:72" x14ac:dyDescent="0.2">
      <c r="A204">
        <v>984</v>
      </c>
      <c r="B204" s="244">
        <v>44768.388888888891</v>
      </c>
      <c r="C204">
        <v>0</v>
      </c>
      <c r="D204">
        <v>1.4289473684210501</v>
      </c>
      <c r="E204">
        <v>31.122564102563999</v>
      </c>
      <c r="F204">
        <v>36.600263157894702</v>
      </c>
      <c r="G204">
        <v>7</v>
      </c>
      <c r="H204">
        <v>2.5680000000000001</v>
      </c>
      <c r="I204">
        <v>1.3480000000000001</v>
      </c>
      <c r="J204">
        <v>34.054285714285697</v>
      </c>
      <c r="K204">
        <v>0.58399999999999996</v>
      </c>
      <c r="L204">
        <v>37.976129032258001</v>
      </c>
      <c r="M204">
        <v>-0.18</v>
      </c>
      <c r="N204">
        <v>1599.8</v>
      </c>
      <c r="O204">
        <v>92.922222222222203</v>
      </c>
      <c r="P204">
        <v>2.405125</v>
      </c>
      <c r="Q204">
        <v>65.008250000000004</v>
      </c>
      <c r="R204">
        <v>6.9953333333333303</v>
      </c>
      <c r="S204">
        <v>-0.99131578947368404</v>
      </c>
      <c r="T204">
        <v>5</v>
      </c>
      <c r="U204">
        <v>1.71225</v>
      </c>
      <c r="V204">
        <v>5.4324999999999998E-2</v>
      </c>
      <c r="W204">
        <v>14.750450000000001</v>
      </c>
      <c r="X204">
        <v>0.73724999999999996</v>
      </c>
      <c r="Y204">
        <v>72.917874999999995</v>
      </c>
      <c r="Z204">
        <v>2.2614000000000001</v>
      </c>
      <c r="AA204">
        <v>0</v>
      </c>
      <c r="AB204">
        <v>1.52249999999999E-2</v>
      </c>
      <c r="AC204">
        <v>32.551511470985098</v>
      </c>
      <c r="AD204">
        <v>-4.0487516869095899</v>
      </c>
      <c r="AE204">
        <v>36.059482834285703</v>
      </c>
      <c r="AF204">
        <v>0.53789328000000003</v>
      </c>
      <c r="AG204">
        <v>1.3490580160000001</v>
      </c>
      <c r="AH204">
        <v>2.3985119999999999E-2</v>
      </c>
      <c r="AI204">
        <v>44.970285714285701</v>
      </c>
      <c r="AJ204">
        <v>0.49452185536517201</v>
      </c>
      <c r="AK204">
        <v>0.80185131718722202</v>
      </c>
      <c r="AL204">
        <v>1.19610821113624E-2</v>
      </c>
      <c r="AM204">
        <v>2.9998875803705301E-2</v>
      </c>
      <c r="AN204">
        <v>0.155658339474954</v>
      </c>
      <c r="AO204">
        <v>5.3335485018678999E-4</v>
      </c>
      <c r="AP204">
        <v>36.059482834285703</v>
      </c>
      <c r="AQ204">
        <v>0.31823864063470497</v>
      </c>
      <c r="AR204">
        <v>6.4144476495571601</v>
      </c>
      <c r="AS204">
        <v>1.42457244581772</v>
      </c>
      <c r="AT204">
        <v>0.84674504684901597</v>
      </c>
      <c r="AU204">
        <v>92.379224999999906</v>
      </c>
      <c r="AV204">
        <v>44.216741570295298</v>
      </c>
      <c r="AW204">
        <v>0.75354414399040304</v>
      </c>
      <c r="AX204">
        <v>-7.5514429817729198E-2</v>
      </c>
      <c r="AY204">
        <v>0.219654639365294</v>
      </c>
      <c r="AZ204">
        <v>0.58555235044283604</v>
      </c>
      <c r="BA204">
        <v>-5.59756725968183E-2</v>
      </c>
      <c r="BB204">
        <v>8.3650335777548004E-2</v>
      </c>
      <c r="BC204">
        <v>0.40836100306978002</v>
      </c>
      <c r="BD204">
        <v>0.72969255999040095</v>
      </c>
      <c r="BE204">
        <v>-2.3851584000001699E-2</v>
      </c>
      <c r="BF204">
        <v>-9.6660168254961001E-2</v>
      </c>
      <c r="BG204">
        <v>0.28116287774773502</v>
      </c>
      <c r="BH204">
        <v>0.74952017584596797</v>
      </c>
      <c r="BI204">
        <v>-9.6660168254961001E-2</v>
      </c>
      <c r="BJ204">
        <v>0.36900541898554801</v>
      </c>
      <c r="BK204">
        <v>1.49904035169193</v>
      </c>
      <c r="BL204">
        <v>-2.9087770363290701</v>
      </c>
      <c r="BM204">
        <v>-7.7541782657459697</v>
      </c>
      <c r="BN204">
        <v>2.6657864005733001</v>
      </c>
      <c r="BO204">
        <v>6.2432050364011804</v>
      </c>
      <c r="BP204">
        <v>-2.2715139539915801</v>
      </c>
      <c r="BQ204">
        <v>8.5147189903927707</v>
      </c>
      <c r="BR204">
        <v>1.6633626377253701</v>
      </c>
      <c r="BS204">
        <v>0.40766948628753302</v>
      </c>
      <c r="BT204">
        <v>4.0801744885860396</v>
      </c>
    </row>
    <row r="205" spans="1:72" x14ac:dyDescent="0.2">
      <c r="A205">
        <v>985</v>
      </c>
      <c r="B205" s="244">
        <v>44768.402777777781</v>
      </c>
      <c r="C205">
        <v>0</v>
      </c>
      <c r="D205">
        <v>1.391</v>
      </c>
      <c r="E205">
        <v>31.0547368421052</v>
      </c>
      <c r="F205">
        <v>36.592750000000002</v>
      </c>
      <c r="G205">
        <v>7</v>
      </c>
      <c r="H205">
        <v>2.5724999999999998</v>
      </c>
      <c r="I205">
        <v>1.3525</v>
      </c>
      <c r="J205">
        <v>34.056666666666601</v>
      </c>
      <c r="K205">
        <v>0.59950000000000003</v>
      </c>
      <c r="L205">
        <v>37.966470588235197</v>
      </c>
      <c r="M205">
        <v>-9.1666666666666605E-2</v>
      </c>
      <c r="N205">
        <v>1599.88888888888</v>
      </c>
      <c r="O205">
        <v>93.497297297297294</v>
      </c>
      <c r="P205">
        <v>2.4060999999999999</v>
      </c>
      <c r="Q205">
        <v>65.044999999999902</v>
      </c>
      <c r="R205">
        <v>6.9863157894736796</v>
      </c>
      <c r="S205">
        <v>-0.73947368421052595</v>
      </c>
      <c r="T205">
        <v>5</v>
      </c>
      <c r="U205">
        <v>1.71662</v>
      </c>
      <c r="V205">
        <v>4.5400000000000003E-2</v>
      </c>
      <c r="W205">
        <v>14.722579999999899</v>
      </c>
      <c r="X205">
        <v>0.75497999999999998</v>
      </c>
      <c r="Y205">
        <v>72.912400000000005</v>
      </c>
      <c r="Z205">
        <v>2.2303199999999999</v>
      </c>
      <c r="AA205">
        <v>0</v>
      </c>
      <c r="AB205">
        <v>1.6899999999999998E-2</v>
      </c>
      <c r="AC205">
        <v>32.445736842105198</v>
      </c>
      <c r="AD205">
        <v>-4.1470131578947296</v>
      </c>
      <c r="AE205">
        <v>36.065377566666598</v>
      </c>
      <c r="AF205">
        <v>0.53883585000000001</v>
      </c>
      <c r="AG205">
        <v>1.35355987</v>
      </c>
      <c r="AH205">
        <v>2.40271499999999E-2</v>
      </c>
      <c r="AI205">
        <v>44.981666666666598</v>
      </c>
      <c r="AJ205">
        <v>0.49463983583953702</v>
      </c>
      <c r="AK205">
        <v>0.80177948571640301</v>
      </c>
      <c r="AL205">
        <v>1.19790103375449E-2</v>
      </c>
      <c r="AM205">
        <v>3.0091367668309301E-2</v>
      </c>
      <c r="AN205">
        <v>0.15561895587090999</v>
      </c>
      <c r="AO205">
        <v>5.3415428507910595E-4</v>
      </c>
      <c r="AP205">
        <v>36.065377566666598</v>
      </c>
      <c r="AQ205">
        <v>0.325891907638372</v>
      </c>
      <c r="AR205">
        <v>6.4023279748358304</v>
      </c>
      <c r="AS205">
        <v>1.4049935514973899</v>
      </c>
      <c r="AT205">
        <v>0.84910863499886602</v>
      </c>
      <c r="AU205">
        <v>92.3369</v>
      </c>
      <c r="AV205">
        <v>44.198591000638203</v>
      </c>
      <c r="AW205">
        <v>0.78307566602839496</v>
      </c>
      <c r="AX205">
        <v>-5.1433681497389902E-2</v>
      </c>
      <c r="AY205">
        <v>0.212943942361627</v>
      </c>
      <c r="AZ205">
        <v>0.59767202516416096</v>
      </c>
      <c r="BA205">
        <v>-3.7998822687754397E-2</v>
      </c>
      <c r="BB205">
        <v>8.5381717880594496E-2</v>
      </c>
      <c r="BC205">
        <v>0.39519260339049</v>
      </c>
      <c r="BD205">
        <v>0.75918228602839899</v>
      </c>
      <c r="BE205">
        <v>-2.3893379999995801E-2</v>
      </c>
      <c r="BF205">
        <v>-6.6050898237273295E-2</v>
      </c>
      <c r="BG205">
        <v>0.273461635599338</v>
      </c>
      <c r="BH205">
        <v>0.76752767766364205</v>
      </c>
      <c r="BI205">
        <v>-6.6050898237273295E-2</v>
      </c>
      <c r="BJ205">
        <v>0.41482147472413</v>
      </c>
      <c r="BK205">
        <v>1.5350553553272801</v>
      </c>
      <c r="BL205">
        <v>-4.1401652800691302</v>
      </c>
      <c r="BM205">
        <v>-11.6202458732123</v>
      </c>
      <c r="BN205">
        <v>2.80671062316098</v>
      </c>
      <c r="BO205">
        <v>7.3795881720660903</v>
      </c>
      <c r="BP205">
        <v>-1.5521961085759199</v>
      </c>
      <c r="BQ205">
        <v>8.9317842806420096</v>
      </c>
      <c r="BR205">
        <v>1.6473418823306401</v>
      </c>
      <c r="BS205">
        <v>0.44124183401903899</v>
      </c>
      <c r="BT205">
        <v>3.7334218002991202</v>
      </c>
    </row>
    <row r="206" spans="1:72" x14ac:dyDescent="0.2">
      <c r="A206">
        <v>986</v>
      </c>
      <c r="B206" s="244">
        <v>44768.416666666664</v>
      </c>
      <c r="C206">
        <v>0</v>
      </c>
      <c r="D206">
        <v>1.43818181818181</v>
      </c>
      <c r="E206">
        <v>31.125675675675598</v>
      </c>
      <c r="F206">
        <v>36.425249999999899</v>
      </c>
      <c r="G206">
        <v>7</v>
      </c>
      <c r="H206">
        <v>2.5619999999999998</v>
      </c>
      <c r="I206">
        <v>1.3480000000000001</v>
      </c>
      <c r="J206">
        <v>34.016206896551701</v>
      </c>
      <c r="K206">
        <v>0.55625000000000002</v>
      </c>
      <c r="L206">
        <v>37.921875</v>
      </c>
      <c r="M206">
        <v>-0.12999999999999901</v>
      </c>
      <c r="N206">
        <v>1600.07142857142</v>
      </c>
      <c r="O206">
        <v>93.610256410256397</v>
      </c>
      <c r="P206">
        <v>2.4057499999999998</v>
      </c>
      <c r="Q206">
        <v>65.015999999999906</v>
      </c>
      <c r="R206">
        <v>7.0069999999999997</v>
      </c>
      <c r="S206">
        <v>-0.88384615384615395</v>
      </c>
      <c r="T206">
        <v>5</v>
      </c>
      <c r="U206">
        <v>1.7085999999999999</v>
      </c>
      <c r="V206">
        <v>4.4674999999999999E-2</v>
      </c>
      <c r="W206">
        <v>14.711275000000001</v>
      </c>
      <c r="X206">
        <v>0.73</v>
      </c>
      <c r="Y206">
        <v>72.727400000000003</v>
      </c>
      <c r="Z206">
        <v>2.21895</v>
      </c>
      <c r="AA206">
        <v>0</v>
      </c>
      <c r="AB206">
        <v>1.2475E-2</v>
      </c>
      <c r="AC206">
        <v>32.563857493857498</v>
      </c>
      <c r="AD206">
        <v>-3.8613925061424901</v>
      </c>
      <c r="AE206">
        <v>36.016718976551701</v>
      </c>
      <c r="AF206">
        <v>0.53663651999999995</v>
      </c>
      <c r="AG206">
        <v>1.3490555440000001</v>
      </c>
      <c r="AH206">
        <v>2.3929079999999998E-2</v>
      </c>
      <c r="AI206">
        <v>44.926206896551697</v>
      </c>
      <c r="AJ206">
        <v>0.49522901927680202</v>
      </c>
      <c r="AK206">
        <v>0.801686175275931</v>
      </c>
      <c r="AL206">
        <v>1.1944843713062E-2</v>
      </c>
      <c r="AM206">
        <v>3.0028253823127501E-2</v>
      </c>
      <c r="AN206">
        <v>0.15581106181784601</v>
      </c>
      <c r="AO206">
        <v>5.326307661606E-4</v>
      </c>
      <c r="AP206">
        <v>36.016718976551701</v>
      </c>
      <c r="AQ206">
        <v>0.31510913213066799</v>
      </c>
      <c r="AR206">
        <v>6.39741183121457</v>
      </c>
      <c r="AS206">
        <v>1.39783100232035</v>
      </c>
      <c r="AT206">
        <v>0.84614830233634397</v>
      </c>
      <c r="AU206">
        <v>92.096225000000004</v>
      </c>
      <c r="AV206">
        <v>44.127070942217301</v>
      </c>
      <c r="AW206">
        <v>0.79913595433440299</v>
      </c>
      <c r="AX206">
        <v>-4.8775458320354702E-2</v>
      </c>
      <c r="AY206">
        <v>0.22152738786933099</v>
      </c>
      <c r="AZ206">
        <v>0.60258816878542198</v>
      </c>
      <c r="BA206">
        <v>-3.6155263241225498E-2</v>
      </c>
      <c r="BB206">
        <v>8.60840241122032E-2</v>
      </c>
      <c r="BC206">
        <v>0.41280714154402298</v>
      </c>
      <c r="BD206">
        <v>0.77534009833439999</v>
      </c>
      <c r="BE206">
        <v>-2.3795856000003099E-2</v>
      </c>
      <c r="BF206">
        <v>-6.2410012810413203E-2</v>
      </c>
      <c r="BG206">
        <v>0.28345253106545898</v>
      </c>
      <c r="BH206">
        <v>0.77103397135291296</v>
      </c>
      <c r="BI206">
        <v>-6.2410012810413203E-2</v>
      </c>
      <c r="BJ206">
        <v>0.44208503651009201</v>
      </c>
      <c r="BK206">
        <v>1.5420679427058199</v>
      </c>
      <c r="BL206">
        <v>-4.54177972894382</v>
      </c>
      <c r="BM206">
        <v>-12.354331246416001</v>
      </c>
      <c r="BN206">
        <v>2.7201520073033101</v>
      </c>
      <c r="BO206">
        <v>7.8665083731423397</v>
      </c>
      <c r="BP206">
        <v>-1.46663530104471</v>
      </c>
      <c r="BQ206">
        <v>9.3331436741870508</v>
      </c>
      <c r="BR206">
        <v>1.6481649644835299</v>
      </c>
      <c r="BS206">
        <v>0.46704904163425698</v>
      </c>
      <c r="BT206">
        <v>3.5288905822746401</v>
      </c>
    </row>
    <row r="207" spans="1:72" x14ac:dyDescent="0.2">
      <c r="A207">
        <v>987</v>
      </c>
      <c r="B207" s="244">
        <v>44768.430555555555</v>
      </c>
      <c r="C207">
        <v>0</v>
      </c>
      <c r="D207">
        <v>1.4407692307692299</v>
      </c>
      <c r="E207">
        <v>31.0815384615384</v>
      </c>
      <c r="F207">
        <v>36.413589743589696</v>
      </c>
      <c r="G207">
        <v>7</v>
      </c>
      <c r="H207">
        <v>2.5649999999999999</v>
      </c>
      <c r="I207">
        <v>1.3474999999999999</v>
      </c>
      <c r="J207">
        <v>34.061538461538397</v>
      </c>
      <c r="K207">
        <v>0.54200000000000004</v>
      </c>
      <c r="L207">
        <v>37.973571428571397</v>
      </c>
      <c r="M207">
        <v>-0.19999999999999901</v>
      </c>
      <c r="N207">
        <v>1600</v>
      </c>
      <c r="O207">
        <v>92.872727272727204</v>
      </c>
      <c r="P207">
        <v>2.4066000000000001</v>
      </c>
      <c r="Q207">
        <v>65.019750000000002</v>
      </c>
      <c r="R207">
        <v>7.0049999999999999</v>
      </c>
      <c r="S207">
        <v>-0.69666666666666599</v>
      </c>
      <c r="T207">
        <v>5</v>
      </c>
      <c r="U207">
        <v>1.74766</v>
      </c>
      <c r="V207">
        <v>1.814E-2</v>
      </c>
      <c r="W207">
        <v>14.784879999999999</v>
      </c>
      <c r="X207">
        <v>0.7177</v>
      </c>
      <c r="Y207">
        <v>72.71866</v>
      </c>
      <c r="Z207">
        <v>2.3011400000000002</v>
      </c>
      <c r="AA207">
        <v>0</v>
      </c>
      <c r="AB207">
        <v>1.052E-2</v>
      </c>
      <c r="AC207">
        <v>32.522307692307699</v>
      </c>
      <c r="AD207">
        <v>-3.8912820512820301</v>
      </c>
      <c r="AE207">
        <v>36.064393061538397</v>
      </c>
      <c r="AF207">
        <v>0.53726490000000005</v>
      </c>
      <c r="AG207">
        <v>1.34855678</v>
      </c>
      <c r="AH207">
        <v>2.3957099999999999E-2</v>
      </c>
      <c r="AI207">
        <v>44.974038461538399</v>
      </c>
      <c r="AJ207">
        <v>0.49594413678055199</v>
      </c>
      <c r="AK207">
        <v>0.801893587839138</v>
      </c>
      <c r="AL207">
        <v>1.19461119876852E-2</v>
      </c>
      <c r="AM207">
        <v>2.9985227614221802E-2</v>
      </c>
      <c r="AN207">
        <v>0.15564535095033399</v>
      </c>
      <c r="AO207">
        <v>5.3268731960746496E-4</v>
      </c>
      <c r="AP207">
        <v>36.064393061538397</v>
      </c>
      <c r="AQ207">
        <v>0.30979975908243801</v>
      </c>
      <c r="AR207">
        <v>6.4294200356588904</v>
      </c>
      <c r="AS207">
        <v>1.4496067206018399</v>
      </c>
      <c r="AT207">
        <v>0.86674173008589905</v>
      </c>
      <c r="AU207">
        <v>92.270039999999995</v>
      </c>
      <c r="AV207">
        <v>44.253219576881598</v>
      </c>
      <c r="AW207">
        <v>0.72081888465682198</v>
      </c>
      <c r="AX207">
        <v>-0.101049940601843</v>
      </c>
      <c r="AY207">
        <v>0.22746514091756101</v>
      </c>
      <c r="AZ207">
        <v>0.57057996434110603</v>
      </c>
      <c r="BA207">
        <v>-7.4931913954593504E-2</v>
      </c>
      <c r="BB207">
        <v>8.1511423477300907E-2</v>
      </c>
      <c r="BC207">
        <v>0.42337614260220802</v>
      </c>
      <c r="BD207">
        <v>0.69699516465682398</v>
      </c>
      <c r="BE207">
        <v>-2.3823719999997599E-2</v>
      </c>
      <c r="BF207">
        <v>-0.12946234417243799</v>
      </c>
      <c r="BG207">
        <v>0.29142194627043799</v>
      </c>
      <c r="BH207">
        <v>0.73101101575589</v>
      </c>
      <c r="BI207">
        <v>-0.12946234417243799</v>
      </c>
      <c r="BJ207">
        <v>0.32391920419600001</v>
      </c>
      <c r="BK207">
        <v>1.46202203151178</v>
      </c>
      <c r="BL207">
        <v>-2.2510170670343799</v>
      </c>
      <c r="BM207">
        <v>-5.6465145940985897</v>
      </c>
      <c r="BN207">
        <v>2.5084281575606302</v>
      </c>
      <c r="BO207">
        <v>5.0911811685785198</v>
      </c>
      <c r="BP207">
        <v>-3.0423650880522999</v>
      </c>
      <c r="BQ207">
        <v>8.1335462566308294</v>
      </c>
      <c r="BR207">
        <v>1.68210801660492</v>
      </c>
      <c r="BS207">
        <v>0.37570414186497603</v>
      </c>
      <c r="BT207">
        <v>4.4772144599072696</v>
      </c>
    </row>
    <row r="208" spans="1:72" x14ac:dyDescent="0.2">
      <c r="A208">
        <v>988</v>
      </c>
      <c r="B208" s="244">
        <v>44768.444444444445</v>
      </c>
      <c r="C208">
        <v>0</v>
      </c>
      <c r="D208">
        <v>1.4159999999999999</v>
      </c>
      <c r="E208">
        <v>31.066578947368399</v>
      </c>
      <c r="F208">
        <v>36.460249999999903</v>
      </c>
      <c r="G208">
        <v>7</v>
      </c>
      <c r="H208">
        <v>2.5649999999999999</v>
      </c>
      <c r="I208">
        <v>1.35</v>
      </c>
      <c r="J208">
        <v>34.047307692307598</v>
      </c>
      <c r="K208">
        <v>0.55825000000000002</v>
      </c>
      <c r="L208">
        <v>37.9641666666666</v>
      </c>
      <c r="M208">
        <v>-0.125</v>
      </c>
      <c r="N208">
        <v>1599.9393939393899</v>
      </c>
      <c r="O208">
        <v>92.899999999999906</v>
      </c>
      <c r="P208">
        <v>2.4091</v>
      </c>
      <c r="Q208">
        <v>65.054499999999905</v>
      </c>
      <c r="R208">
        <v>6.9971428571428502</v>
      </c>
      <c r="S208">
        <v>-0.74099999999999899</v>
      </c>
      <c r="T208">
        <v>5</v>
      </c>
      <c r="U208">
        <v>1.8472999999999999</v>
      </c>
      <c r="V208">
        <v>3.2680000000000001E-2</v>
      </c>
      <c r="W208">
        <v>14.78834</v>
      </c>
      <c r="X208">
        <v>0.69893999999999901</v>
      </c>
      <c r="Y208">
        <v>72.763439999999903</v>
      </c>
      <c r="Z208">
        <v>2.3045599999999999</v>
      </c>
      <c r="AA208">
        <v>8.8000000000000003E-4</v>
      </c>
      <c r="AB208">
        <v>8.4799999999999997E-3</v>
      </c>
      <c r="AC208">
        <v>32.482578947368403</v>
      </c>
      <c r="AD208">
        <v>-3.9776710526315799</v>
      </c>
      <c r="AE208">
        <v>36.050162292307597</v>
      </c>
      <c r="AF208">
        <v>0.53726490000000005</v>
      </c>
      <c r="AG208">
        <v>1.35105678</v>
      </c>
      <c r="AH208">
        <v>2.3957099999999999E-2</v>
      </c>
      <c r="AI208">
        <v>44.962307692307597</v>
      </c>
      <c r="AJ208">
        <v>0.49544334754249703</v>
      </c>
      <c r="AK208">
        <v>0.80178629929342504</v>
      </c>
      <c r="AL208">
        <v>1.19492287557099E-2</v>
      </c>
      <c r="AM208">
        <v>3.0048652957177801E-2</v>
      </c>
      <c r="AN208">
        <v>0.155685959179483</v>
      </c>
      <c r="AO208">
        <v>5.3282629895125798E-4</v>
      </c>
      <c r="AP208">
        <v>36.050162292307597</v>
      </c>
      <c r="AQ208">
        <v>0.301701886043026</v>
      </c>
      <c r="AR208">
        <v>6.4309246669662397</v>
      </c>
      <c r="AS208">
        <v>1.45176115491894</v>
      </c>
      <c r="AT208">
        <v>0.91523249591525602</v>
      </c>
      <c r="AU208">
        <v>92.402579999999901</v>
      </c>
      <c r="AV208">
        <v>44.234550000235899</v>
      </c>
      <c r="AW208">
        <v>0.72775769207178298</v>
      </c>
      <c r="AX208">
        <v>-0.100704374918946</v>
      </c>
      <c r="AY208">
        <v>0.23556301395697299</v>
      </c>
      <c r="AZ208">
        <v>0.56907533303376001</v>
      </c>
      <c r="BA208">
        <v>-7.4537485329777498E-2</v>
      </c>
      <c r="BB208">
        <v>8.129647614768E-2</v>
      </c>
      <c r="BC208">
        <v>0.43844854550701801</v>
      </c>
      <c r="BD208">
        <v>0.70393397207178698</v>
      </c>
      <c r="BE208">
        <v>-2.38237199999955E-2</v>
      </c>
      <c r="BF208">
        <v>-0.12917741625200299</v>
      </c>
      <c r="BG208">
        <v>0.302165834721561</v>
      </c>
      <c r="BH208">
        <v>0.72997505056971501</v>
      </c>
      <c r="BI208">
        <v>-0.12917741625200299</v>
      </c>
      <c r="BJ208">
        <v>0.34597683693911502</v>
      </c>
      <c r="BK208">
        <v>1.45995010113943</v>
      </c>
      <c r="BL208">
        <v>-2.3391537273983398</v>
      </c>
      <c r="BM208">
        <v>-5.6509494596614003</v>
      </c>
      <c r="BN208">
        <v>2.4158093559530598</v>
      </c>
      <c r="BO208">
        <v>5.4454504971412296</v>
      </c>
      <c r="BP208">
        <v>-3.0356692819220701</v>
      </c>
      <c r="BQ208">
        <v>8.4811197790633095</v>
      </c>
      <c r="BR208">
        <v>1.67955170876783</v>
      </c>
      <c r="BS208">
        <v>0.39764780343991601</v>
      </c>
      <c r="BT208">
        <v>4.2237168022521399</v>
      </c>
    </row>
    <row r="209" spans="1:72" x14ac:dyDescent="0.2">
      <c r="A209">
        <v>989</v>
      </c>
      <c r="B209" s="244">
        <v>44768.458333333336</v>
      </c>
      <c r="C209">
        <v>0</v>
      </c>
      <c r="D209">
        <v>1.38499999999999</v>
      </c>
      <c r="E209">
        <v>31.092702702702699</v>
      </c>
      <c r="F209">
        <v>36.338999999999999</v>
      </c>
      <c r="G209">
        <v>7</v>
      </c>
      <c r="H209">
        <v>2.5720000000000001</v>
      </c>
      <c r="I209">
        <v>1.35</v>
      </c>
      <c r="J209">
        <v>34.049166666666601</v>
      </c>
      <c r="K209">
        <v>0.54274999999999995</v>
      </c>
      <c r="L209">
        <v>37.973076923076903</v>
      </c>
      <c r="M209">
        <v>-0.15</v>
      </c>
      <c r="N209">
        <v>1600.10344827586</v>
      </c>
      <c r="O209">
        <v>92.652499999999904</v>
      </c>
      <c r="P209">
        <v>2.4054444444444401</v>
      </c>
      <c r="Q209">
        <v>65.009749999999997</v>
      </c>
      <c r="R209">
        <v>7.0066666666666597</v>
      </c>
      <c r="S209">
        <v>-1.0582051282051199</v>
      </c>
      <c r="T209">
        <v>5</v>
      </c>
      <c r="U209">
        <v>1.7717750000000001</v>
      </c>
      <c r="V209">
        <v>3.5299999999999998E-2</v>
      </c>
      <c r="W209">
        <v>14.604775</v>
      </c>
      <c r="X209">
        <v>0.6754</v>
      </c>
      <c r="Y209">
        <v>72.379724999999993</v>
      </c>
      <c r="Z209">
        <v>2.180625</v>
      </c>
      <c r="AA209">
        <v>8.0249999999999991E-3</v>
      </c>
      <c r="AB209">
        <v>5.9749999999999899E-3</v>
      </c>
      <c r="AC209">
        <v>32.4777027027027</v>
      </c>
      <c r="AD209">
        <v>-3.8612972972972899</v>
      </c>
      <c r="AE209">
        <v>36.057487146666602</v>
      </c>
      <c r="AF209">
        <v>0.53873112000000001</v>
      </c>
      <c r="AG209">
        <v>1.3510596640000001</v>
      </c>
      <c r="AH209">
        <v>2.4022479999999999E-2</v>
      </c>
      <c r="AI209">
        <v>44.971166666666598</v>
      </c>
      <c r="AJ209">
        <v>0.49817109897373402</v>
      </c>
      <c r="AK209">
        <v>0.80179123245635098</v>
      </c>
      <c r="AL209">
        <v>1.1979478406534501E-2</v>
      </c>
      <c r="AM209">
        <v>3.0042797733362402E-2</v>
      </c>
      <c r="AN209">
        <v>0.155655290241525</v>
      </c>
      <c r="AO209">
        <v>5.3417515667446096E-4</v>
      </c>
      <c r="AP209">
        <v>36.057487146666602</v>
      </c>
      <c r="AQ209">
        <v>0.29154069567267499</v>
      </c>
      <c r="AR209">
        <v>6.3510987577369598</v>
      </c>
      <c r="AS209">
        <v>1.3736881089861499</v>
      </c>
      <c r="AT209">
        <v>0.88264709888418702</v>
      </c>
      <c r="AU209">
        <v>91.612300000000005</v>
      </c>
      <c r="AV209">
        <v>44.073814709062397</v>
      </c>
      <c r="AW209">
        <v>0.89735195760421504</v>
      </c>
      <c r="AX209">
        <v>-2.2628444986152602E-2</v>
      </c>
      <c r="AY209">
        <v>0.24719042432732399</v>
      </c>
      <c r="AZ209">
        <v>0.64890124226303403</v>
      </c>
      <c r="BA209">
        <v>-1.6748664466199801E-2</v>
      </c>
      <c r="BB209">
        <v>9.2700177466147698E-2</v>
      </c>
      <c r="BC209">
        <v>0.45883821288683702</v>
      </c>
      <c r="BD209">
        <v>0.87346322160420498</v>
      </c>
      <c r="BE209">
        <v>-2.3888736000009202E-2</v>
      </c>
      <c r="BF209">
        <v>-2.9030744047809899E-2</v>
      </c>
      <c r="BG209">
        <v>0.317128372900014</v>
      </c>
      <c r="BH209">
        <v>0.83249582054674598</v>
      </c>
      <c r="BI209">
        <v>-2.9030744047809899E-2</v>
      </c>
      <c r="BJ209">
        <v>0.57619525770440905</v>
      </c>
      <c r="BK209">
        <v>1.66499164109349</v>
      </c>
      <c r="BL209">
        <v>-10.9238802966174</v>
      </c>
      <c r="BM209">
        <v>-28.676351497423902</v>
      </c>
      <c r="BN209">
        <v>2.6251067128869501</v>
      </c>
      <c r="BO209">
        <v>10.535746835790301</v>
      </c>
      <c r="BP209">
        <v>-0.68222248512353401</v>
      </c>
      <c r="BQ209">
        <v>11.217969320913801</v>
      </c>
      <c r="BR209">
        <v>1.7143439059747601</v>
      </c>
      <c r="BS209">
        <v>0.58780755532353302</v>
      </c>
      <c r="BT209">
        <v>2.9165053944078299</v>
      </c>
    </row>
    <row r="210" spans="1:72" x14ac:dyDescent="0.2">
      <c r="A210">
        <v>990</v>
      </c>
      <c r="B210" s="244">
        <v>44768.472222222219</v>
      </c>
      <c r="C210">
        <v>0</v>
      </c>
      <c r="D210">
        <v>1.33499999999999</v>
      </c>
      <c r="E210">
        <v>31.142820512820499</v>
      </c>
      <c r="F210">
        <v>36.454249999999902</v>
      </c>
      <c r="G210">
        <v>7</v>
      </c>
      <c r="H210">
        <v>2.5649999999999999</v>
      </c>
      <c r="I210">
        <v>1.35</v>
      </c>
      <c r="J210">
        <v>34.046956521739098</v>
      </c>
      <c r="K210">
        <v>0.64649999999999996</v>
      </c>
      <c r="L210">
        <v>37.951818181818098</v>
      </c>
      <c r="M210">
        <v>-0.1</v>
      </c>
      <c r="N210">
        <v>1600.12121212121</v>
      </c>
      <c r="O210">
        <v>93.131249999999994</v>
      </c>
      <c r="P210">
        <v>2.4098999999999999</v>
      </c>
      <c r="Q210">
        <v>64.991499999999903</v>
      </c>
      <c r="R210">
        <v>6.9971428571428502</v>
      </c>
      <c r="S210">
        <v>-0.45899999999999902</v>
      </c>
      <c r="T210">
        <v>5</v>
      </c>
      <c r="U210">
        <v>1.7478400000000001</v>
      </c>
      <c r="V210">
        <v>3.2059999999999998E-2</v>
      </c>
      <c r="W210">
        <v>14.712879999999901</v>
      </c>
      <c r="X210">
        <v>0.66505999999999998</v>
      </c>
      <c r="Y210">
        <v>72.683219999999906</v>
      </c>
      <c r="Z210">
        <v>2.2339399999999898</v>
      </c>
      <c r="AA210">
        <v>0</v>
      </c>
      <c r="AB210">
        <v>1.7219999999999999E-2</v>
      </c>
      <c r="AC210">
        <v>32.4778205128205</v>
      </c>
      <c r="AD210">
        <v>-3.9764294871794799</v>
      </c>
      <c r="AE210">
        <v>36.049811121739097</v>
      </c>
      <c r="AF210">
        <v>0.53726490000000005</v>
      </c>
      <c r="AG210">
        <v>1.35105678</v>
      </c>
      <c r="AH210">
        <v>2.3957099999999999E-2</v>
      </c>
      <c r="AI210">
        <v>44.961956521739097</v>
      </c>
      <c r="AJ210">
        <v>0.49598533364013198</v>
      </c>
      <c r="AK210">
        <v>0.80178475116644499</v>
      </c>
      <c r="AL210">
        <v>1.19493220838873E-2</v>
      </c>
      <c r="AM210">
        <v>3.00488876489786E-2</v>
      </c>
      <c r="AN210">
        <v>0.15568717514807201</v>
      </c>
      <c r="AO210">
        <v>5.3283046053426803E-4</v>
      </c>
      <c r="AP210">
        <v>36.049811121739097</v>
      </c>
      <c r="AQ210">
        <v>0.28707736906140002</v>
      </c>
      <c r="AR210">
        <v>6.3981097888007801</v>
      </c>
      <c r="AS210">
        <v>1.40727397612543</v>
      </c>
      <c r="AT210">
        <v>0.86690300554956801</v>
      </c>
      <c r="AU210">
        <v>92.042939999999902</v>
      </c>
      <c r="AV210">
        <v>44.142272255726702</v>
      </c>
      <c r="AW210">
        <v>0.81968426601237998</v>
      </c>
      <c r="AX210">
        <v>-5.6217196125434299E-2</v>
      </c>
      <c r="AY210">
        <v>0.25018753093859902</v>
      </c>
      <c r="AZ210">
        <v>0.60189021119921104</v>
      </c>
      <c r="BA210">
        <v>-4.1609795352519699E-2</v>
      </c>
      <c r="BB210">
        <v>8.5984315885601695E-2</v>
      </c>
      <c r="BC210">
        <v>0.46566885523063101</v>
      </c>
      <c r="BD210">
        <v>0.79586054601237699</v>
      </c>
      <c r="BE210">
        <v>-2.3823720000003101E-2</v>
      </c>
      <c r="BF210">
        <v>-7.2122548093042305E-2</v>
      </c>
      <c r="BG210">
        <v>0.32097229097192498</v>
      </c>
      <c r="BH210">
        <v>0.77218108863146795</v>
      </c>
      <c r="BI210">
        <v>-7.2122548093042305E-2</v>
      </c>
      <c r="BJ210">
        <v>0.49769948575776601</v>
      </c>
      <c r="BK210">
        <v>1.5443621772629299</v>
      </c>
      <c r="BL210">
        <v>-4.4503736966954097</v>
      </c>
      <c r="BM210">
        <v>-10.7065142462147</v>
      </c>
      <c r="BN210">
        <v>2.4057562299014998</v>
      </c>
      <c r="BO210">
        <v>8.6420833722706902</v>
      </c>
      <c r="BP210">
        <v>-1.6948798801864899</v>
      </c>
      <c r="BQ210">
        <v>10.3369632524571</v>
      </c>
      <c r="BR210">
        <v>1.6669705090211</v>
      </c>
      <c r="BS210">
        <v>0.52654850499498296</v>
      </c>
      <c r="BT210">
        <v>3.1658441590998101</v>
      </c>
    </row>
    <row r="211" spans="1:72" x14ac:dyDescent="0.2">
      <c r="A211">
        <v>991</v>
      </c>
      <c r="B211" s="244">
        <v>44768.486111111109</v>
      </c>
      <c r="C211">
        <v>0</v>
      </c>
      <c r="D211">
        <v>1.2421428571428501</v>
      </c>
      <c r="E211">
        <v>31.0789743589743</v>
      </c>
      <c r="F211">
        <v>36.327249999999999</v>
      </c>
      <c r="G211">
        <v>7</v>
      </c>
      <c r="H211">
        <v>2.5619999999999998</v>
      </c>
      <c r="I211">
        <v>1.3480000000000001</v>
      </c>
      <c r="J211">
        <v>34.044615384615298</v>
      </c>
      <c r="K211">
        <v>0.60099999999999998</v>
      </c>
      <c r="L211">
        <v>37.952499999999901</v>
      </c>
      <c r="M211">
        <v>-9.2307692307692299E-2</v>
      </c>
      <c r="N211">
        <v>1599.9354838709601</v>
      </c>
      <c r="O211">
        <v>92.831578947368399</v>
      </c>
      <c r="P211">
        <v>2.40830769230769</v>
      </c>
      <c r="Q211">
        <v>65.057499999999905</v>
      </c>
      <c r="R211">
        <v>6.9827272727272698</v>
      </c>
      <c r="S211">
        <v>-0.59350000000000003</v>
      </c>
      <c r="T211">
        <v>5</v>
      </c>
      <c r="U211">
        <v>1.7323</v>
      </c>
      <c r="V211">
        <v>3.0724999999999999E-2</v>
      </c>
      <c r="W211">
        <v>14.64255</v>
      </c>
      <c r="X211">
        <v>0.66992499999999999</v>
      </c>
      <c r="Y211">
        <v>72.500450000000001</v>
      </c>
      <c r="Z211">
        <v>2.2847</v>
      </c>
      <c r="AA211">
        <v>8.4499999999999992E-3</v>
      </c>
      <c r="AB211">
        <v>2.8E-3</v>
      </c>
      <c r="AC211">
        <v>32.321117216117202</v>
      </c>
      <c r="AD211">
        <v>-4.0061327838827703</v>
      </c>
      <c r="AE211">
        <v>36.045127464615298</v>
      </c>
      <c r="AF211">
        <v>0.53663651999999995</v>
      </c>
      <c r="AG211">
        <v>1.3490555440000001</v>
      </c>
      <c r="AH211">
        <v>2.3929079999999998E-2</v>
      </c>
      <c r="AI211">
        <v>44.954615384615302</v>
      </c>
      <c r="AJ211">
        <v>0.497171086036229</v>
      </c>
      <c r="AK211">
        <v>0.80181149713386102</v>
      </c>
      <c r="AL211">
        <v>1.1937295323488599E-2</v>
      </c>
      <c r="AM211">
        <v>3.0009277856299501E-2</v>
      </c>
      <c r="AN211">
        <v>0.155712599031501</v>
      </c>
      <c r="AO211">
        <v>5.32294177033247E-4</v>
      </c>
      <c r="AP211">
        <v>36.045127464615298</v>
      </c>
      <c r="AQ211">
        <v>0.28917737718169501</v>
      </c>
      <c r="AR211">
        <v>6.3675257657239701</v>
      </c>
      <c r="AS211">
        <v>1.43925031704243</v>
      </c>
      <c r="AT211">
        <v>0.86124947234056004</v>
      </c>
      <c r="AU211">
        <v>91.829925000000003</v>
      </c>
      <c r="AV211">
        <v>44.141080924563397</v>
      </c>
      <c r="AW211">
        <v>0.81353446005189001</v>
      </c>
      <c r="AX211">
        <v>-9.0194773042436394E-2</v>
      </c>
      <c r="AY211">
        <v>0.247459142818304</v>
      </c>
      <c r="AZ211">
        <v>0.63247423427602201</v>
      </c>
      <c r="BA211">
        <v>-6.6857716454732097E-2</v>
      </c>
      <c r="BB211">
        <v>9.0353462039431801E-2</v>
      </c>
      <c r="BC211">
        <v>0.46112989629983497</v>
      </c>
      <c r="BD211">
        <v>0.78973860405189</v>
      </c>
      <c r="BE211">
        <v>-2.3795855999999699E-2</v>
      </c>
      <c r="BF211">
        <v>-0.116274308165338</v>
      </c>
      <c r="BG211">
        <v>0.31901117614485702</v>
      </c>
      <c r="BH211">
        <v>0.81535217110914304</v>
      </c>
      <c r="BI211">
        <v>-0.116274308165338</v>
      </c>
      <c r="BJ211">
        <v>0.40547373595903602</v>
      </c>
      <c r="BK211">
        <v>1.6307043422182801</v>
      </c>
      <c r="BL211">
        <v>-2.7436084650035699</v>
      </c>
      <c r="BM211">
        <v>-7.0123158243155101</v>
      </c>
      <c r="BN211">
        <v>2.5558733739751598</v>
      </c>
      <c r="BO211">
        <v>6.7229924195788104</v>
      </c>
      <c r="BP211">
        <v>-2.73244624188546</v>
      </c>
      <c r="BQ211">
        <v>9.4554386614642691</v>
      </c>
      <c r="BR211">
        <v>1.8283706660993599</v>
      </c>
      <c r="BS211">
        <v>0.45198345922517202</v>
      </c>
      <c r="BT211">
        <v>4.0452158785494197</v>
      </c>
    </row>
    <row r="212" spans="1:72" x14ac:dyDescent="0.2">
      <c r="A212">
        <v>992</v>
      </c>
      <c r="B212" s="244">
        <v>44768.5</v>
      </c>
      <c r="C212">
        <v>0</v>
      </c>
      <c r="D212">
        <v>1.2821428571428499</v>
      </c>
      <c r="E212">
        <v>31.113611111111101</v>
      </c>
      <c r="F212">
        <v>36.394499999999901</v>
      </c>
      <c r="G212">
        <v>7</v>
      </c>
      <c r="H212">
        <v>2.5674999999999999</v>
      </c>
      <c r="I212">
        <v>1.35</v>
      </c>
      <c r="J212">
        <v>34.050800000000002</v>
      </c>
      <c r="K212">
        <v>0.56299999999999994</v>
      </c>
      <c r="L212">
        <v>37.947812499999998</v>
      </c>
      <c r="M212">
        <v>-6.6666666666666602E-3</v>
      </c>
      <c r="N212">
        <v>1599.9666666666601</v>
      </c>
      <c r="O212">
        <v>92.953125</v>
      </c>
      <c r="P212">
        <v>2.41</v>
      </c>
      <c r="Q212">
        <v>65.048249999999996</v>
      </c>
      <c r="R212">
        <v>6.9814285714285704</v>
      </c>
      <c r="S212">
        <v>-0.59424999999999994</v>
      </c>
      <c r="T212">
        <v>5</v>
      </c>
      <c r="U212">
        <v>1.77887999999999</v>
      </c>
      <c r="V212">
        <v>5.9419999999999903E-2</v>
      </c>
      <c r="W212">
        <v>14.64776</v>
      </c>
      <c r="X212">
        <v>0.746219999999999</v>
      </c>
      <c r="Y212">
        <v>72.688239999999993</v>
      </c>
      <c r="Z212">
        <v>2.1961200000000001</v>
      </c>
      <c r="AA212">
        <v>4.28E-3</v>
      </c>
      <c r="AB212">
        <v>1.32E-3</v>
      </c>
      <c r="AC212">
        <v>32.395753968253899</v>
      </c>
      <c r="AD212">
        <v>-3.9987460317460202</v>
      </c>
      <c r="AE212">
        <v>36.055606699999998</v>
      </c>
      <c r="AF212">
        <v>0.53778855000000003</v>
      </c>
      <c r="AG212">
        <v>1.3510578099999999</v>
      </c>
      <c r="AH212">
        <v>2.39804499999999E-2</v>
      </c>
      <c r="AI212">
        <v>44.968299999999999</v>
      </c>
      <c r="AJ212">
        <v>0.49603081186172598</v>
      </c>
      <c r="AK212">
        <v>0.80180052837220805</v>
      </c>
      <c r="AL212">
        <v>1.19592813159492E-2</v>
      </c>
      <c r="AM212">
        <v>3.0044671690946701E-2</v>
      </c>
      <c r="AN212">
        <v>0.15566521305008099</v>
      </c>
      <c r="AO212">
        <v>5.3327455118383298E-4</v>
      </c>
      <c r="AP212">
        <v>36.055606699999998</v>
      </c>
      <c r="AQ212">
        <v>0.32211059805280401</v>
      </c>
      <c r="AR212">
        <v>6.3697914099757904</v>
      </c>
      <c r="AS212">
        <v>1.3834492083263601</v>
      </c>
      <c r="AT212">
        <v>0.88237929060458697</v>
      </c>
      <c r="AU212">
        <v>92.057219999999901</v>
      </c>
      <c r="AV212">
        <v>44.130957916354902</v>
      </c>
      <c r="AW212">
        <v>0.83734208364504703</v>
      </c>
      <c r="AX212">
        <v>-3.2391398326360399E-2</v>
      </c>
      <c r="AY212">
        <v>0.215677951947195</v>
      </c>
      <c r="AZ212">
        <v>0.63020859002420704</v>
      </c>
      <c r="BA212">
        <v>-2.39748425911992E-2</v>
      </c>
      <c r="BB212">
        <v>9.0029798574886799E-2</v>
      </c>
      <c r="BC212">
        <v>0.40104600952771402</v>
      </c>
      <c r="BD212">
        <v>0.81349514364504305</v>
      </c>
      <c r="BE212">
        <v>-2.38469400000045E-2</v>
      </c>
      <c r="BF212">
        <v>-4.1661064541182E-2</v>
      </c>
      <c r="BG212">
        <v>0.27739997469852001</v>
      </c>
      <c r="BH212">
        <v>0.81055965781011596</v>
      </c>
      <c r="BI212">
        <v>-4.1661064541182E-2</v>
      </c>
      <c r="BJ212">
        <v>0.471477820314677</v>
      </c>
      <c r="BK212">
        <v>1.6211193156202299</v>
      </c>
      <c r="BL212">
        <v>-6.6584946341039899</v>
      </c>
      <c r="BM212">
        <v>-19.456047672734702</v>
      </c>
      <c r="BN212">
        <v>2.9219889392240699</v>
      </c>
      <c r="BO212">
        <v>8.6648316661608895</v>
      </c>
      <c r="BP212">
        <v>-0.97903501671777804</v>
      </c>
      <c r="BQ212">
        <v>9.6438666828786701</v>
      </c>
      <c r="BR212">
        <v>1.6919431253402399</v>
      </c>
      <c r="BS212">
        <v>0.48814224613114998</v>
      </c>
      <c r="BT212">
        <v>3.46608624586379</v>
      </c>
    </row>
    <row r="213" spans="1:72" x14ac:dyDescent="0.2">
      <c r="A213">
        <v>993</v>
      </c>
      <c r="B213" s="244">
        <v>44768.513888888891</v>
      </c>
      <c r="C213">
        <v>0</v>
      </c>
      <c r="D213">
        <v>1.3329411764705801</v>
      </c>
      <c r="E213">
        <v>31.0870588235294</v>
      </c>
      <c r="F213">
        <v>36.34825</v>
      </c>
      <c r="G213">
        <v>7</v>
      </c>
      <c r="H213">
        <v>2.5680000000000001</v>
      </c>
      <c r="I213">
        <v>1.35</v>
      </c>
      <c r="J213">
        <v>34.036153846153802</v>
      </c>
      <c r="K213">
        <v>0.57550000000000001</v>
      </c>
      <c r="L213">
        <v>37.961785714285703</v>
      </c>
      <c r="M213">
        <v>-2.5000000000000001E-2</v>
      </c>
      <c r="N213">
        <v>1600.0810810810799</v>
      </c>
      <c r="O213">
        <v>93.297297297297206</v>
      </c>
      <c r="P213">
        <v>2.41379999999999</v>
      </c>
      <c r="Q213">
        <v>65.08775</v>
      </c>
      <c r="R213">
        <v>6.9855555555555497</v>
      </c>
      <c r="S213">
        <v>-0.38624999999999898</v>
      </c>
      <c r="T213">
        <v>5</v>
      </c>
      <c r="U213">
        <v>1.8643999999999901</v>
      </c>
      <c r="V213">
        <v>5.8450000000000002E-2</v>
      </c>
      <c r="W213">
        <v>14.6732</v>
      </c>
      <c r="X213">
        <v>0.78784999999999905</v>
      </c>
      <c r="Y213">
        <v>72.817750000000004</v>
      </c>
      <c r="Z213">
        <v>2.1952749999999899</v>
      </c>
      <c r="AA213">
        <v>3.0999999999999999E-3</v>
      </c>
      <c r="AB213">
        <v>1.2625000000000001E-2</v>
      </c>
      <c r="AC213">
        <v>32.419999999999902</v>
      </c>
      <c r="AD213">
        <v>-3.9282499999999998</v>
      </c>
      <c r="AE213">
        <v>36.0413509661538</v>
      </c>
      <c r="AF213">
        <v>0.53789328000000003</v>
      </c>
      <c r="AG213">
        <v>1.3510580160000001</v>
      </c>
      <c r="AH213">
        <v>2.3985119999999999E-2</v>
      </c>
      <c r="AI213">
        <v>44.954153846153801</v>
      </c>
      <c r="AJ213">
        <v>0.49495282353758302</v>
      </c>
      <c r="AK213">
        <v>0.80173572145296701</v>
      </c>
      <c r="AL213">
        <v>1.1965374364309601E-2</v>
      </c>
      <c r="AM213">
        <v>3.0054130717791099E-2</v>
      </c>
      <c r="AN213">
        <v>0.155714197712541</v>
      </c>
      <c r="AO213">
        <v>5.3354624540557496E-4</v>
      </c>
      <c r="AP213">
        <v>36.0413509661538</v>
      </c>
      <c r="AQ213">
        <v>0.34008045171115903</v>
      </c>
      <c r="AR213">
        <v>6.3808543638656499</v>
      </c>
      <c r="AS213">
        <v>1.38291689926263</v>
      </c>
      <c r="AT213">
        <v>0.922790044203469</v>
      </c>
      <c r="AU213">
        <v>92.338475000000003</v>
      </c>
      <c r="AV213">
        <v>44.145202680993201</v>
      </c>
      <c r="AW213">
        <v>0.80895116516054999</v>
      </c>
      <c r="AX213">
        <v>-3.18588832626314E-2</v>
      </c>
      <c r="AY213">
        <v>0.19781282828884</v>
      </c>
      <c r="AZ213">
        <v>0.61914563613434304</v>
      </c>
      <c r="BA213">
        <v>-2.35806922318215E-2</v>
      </c>
      <c r="BB213">
        <v>8.8449376590620493E-2</v>
      </c>
      <c r="BC213">
        <v>0.36775478639338999</v>
      </c>
      <c r="BD213">
        <v>0.78509958116055201</v>
      </c>
      <c r="BE213">
        <v>-2.38515839999979E-2</v>
      </c>
      <c r="BF213">
        <v>-4.0945511081934199E-2</v>
      </c>
      <c r="BG213">
        <v>0.25423199194021101</v>
      </c>
      <c r="BH213">
        <v>0.79573518935629195</v>
      </c>
      <c r="BI213">
        <v>-4.0945511081934199E-2</v>
      </c>
      <c r="BJ213">
        <v>0.42657296171655501</v>
      </c>
      <c r="BK213">
        <v>1.5914703787125799</v>
      </c>
      <c r="BL213">
        <v>-6.2090320824541498</v>
      </c>
      <c r="BM213">
        <v>-19.4340031014384</v>
      </c>
      <c r="BN213">
        <v>3.1299569471312898</v>
      </c>
      <c r="BO213">
        <v>7.9252916331942496</v>
      </c>
      <c r="BP213">
        <v>-0.96221951042545495</v>
      </c>
      <c r="BQ213">
        <v>8.8875111436197098</v>
      </c>
      <c r="BR213">
        <v>1.6610777475518701</v>
      </c>
      <c r="BS213">
        <v>0.442951166149328</v>
      </c>
      <c r="BT213">
        <v>3.75002455009201</v>
      </c>
    </row>
    <row r="214" spans="1:72" x14ac:dyDescent="0.2">
      <c r="A214">
        <v>994</v>
      </c>
      <c r="B214" s="244">
        <v>44768.527777777781</v>
      </c>
      <c r="C214">
        <v>0</v>
      </c>
      <c r="D214">
        <v>1.43333333333333</v>
      </c>
      <c r="E214">
        <v>31.0820512820512</v>
      </c>
      <c r="F214">
        <v>36.471249999999998</v>
      </c>
      <c r="G214">
        <v>7</v>
      </c>
      <c r="H214">
        <v>2.5674999999999999</v>
      </c>
      <c r="I214">
        <v>1.3474999999999999</v>
      </c>
      <c r="J214">
        <v>34.043571428571397</v>
      </c>
      <c r="K214">
        <v>0.59325000000000006</v>
      </c>
      <c r="L214">
        <v>37.949032258064499</v>
      </c>
      <c r="M214">
        <v>-0.107142857142857</v>
      </c>
      <c r="N214">
        <v>1600.02702702702</v>
      </c>
      <c r="O214">
        <v>92.56</v>
      </c>
      <c r="P214">
        <v>2.4080666666666599</v>
      </c>
      <c r="Q214">
        <v>65.055000000000007</v>
      </c>
      <c r="R214">
        <v>6.9911111111111097</v>
      </c>
      <c r="S214">
        <v>-0.73475000000000001</v>
      </c>
      <c r="T214">
        <v>5</v>
      </c>
      <c r="U214">
        <v>1.76448</v>
      </c>
      <c r="V214">
        <v>4.8739999999999999E-2</v>
      </c>
      <c r="W214">
        <v>14.72466</v>
      </c>
      <c r="X214">
        <v>0.83131999999999995</v>
      </c>
      <c r="Y214">
        <v>72.896919999999994</v>
      </c>
      <c r="Z214">
        <v>2.19502</v>
      </c>
      <c r="AA214">
        <v>6.2599999999999999E-3</v>
      </c>
      <c r="AB214">
        <v>0</v>
      </c>
      <c r="AC214">
        <v>32.515384615384598</v>
      </c>
      <c r="AD214">
        <v>-3.9558653846153802</v>
      </c>
      <c r="AE214">
        <v>36.0483781285714</v>
      </c>
      <c r="AF214">
        <v>0.53778855000000003</v>
      </c>
      <c r="AG214">
        <v>1.34855781</v>
      </c>
      <c r="AH214">
        <v>2.39804499999999E-2</v>
      </c>
      <c r="AI214">
        <v>44.958571428571403</v>
      </c>
      <c r="AJ214">
        <v>0.494511676605423</v>
      </c>
      <c r="AK214">
        <v>0.80181324679863997</v>
      </c>
      <c r="AL214">
        <v>1.19618691811509E-2</v>
      </c>
      <c r="AM214">
        <v>2.9995566299132501E-2</v>
      </c>
      <c r="AN214">
        <v>0.15569889739760401</v>
      </c>
      <c r="AO214">
        <v>5.3338994629976695E-4</v>
      </c>
      <c r="AP214">
        <v>36.0483781285714</v>
      </c>
      <c r="AQ214">
        <v>0.358844553045023</v>
      </c>
      <c r="AR214">
        <v>6.4032324930784004</v>
      </c>
      <c r="AS214">
        <v>1.3827562616161799</v>
      </c>
      <c r="AT214">
        <v>0.872555963136737</v>
      </c>
      <c r="AU214">
        <v>92.412400000000005</v>
      </c>
      <c r="AV214">
        <v>44.193211436311003</v>
      </c>
      <c r="AW214">
        <v>0.76535999226038598</v>
      </c>
      <c r="AX214">
        <v>-3.4198451616180799E-2</v>
      </c>
      <c r="AY214">
        <v>0.17894399695497601</v>
      </c>
      <c r="AZ214">
        <v>0.59676750692159397</v>
      </c>
      <c r="BA214">
        <v>-2.5359277416650599E-2</v>
      </c>
      <c r="BB214">
        <v>8.5252500988799093E-2</v>
      </c>
      <c r="BC214">
        <v>0.33274043665484598</v>
      </c>
      <c r="BD214">
        <v>0.74151305226038999</v>
      </c>
      <c r="BE214">
        <v>-2.3846939999995601E-2</v>
      </c>
      <c r="BF214">
        <v>-4.3823423922635302E-2</v>
      </c>
      <c r="BG214">
        <v>0.22930683309820701</v>
      </c>
      <c r="BH214">
        <v>0.76472454754955499</v>
      </c>
      <c r="BI214">
        <v>-4.3823423922635302E-2</v>
      </c>
      <c r="BJ214">
        <v>0.37096681835114498</v>
      </c>
      <c r="BK214">
        <v>1.52944909509911</v>
      </c>
      <c r="BL214">
        <v>-5.2325175117083402</v>
      </c>
      <c r="BM214">
        <v>-17.4501323515839</v>
      </c>
      <c r="BN214">
        <v>3.3349400766528299</v>
      </c>
      <c r="BO214">
        <v>6.9390371016458001</v>
      </c>
      <c r="BP214">
        <v>-1.02985046218193</v>
      </c>
      <c r="BQ214">
        <v>7.9688875638277299</v>
      </c>
      <c r="BR214">
        <v>1.6039489157675899</v>
      </c>
      <c r="BS214">
        <v>0.38849618792019902</v>
      </c>
      <c r="BT214">
        <v>4.12860914891926</v>
      </c>
    </row>
    <row r="215" spans="1:72" x14ac:dyDescent="0.2">
      <c r="A215">
        <v>995</v>
      </c>
      <c r="B215" s="244">
        <v>44768.541666666664</v>
      </c>
      <c r="C215">
        <v>0</v>
      </c>
      <c r="D215">
        <v>1.4066666666666601</v>
      </c>
      <c r="E215">
        <v>31.045263157894698</v>
      </c>
      <c r="F215">
        <v>36.311499999999903</v>
      </c>
      <c r="G215">
        <v>7</v>
      </c>
      <c r="H215">
        <v>2.5625</v>
      </c>
      <c r="I215">
        <v>1.35</v>
      </c>
      <c r="J215">
        <v>34.056086956521703</v>
      </c>
      <c r="K215">
        <v>0.56200000000000006</v>
      </c>
      <c r="L215">
        <v>37.959200000000003</v>
      </c>
      <c r="M215">
        <v>-9.9999999999999895E-2</v>
      </c>
      <c r="N215">
        <v>1600.0277777777701</v>
      </c>
      <c r="O215">
        <v>93.296666666666596</v>
      </c>
      <c r="P215">
        <v>2.4061538461538401</v>
      </c>
      <c r="Q215">
        <v>65.081249999999997</v>
      </c>
      <c r="R215">
        <v>6.9974999999999996</v>
      </c>
      <c r="S215">
        <v>-0.65973684210526296</v>
      </c>
      <c r="T215">
        <v>5</v>
      </c>
      <c r="U215">
        <v>1.7740499999999999</v>
      </c>
      <c r="V215">
        <v>5.0324999999999898E-2</v>
      </c>
      <c r="W215">
        <v>14.742099999999899</v>
      </c>
      <c r="X215">
        <v>0.81084999999999996</v>
      </c>
      <c r="Y215">
        <v>72.676050000000004</v>
      </c>
      <c r="Z215">
        <v>2.2128749999999999</v>
      </c>
      <c r="AA215">
        <v>5.4250000000000001E-3</v>
      </c>
      <c r="AB215">
        <v>2.7750000000000001E-3</v>
      </c>
      <c r="AC215">
        <v>32.451929824561397</v>
      </c>
      <c r="AD215">
        <v>-3.85957017543859</v>
      </c>
      <c r="AE215">
        <v>36.056989456521698</v>
      </c>
      <c r="AF215">
        <v>0.53674124999999995</v>
      </c>
      <c r="AG215">
        <v>1.35105575</v>
      </c>
      <c r="AH215">
        <v>2.39337499999999E-2</v>
      </c>
      <c r="AI215">
        <v>44.968586956521698</v>
      </c>
      <c r="AJ215">
        <v>0.49613303772730799</v>
      </c>
      <c r="AK215">
        <v>0.80182616125749595</v>
      </c>
      <c r="AL215">
        <v>1.19359154095491E-2</v>
      </c>
      <c r="AM215">
        <v>3.0044434158144201E-2</v>
      </c>
      <c r="AN215">
        <v>0.15566421970892699</v>
      </c>
      <c r="AO215">
        <v>5.3223264549407605E-4</v>
      </c>
      <c r="AP215">
        <v>36.056989456521698</v>
      </c>
      <c r="AQ215">
        <v>0.350008547655003</v>
      </c>
      <c r="AR215">
        <v>6.4108165306506999</v>
      </c>
      <c r="AS215">
        <v>1.3940040466254999</v>
      </c>
      <c r="AT215">
        <v>0.88016481558013104</v>
      </c>
      <c r="AU215">
        <v>92.215924999999999</v>
      </c>
      <c r="AV215">
        <v>44.211818581452903</v>
      </c>
      <c r="AW215">
        <v>0.75676837506879402</v>
      </c>
      <c r="AX215">
        <v>-4.2948296625500801E-2</v>
      </c>
      <c r="AY215">
        <v>0.186732702344997</v>
      </c>
      <c r="AZ215">
        <v>0.58918346934929799</v>
      </c>
      <c r="BA215">
        <v>-3.1788693120547197E-2</v>
      </c>
      <c r="BB215">
        <v>8.4169067049899696E-2</v>
      </c>
      <c r="BC215">
        <v>0.347900785238691</v>
      </c>
      <c r="BD215">
        <v>0.73296787506879402</v>
      </c>
      <c r="BE215">
        <v>-2.38005000000002E-2</v>
      </c>
      <c r="BF215">
        <v>-5.5143480497775003E-2</v>
      </c>
      <c r="BG215">
        <v>0.23975551859125899</v>
      </c>
      <c r="BH215">
        <v>0.75648232187125997</v>
      </c>
      <c r="BI215">
        <v>-5.5143480497775003E-2</v>
      </c>
      <c r="BJ215">
        <v>0.36922407618696801</v>
      </c>
      <c r="BK215">
        <v>1.5129646437425199</v>
      </c>
      <c r="BL215">
        <v>-4.3478488558757702</v>
      </c>
      <c r="BM215">
        <v>-13.718436251077399</v>
      </c>
      <c r="BN215">
        <v>3.15522381430947</v>
      </c>
      <c r="BO215">
        <v>6.7588280967607099</v>
      </c>
      <c r="BP215">
        <v>-1.2958717916977101</v>
      </c>
      <c r="BQ215">
        <v>8.0546998884584298</v>
      </c>
      <c r="BR215">
        <v>1.6067085605887299</v>
      </c>
      <c r="BS215">
        <v>0.39128146838607802</v>
      </c>
      <c r="BT215">
        <v>4.1062730806443204</v>
      </c>
    </row>
    <row r="216" spans="1:72" x14ac:dyDescent="0.2">
      <c r="A216">
        <v>996</v>
      </c>
      <c r="B216" s="244">
        <v>44768.555555555555</v>
      </c>
      <c r="C216">
        <v>0</v>
      </c>
      <c r="D216">
        <v>1.4408333333333301</v>
      </c>
      <c r="E216">
        <v>31.072564102564101</v>
      </c>
      <c r="F216">
        <v>36.497179487179402</v>
      </c>
      <c r="G216">
        <v>7</v>
      </c>
      <c r="H216">
        <v>2.5619999999999998</v>
      </c>
      <c r="I216">
        <v>1.35</v>
      </c>
      <c r="J216">
        <v>34.0472413793103</v>
      </c>
      <c r="K216">
        <v>0.60475000000000001</v>
      </c>
      <c r="L216">
        <v>37.956451612903201</v>
      </c>
      <c r="M216">
        <v>-0.233333333333333</v>
      </c>
      <c r="N216">
        <v>1600.62857142857</v>
      </c>
      <c r="O216">
        <v>92.205405405405401</v>
      </c>
      <c r="P216">
        <v>2.4058947368421002</v>
      </c>
      <c r="Q216">
        <v>64.975250000000003</v>
      </c>
      <c r="R216">
        <v>6.9894444444444401</v>
      </c>
      <c r="S216">
        <v>-0.84368421052631504</v>
      </c>
      <c r="T216">
        <v>5</v>
      </c>
      <c r="U216">
        <v>1.79684</v>
      </c>
      <c r="V216">
        <v>4.172E-2</v>
      </c>
      <c r="W216">
        <v>14.711679999999999</v>
      </c>
      <c r="X216">
        <v>0.77537999999999996</v>
      </c>
      <c r="Y216">
        <v>72.591179999999994</v>
      </c>
      <c r="Z216">
        <v>2.1712600000000002</v>
      </c>
      <c r="AA216">
        <v>2.32E-3</v>
      </c>
      <c r="AB216">
        <v>0</v>
      </c>
      <c r="AC216">
        <v>32.513397435897403</v>
      </c>
      <c r="AD216">
        <v>-3.9837820512820401</v>
      </c>
      <c r="AE216">
        <v>36.0477534593103</v>
      </c>
      <c r="AF216">
        <v>0.53663651999999995</v>
      </c>
      <c r="AG216">
        <v>1.3510555440000001</v>
      </c>
      <c r="AH216">
        <v>2.3929079999999998E-2</v>
      </c>
      <c r="AI216">
        <v>44.959241379310299</v>
      </c>
      <c r="AJ216">
        <v>0.49658585876838401</v>
      </c>
      <c r="AK216">
        <v>0.80178740462242404</v>
      </c>
      <c r="AL216">
        <v>1.1936067058439101E-2</v>
      </c>
      <c r="AM216">
        <v>3.0050674845722301E-2</v>
      </c>
      <c r="AN216">
        <v>0.15569657728302499</v>
      </c>
      <c r="AO216">
        <v>5.3223940764738601E-4</v>
      </c>
      <c r="AP216">
        <v>36.0477534593103</v>
      </c>
      <c r="AQ216">
        <v>0.33469769708421498</v>
      </c>
      <c r="AR216">
        <v>6.3975879513531497</v>
      </c>
      <c r="AS216">
        <v>1.3677886126762999</v>
      </c>
      <c r="AT216">
        <v>0.89228533446938296</v>
      </c>
      <c r="AU216">
        <v>92.046340000000001</v>
      </c>
      <c r="AV216">
        <v>44.147827720423997</v>
      </c>
      <c r="AW216">
        <v>0.811413658886323</v>
      </c>
      <c r="AX216">
        <v>-1.6733068676307999E-2</v>
      </c>
      <c r="AY216">
        <v>0.20193882291578399</v>
      </c>
      <c r="AZ216">
        <v>0.60241204864684506</v>
      </c>
      <c r="BA216">
        <v>-1.2385181905080899E-2</v>
      </c>
      <c r="BB216">
        <v>8.6058864092406498E-2</v>
      </c>
      <c r="BC216">
        <v>0.37630465946630698</v>
      </c>
      <c r="BD216">
        <v>0.78761780288632199</v>
      </c>
      <c r="BE216">
        <v>-2.3795856000001E-2</v>
      </c>
      <c r="BF216">
        <v>-2.1443812392130699E-2</v>
      </c>
      <c r="BG216">
        <v>0.25878924643541401</v>
      </c>
      <c r="BH216">
        <v>0.77200489664112704</v>
      </c>
      <c r="BI216">
        <v>-2.1443812392130699E-2</v>
      </c>
      <c r="BJ216">
        <v>0.47469086808656602</v>
      </c>
      <c r="BK216">
        <v>1.5440097932822501</v>
      </c>
      <c r="BL216">
        <v>-12.068248019665599</v>
      </c>
      <c r="BM216">
        <v>-36.001289440698002</v>
      </c>
      <c r="BN216">
        <v>2.9831413293820801</v>
      </c>
      <c r="BO216">
        <v>8.8817379339617499</v>
      </c>
      <c r="BP216">
        <v>-0.50392959121507297</v>
      </c>
      <c r="BQ216">
        <v>9.3856675251768191</v>
      </c>
      <c r="BR216">
        <v>1.5804642743488699</v>
      </c>
      <c r="BS216">
        <v>0.48326839304341801</v>
      </c>
      <c r="BT216">
        <v>3.2703654886175899</v>
      </c>
    </row>
    <row r="217" spans="1:72" x14ac:dyDescent="0.2">
      <c r="A217">
        <v>997</v>
      </c>
      <c r="B217" s="244">
        <v>44768.569444444445</v>
      </c>
      <c r="C217">
        <v>0</v>
      </c>
      <c r="D217">
        <v>1.42916666666666</v>
      </c>
      <c r="E217">
        <v>31.120810810810799</v>
      </c>
      <c r="F217">
        <v>36.452368421052597</v>
      </c>
      <c r="G217">
        <v>7</v>
      </c>
      <c r="H217">
        <v>2.5625</v>
      </c>
      <c r="I217">
        <v>1.3474999999999999</v>
      </c>
      <c r="J217">
        <v>34.0609999999999</v>
      </c>
      <c r="K217">
        <v>0.57174999999999998</v>
      </c>
      <c r="L217">
        <v>37.97</v>
      </c>
      <c r="M217">
        <v>-0.121052631578947</v>
      </c>
      <c r="N217">
        <v>1600.32142857142</v>
      </c>
      <c r="O217">
        <v>91.628205128205096</v>
      </c>
      <c r="P217">
        <v>2.4053636363636302</v>
      </c>
      <c r="Q217">
        <v>64.925749999999994</v>
      </c>
      <c r="R217">
        <v>6.9874999999999998</v>
      </c>
      <c r="S217">
        <v>-0.88249999999999995</v>
      </c>
      <c r="T217">
        <v>5</v>
      </c>
      <c r="U217">
        <v>1.7232000000000001</v>
      </c>
      <c r="V217">
        <v>2.375E-2</v>
      </c>
      <c r="W217">
        <v>12.83905</v>
      </c>
      <c r="X217">
        <v>0.69592500000000002</v>
      </c>
      <c r="Y217">
        <v>74.574825000000004</v>
      </c>
      <c r="Z217">
        <v>2.065175</v>
      </c>
      <c r="AA217">
        <v>3.9249999999999997E-3</v>
      </c>
      <c r="AB217">
        <v>2.4250000000000001E-3</v>
      </c>
      <c r="AC217">
        <v>32.549977477477398</v>
      </c>
      <c r="AD217">
        <v>-3.90239094357515</v>
      </c>
      <c r="AE217">
        <v>36.061902499999903</v>
      </c>
      <c r="AF217">
        <v>0.53674124999999995</v>
      </c>
      <c r="AG217">
        <v>1.3485557500000001</v>
      </c>
      <c r="AH217">
        <v>2.39337499999999E-2</v>
      </c>
      <c r="AI217">
        <v>44.970999999999897</v>
      </c>
      <c r="AJ217">
        <v>0.48356670632482202</v>
      </c>
      <c r="AK217">
        <v>0.80189238620444203</v>
      </c>
      <c r="AL217">
        <v>1.19352749549709E-2</v>
      </c>
      <c r="AM217">
        <v>2.9987230659758501E-2</v>
      </c>
      <c r="AN217">
        <v>0.155655867114362</v>
      </c>
      <c r="AO217">
        <v>5.3220408707833899E-4</v>
      </c>
      <c r="AP217">
        <v>36.061902499999903</v>
      </c>
      <c r="AQ217">
        <v>0.30040044216169198</v>
      </c>
      <c r="AR217">
        <v>5.5832475683824399</v>
      </c>
      <c r="AS217">
        <v>1.3009602019950599</v>
      </c>
      <c r="AT217">
        <v>0.83328214833893299</v>
      </c>
      <c r="AU217">
        <v>91.898174999999995</v>
      </c>
      <c r="AV217">
        <v>43.246510712539198</v>
      </c>
      <c r="AW217">
        <v>1.72448928746079</v>
      </c>
      <c r="AX217">
        <v>4.7595548004939897E-2</v>
      </c>
      <c r="AY217">
        <v>0.23634080783830799</v>
      </c>
      <c r="AZ217">
        <v>1.4167524316175499</v>
      </c>
      <c r="BA217">
        <v>3.52937192288416E-2</v>
      </c>
      <c r="BB217">
        <v>0.20239320451679299</v>
      </c>
      <c r="BC217">
        <v>0.440325404165057</v>
      </c>
      <c r="BD217">
        <v>1.7006887874607901</v>
      </c>
      <c r="BE217">
        <v>-2.3800499999992099E-2</v>
      </c>
      <c r="BF217">
        <v>6.0926242880240802E-2</v>
      </c>
      <c r="BG217">
        <v>0.30253580564666599</v>
      </c>
      <c r="BH217">
        <v>1.8135604351260699</v>
      </c>
      <c r="BI217">
        <v>6.0926242880240802E-2</v>
      </c>
      <c r="BJ217">
        <v>0.726924097053815</v>
      </c>
      <c r="BK217">
        <v>3.6271208702521398</v>
      </c>
      <c r="BL217">
        <v>4.96560745164187</v>
      </c>
      <c r="BM217">
        <v>29.7664905858528</v>
      </c>
      <c r="BN217">
        <v>5.9945315604862301</v>
      </c>
      <c r="BO217">
        <v>15.989021337676</v>
      </c>
      <c r="BP217">
        <v>1.4317667076856599</v>
      </c>
      <c r="BQ217">
        <v>14.5572546299904</v>
      </c>
      <c r="BR217">
        <v>3.5235462573557301</v>
      </c>
      <c r="BS217">
        <v>0.70255359990171795</v>
      </c>
      <c r="BT217">
        <v>5.0153415452552697</v>
      </c>
    </row>
    <row r="218" spans="1:72" x14ac:dyDescent="0.2">
      <c r="A218">
        <v>998</v>
      </c>
      <c r="B218" s="244">
        <v>44768.583333333336</v>
      </c>
      <c r="C218">
        <v>0</v>
      </c>
      <c r="D218">
        <v>1.2933333333333299</v>
      </c>
      <c r="E218">
        <v>31.182500000000001</v>
      </c>
      <c r="F218">
        <v>36.335749999999997</v>
      </c>
      <c r="G218">
        <v>7</v>
      </c>
      <c r="H218">
        <v>2.5640000000000001</v>
      </c>
      <c r="I218">
        <v>1.35</v>
      </c>
      <c r="J218">
        <v>34.060555555555503</v>
      </c>
      <c r="K218">
        <v>0.59399999999999997</v>
      </c>
      <c r="L218">
        <v>37.974615384615298</v>
      </c>
      <c r="M218">
        <v>-0.19</v>
      </c>
      <c r="N218">
        <v>1600.30303030303</v>
      </c>
      <c r="O218">
        <v>90.216666666666697</v>
      </c>
      <c r="P218">
        <v>2.3996249999999999</v>
      </c>
      <c r="Q218">
        <v>64.787000000000006</v>
      </c>
      <c r="R218">
        <v>6.9992307692307598</v>
      </c>
      <c r="S218">
        <v>-0.54282051282051202</v>
      </c>
      <c r="T218">
        <v>5</v>
      </c>
      <c r="U218">
        <v>1.6077600000000001</v>
      </c>
      <c r="V218">
        <v>1.05399999999999E-2</v>
      </c>
      <c r="W218">
        <v>3.7819999999999999E-2</v>
      </c>
      <c r="X218">
        <v>6.2299999999999897E-2</v>
      </c>
      <c r="Y218">
        <v>89.29562</v>
      </c>
      <c r="Z218">
        <v>0</v>
      </c>
      <c r="AA218">
        <v>4.0400000000000002E-3</v>
      </c>
      <c r="AB218">
        <v>0</v>
      </c>
      <c r="AC218">
        <v>32.475833333333298</v>
      </c>
      <c r="AD218">
        <v>-3.8599166666666598</v>
      </c>
      <c r="AE218">
        <v>36.062629315555498</v>
      </c>
      <c r="AF218">
        <v>0.53705544000000005</v>
      </c>
      <c r="AG218">
        <v>1.3510563680000001</v>
      </c>
      <c r="AH218">
        <v>2.3947759999999998E-2</v>
      </c>
      <c r="AI218">
        <v>44.974555555555497</v>
      </c>
      <c r="AJ218">
        <v>0.40385664286283601</v>
      </c>
      <c r="AK218">
        <v>0.80184515155482905</v>
      </c>
      <c r="AL218">
        <v>1.19413173374574E-2</v>
      </c>
      <c r="AM218">
        <v>3.00404606851775E-2</v>
      </c>
      <c r="AN218">
        <v>0.15564356142114899</v>
      </c>
      <c r="AO218">
        <v>5.32473522065562E-4</v>
      </c>
      <c r="AP218">
        <v>36.062629315555498</v>
      </c>
      <c r="AQ218">
        <v>2.68921903174528E-2</v>
      </c>
      <c r="AR218">
        <v>1.64465768912983E-2</v>
      </c>
      <c r="AS218">
        <v>0</v>
      </c>
      <c r="AT218">
        <v>0.64930455612915305</v>
      </c>
      <c r="AU218">
        <v>91.003500000000003</v>
      </c>
      <c r="AV218">
        <v>36.105968082764299</v>
      </c>
      <c r="AW218">
        <v>8.8685874727912406</v>
      </c>
      <c r="AX218">
        <v>1.3510563680000001</v>
      </c>
      <c r="AY218">
        <v>0.510163249682547</v>
      </c>
      <c r="AZ218">
        <v>6.9835534231086998</v>
      </c>
      <c r="BA218">
        <v>1</v>
      </c>
      <c r="BB218">
        <v>0.997650489015528</v>
      </c>
      <c r="BC218">
        <v>0.94992660288953901</v>
      </c>
      <c r="BD218">
        <v>8.8447730407912495</v>
      </c>
      <c r="BE218">
        <v>-2.3814431999998199E-2</v>
      </c>
      <c r="BF218">
        <v>1.7334124964717299</v>
      </c>
      <c r="BG218">
        <v>0.65454215914724601</v>
      </c>
      <c r="BH218">
        <v>8.9599361359840604</v>
      </c>
      <c r="BI218">
        <v>1.7334124964717299</v>
      </c>
      <c r="BJ218">
        <v>4.7759093112379603</v>
      </c>
      <c r="BK218">
        <v>17.919872271968099</v>
      </c>
      <c r="BL218">
        <v>0.37760323089831799</v>
      </c>
      <c r="BM218">
        <v>5.1689578529181697</v>
      </c>
      <c r="BN218">
        <v>13.688860237295099</v>
      </c>
      <c r="BO218">
        <v>115.135371209436</v>
      </c>
      <c r="BP218">
        <v>40.735193667085703</v>
      </c>
      <c r="BQ218">
        <v>74.400177542350605</v>
      </c>
      <c r="BR218">
        <v>14.9730710279661</v>
      </c>
      <c r="BS218">
        <v>4.0825443126492598</v>
      </c>
      <c r="BT218">
        <v>3.6675832229362202</v>
      </c>
    </row>
    <row r="220" spans="1:72" x14ac:dyDescent="0.2">
      <c r="AX220">
        <f>AVERAGE(AX2:AX218)</f>
        <v>-4.3512654687506584E-2</v>
      </c>
      <c r="AY220">
        <f t="shared" ref="AY220:BC220" si="0">AVERAGE(AY2:AY218)</f>
        <v>0.21974457952977983</v>
      </c>
      <c r="AZ220">
        <f t="shared" si="0"/>
        <v>0.61041847595810261</v>
      </c>
      <c r="BA220">
        <f t="shared" si="0"/>
        <v>-3.2233331368834744E-2</v>
      </c>
      <c r="BB220">
        <f t="shared" si="0"/>
        <v>8.7202639422586076E-2</v>
      </c>
      <c r="BC220">
        <f t="shared" si="0"/>
        <v>0.40869548348237072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407-1ABC-4ABF-8AF6-BC1EC21E3F8F}">
  <dimension ref="P73:R85"/>
  <sheetViews>
    <sheetView zoomScale="85" zoomScaleNormal="85" workbookViewId="0">
      <selection activeCell="G24" sqref="G24"/>
    </sheetView>
  </sheetViews>
  <sheetFormatPr defaultRowHeight="12.75" x14ac:dyDescent="0.2"/>
  <cols>
    <col min="16" max="16" width="22.85546875" customWidth="1"/>
    <col min="20" max="20" width="12.42578125" bestFit="1" customWidth="1"/>
  </cols>
  <sheetData>
    <row r="73" spans="16:18" x14ac:dyDescent="0.2">
      <c r="P73" s="246"/>
    </row>
    <row r="74" spans="16:18" x14ac:dyDescent="0.2">
      <c r="P74" s="246"/>
      <c r="R74" s="246"/>
    </row>
    <row r="75" spans="16:18" x14ac:dyDescent="0.2">
      <c r="P75" s="246"/>
      <c r="R75" s="246"/>
    </row>
    <row r="76" spans="16:18" x14ac:dyDescent="0.2">
      <c r="P76" s="246"/>
    </row>
    <row r="77" spans="16:18" x14ac:dyDescent="0.2">
      <c r="P77" s="246"/>
    </row>
    <row r="78" spans="16:18" x14ac:dyDescent="0.2">
      <c r="P78" s="246"/>
    </row>
    <row r="85" spans="16:16" x14ac:dyDescent="0.2">
      <c r="P85" s="24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A8C9-CEB9-42F4-9637-ADC6626DC59B}">
  <dimension ref="D1:D1309"/>
  <sheetViews>
    <sheetView zoomScale="70" zoomScaleNormal="70" workbookViewId="0">
      <selection activeCell="F18" sqref="F18"/>
    </sheetView>
  </sheetViews>
  <sheetFormatPr defaultRowHeight="12.75" x14ac:dyDescent="0.2"/>
  <cols>
    <col min="4" max="4" width="15.42578125" bestFit="1" customWidth="1"/>
    <col min="5" max="6" width="12.5703125" bestFit="1" customWidth="1"/>
    <col min="7" max="7" width="14.7109375" bestFit="1" customWidth="1"/>
    <col min="8" max="8" width="20.7109375" bestFit="1" customWidth="1"/>
    <col min="9" max="9" width="12" bestFit="1" customWidth="1"/>
    <col min="10" max="10" width="13.42578125" bestFit="1" customWidth="1"/>
    <col min="11" max="11" width="20.5703125" bestFit="1" customWidth="1"/>
    <col min="12" max="12" width="13.28515625" bestFit="1" customWidth="1"/>
    <col min="13" max="13" width="13.140625" bestFit="1" customWidth="1"/>
  </cols>
  <sheetData>
    <row r="1" spans="4:4" x14ac:dyDescent="0.2">
      <c r="D1" s="243"/>
    </row>
    <row r="2" spans="4:4" x14ac:dyDescent="0.2">
      <c r="D2" s="244"/>
    </row>
    <row r="3" spans="4:4" x14ac:dyDescent="0.2">
      <c r="D3" s="244"/>
    </row>
    <row r="4" spans="4:4" x14ac:dyDescent="0.2">
      <c r="D4" s="244"/>
    </row>
    <row r="5" spans="4:4" x14ac:dyDescent="0.2">
      <c r="D5" s="244"/>
    </row>
    <row r="6" spans="4:4" x14ac:dyDescent="0.2">
      <c r="D6" s="244"/>
    </row>
    <row r="7" spans="4:4" x14ac:dyDescent="0.2">
      <c r="D7" s="244"/>
    </row>
    <row r="8" spans="4:4" x14ac:dyDescent="0.2">
      <c r="D8" s="244"/>
    </row>
    <row r="9" spans="4:4" x14ac:dyDescent="0.2">
      <c r="D9" s="244"/>
    </row>
    <row r="10" spans="4:4" x14ac:dyDescent="0.2">
      <c r="D10" s="244"/>
    </row>
    <row r="11" spans="4:4" x14ac:dyDescent="0.2">
      <c r="D11" s="244"/>
    </row>
    <row r="12" spans="4:4" x14ac:dyDescent="0.2">
      <c r="D12" s="244"/>
    </row>
    <row r="13" spans="4:4" x14ac:dyDescent="0.2">
      <c r="D13" s="244"/>
    </row>
    <row r="14" spans="4:4" x14ac:dyDescent="0.2">
      <c r="D14" s="244"/>
    </row>
    <row r="15" spans="4:4" x14ac:dyDescent="0.2">
      <c r="D15" s="244"/>
    </row>
    <row r="16" spans="4:4" x14ac:dyDescent="0.2">
      <c r="D16" s="244"/>
    </row>
    <row r="17" spans="4:4" x14ac:dyDescent="0.2">
      <c r="D17" s="244"/>
    </row>
    <row r="18" spans="4:4" x14ac:dyDescent="0.2">
      <c r="D18" s="244"/>
    </row>
    <row r="19" spans="4:4" x14ac:dyDescent="0.2">
      <c r="D19" s="244"/>
    </row>
    <row r="20" spans="4:4" x14ac:dyDescent="0.2">
      <c r="D20" s="244"/>
    </row>
    <row r="21" spans="4:4" x14ac:dyDescent="0.2">
      <c r="D21" s="244"/>
    </row>
    <row r="22" spans="4:4" x14ac:dyDescent="0.2">
      <c r="D22" s="244"/>
    </row>
    <row r="23" spans="4:4" x14ac:dyDescent="0.2">
      <c r="D23" s="244"/>
    </row>
    <row r="24" spans="4:4" x14ac:dyDescent="0.2">
      <c r="D24" s="244"/>
    </row>
    <row r="25" spans="4:4" x14ac:dyDescent="0.2">
      <c r="D25" s="244"/>
    </row>
    <row r="26" spans="4:4" x14ac:dyDescent="0.2">
      <c r="D26" s="244"/>
    </row>
    <row r="27" spans="4:4" x14ac:dyDescent="0.2">
      <c r="D27" s="244"/>
    </row>
    <row r="28" spans="4:4" x14ac:dyDescent="0.2">
      <c r="D28" s="244"/>
    </row>
    <row r="29" spans="4:4" x14ac:dyDescent="0.2">
      <c r="D29" s="244"/>
    </row>
    <row r="30" spans="4:4" x14ac:dyDescent="0.2">
      <c r="D30" s="244"/>
    </row>
    <row r="31" spans="4:4" x14ac:dyDescent="0.2">
      <c r="D31" s="244"/>
    </row>
    <row r="32" spans="4:4" x14ac:dyDescent="0.2">
      <c r="D32" s="244"/>
    </row>
    <row r="33" spans="4:4" x14ac:dyDescent="0.2">
      <c r="D33" s="244"/>
    </row>
    <row r="34" spans="4:4" x14ac:dyDescent="0.2">
      <c r="D34" s="244"/>
    </row>
    <row r="35" spans="4:4" x14ac:dyDescent="0.2">
      <c r="D35" s="244"/>
    </row>
    <row r="36" spans="4:4" x14ac:dyDescent="0.2">
      <c r="D36" s="244"/>
    </row>
    <row r="37" spans="4:4" x14ac:dyDescent="0.2">
      <c r="D37" s="244"/>
    </row>
    <row r="38" spans="4:4" x14ac:dyDescent="0.2">
      <c r="D38" s="244"/>
    </row>
    <row r="39" spans="4:4" x14ac:dyDescent="0.2">
      <c r="D39" s="244"/>
    </row>
    <row r="40" spans="4:4" x14ac:dyDescent="0.2">
      <c r="D40" s="244"/>
    </row>
    <row r="41" spans="4:4" x14ac:dyDescent="0.2">
      <c r="D41" s="244"/>
    </row>
    <row r="42" spans="4:4" x14ac:dyDescent="0.2">
      <c r="D42" s="244"/>
    </row>
    <row r="43" spans="4:4" x14ac:dyDescent="0.2">
      <c r="D43" s="244"/>
    </row>
    <row r="44" spans="4:4" x14ac:dyDescent="0.2">
      <c r="D44" s="244"/>
    </row>
    <row r="45" spans="4:4" x14ac:dyDescent="0.2">
      <c r="D45" s="244"/>
    </row>
    <row r="46" spans="4:4" x14ac:dyDescent="0.2">
      <c r="D46" s="244"/>
    </row>
    <row r="47" spans="4:4" x14ac:dyDescent="0.2">
      <c r="D47" s="244"/>
    </row>
    <row r="48" spans="4:4" x14ac:dyDescent="0.2">
      <c r="D48" s="244"/>
    </row>
    <row r="49" spans="4:4" x14ac:dyDescent="0.2">
      <c r="D49" s="244"/>
    </row>
    <row r="50" spans="4:4" x14ac:dyDescent="0.2">
      <c r="D50" s="244"/>
    </row>
    <row r="51" spans="4:4" x14ac:dyDescent="0.2">
      <c r="D51" s="244"/>
    </row>
    <row r="52" spans="4:4" x14ac:dyDescent="0.2">
      <c r="D52" s="244"/>
    </row>
    <row r="53" spans="4:4" x14ac:dyDescent="0.2">
      <c r="D53" s="244"/>
    </row>
    <row r="54" spans="4:4" x14ac:dyDescent="0.2">
      <c r="D54" s="244"/>
    </row>
    <row r="55" spans="4:4" x14ac:dyDescent="0.2">
      <c r="D55" s="244"/>
    </row>
    <row r="56" spans="4:4" x14ac:dyDescent="0.2">
      <c r="D56" s="244"/>
    </row>
    <row r="57" spans="4:4" x14ac:dyDescent="0.2">
      <c r="D57" s="244"/>
    </row>
    <row r="58" spans="4:4" x14ac:dyDescent="0.2">
      <c r="D58" s="244"/>
    </row>
    <row r="59" spans="4:4" x14ac:dyDescent="0.2">
      <c r="D59" s="244"/>
    </row>
    <row r="60" spans="4:4" x14ac:dyDescent="0.2">
      <c r="D60" s="244"/>
    </row>
    <row r="61" spans="4:4" x14ac:dyDescent="0.2">
      <c r="D61" s="244"/>
    </row>
    <row r="62" spans="4:4" x14ac:dyDescent="0.2">
      <c r="D62" s="244"/>
    </row>
    <row r="63" spans="4:4" x14ac:dyDescent="0.2">
      <c r="D63" s="244"/>
    </row>
    <row r="64" spans="4:4" x14ac:dyDescent="0.2">
      <c r="D64" s="244"/>
    </row>
    <row r="65" spans="4:4" x14ac:dyDescent="0.2">
      <c r="D65" s="244"/>
    </row>
    <row r="66" spans="4:4" x14ac:dyDescent="0.2">
      <c r="D66" s="244"/>
    </row>
    <row r="67" spans="4:4" x14ac:dyDescent="0.2">
      <c r="D67" s="244"/>
    </row>
    <row r="68" spans="4:4" x14ac:dyDescent="0.2">
      <c r="D68" s="244"/>
    </row>
    <row r="69" spans="4:4" x14ac:dyDescent="0.2">
      <c r="D69" s="244"/>
    </row>
    <row r="70" spans="4:4" x14ac:dyDescent="0.2">
      <c r="D70" s="244"/>
    </row>
    <row r="71" spans="4:4" x14ac:dyDescent="0.2">
      <c r="D71" s="244"/>
    </row>
    <row r="72" spans="4:4" x14ac:dyDescent="0.2">
      <c r="D72" s="244"/>
    </row>
    <row r="73" spans="4:4" x14ac:dyDescent="0.2">
      <c r="D73" s="244"/>
    </row>
    <row r="74" spans="4:4" x14ac:dyDescent="0.2">
      <c r="D74" s="244"/>
    </row>
    <row r="75" spans="4:4" x14ac:dyDescent="0.2">
      <c r="D75" s="244"/>
    </row>
    <row r="76" spans="4:4" x14ac:dyDescent="0.2">
      <c r="D76" s="244"/>
    </row>
    <row r="77" spans="4:4" x14ac:dyDescent="0.2">
      <c r="D77" s="244"/>
    </row>
    <row r="78" spans="4:4" x14ac:dyDescent="0.2">
      <c r="D78" s="244"/>
    </row>
    <row r="79" spans="4:4" x14ac:dyDescent="0.2">
      <c r="D79" s="244"/>
    </row>
    <row r="80" spans="4:4" x14ac:dyDescent="0.2">
      <c r="D80" s="244"/>
    </row>
    <row r="81" spans="4:4" x14ac:dyDescent="0.2">
      <c r="D81" s="244"/>
    </row>
    <row r="82" spans="4:4" x14ac:dyDescent="0.2">
      <c r="D82" s="244"/>
    </row>
    <row r="83" spans="4:4" x14ac:dyDescent="0.2">
      <c r="D83" s="244"/>
    </row>
    <row r="84" spans="4:4" x14ac:dyDescent="0.2">
      <c r="D84" s="244"/>
    </row>
    <row r="85" spans="4:4" x14ac:dyDescent="0.2">
      <c r="D85" s="244"/>
    </row>
    <row r="86" spans="4:4" x14ac:dyDescent="0.2">
      <c r="D86" s="244"/>
    </row>
    <row r="87" spans="4:4" x14ac:dyDescent="0.2">
      <c r="D87" s="244"/>
    </row>
    <row r="88" spans="4:4" x14ac:dyDescent="0.2">
      <c r="D88" s="244"/>
    </row>
    <row r="89" spans="4:4" x14ac:dyDescent="0.2">
      <c r="D89" s="244"/>
    </row>
    <row r="90" spans="4:4" x14ac:dyDescent="0.2">
      <c r="D90" s="244"/>
    </row>
    <row r="91" spans="4:4" x14ac:dyDescent="0.2">
      <c r="D91" s="244"/>
    </row>
    <row r="92" spans="4:4" x14ac:dyDescent="0.2">
      <c r="D92" s="244"/>
    </row>
    <row r="93" spans="4:4" x14ac:dyDescent="0.2">
      <c r="D93" s="244"/>
    </row>
    <row r="94" spans="4:4" x14ac:dyDescent="0.2">
      <c r="D94" s="244"/>
    </row>
    <row r="95" spans="4:4" x14ac:dyDescent="0.2">
      <c r="D95" s="244"/>
    </row>
    <row r="96" spans="4:4" x14ac:dyDescent="0.2">
      <c r="D96" s="244"/>
    </row>
    <row r="97" spans="4:4" x14ac:dyDescent="0.2">
      <c r="D97" s="244"/>
    </row>
    <row r="98" spans="4:4" x14ac:dyDescent="0.2">
      <c r="D98" s="244"/>
    </row>
    <row r="99" spans="4:4" x14ac:dyDescent="0.2">
      <c r="D99" s="244"/>
    </row>
    <row r="100" spans="4:4" x14ac:dyDescent="0.2">
      <c r="D100" s="244"/>
    </row>
    <row r="101" spans="4:4" x14ac:dyDescent="0.2">
      <c r="D101" s="244"/>
    </row>
    <row r="102" spans="4:4" x14ac:dyDescent="0.2">
      <c r="D102" s="244"/>
    </row>
    <row r="103" spans="4:4" x14ac:dyDescent="0.2">
      <c r="D103" s="244"/>
    </row>
    <row r="104" spans="4:4" x14ac:dyDescent="0.2">
      <c r="D104" s="244"/>
    </row>
    <row r="105" spans="4:4" x14ac:dyDescent="0.2">
      <c r="D105" s="244"/>
    </row>
    <row r="106" spans="4:4" x14ac:dyDescent="0.2">
      <c r="D106" s="244"/>
    </row>
    <row r="107" spans="4:4" x14ac:dyDescent="0.2">
      <c r="D107" s="244"/>
    </row>
    <row r="108" spans="4:4" x14ac:dyDescent="0.2">
      <c r="D108" s="244"/>
    </row>
    <row r="109" spans="4:4" x14ac:dyDescent="0.2">
      <c r="D109" s="244"/>
    </row>
    <row r="110" spans="4:4" x14ac:dyDescent="0.2">
      <c r="D110" s="244"/>
    </row>
    <row r="111" spans="4:4" x14ac:dyDescent="0.2">
      <c r="D111" s="244"/>
    </row>
    <row r="112" spans="4:4" x14ac:dyDescent="0.2">
      <c r="D112" s="244"/>
    </row>
    <row r="113" spans="4:4" x14ac:dyDescent="0.2">
      <c r="D113" s="244"/>
    </row>
    <row r="114" spans="4:4" x14ac:dyDescent="0.2">
      <c r="D114" s="244"/>
    </row>
    <row r="115" spans="4:4" x14ac:dyDescent="0.2">
      <c r="D115" s="244"/>
    </row>
    <row r="116" spans="4:4" x14ac:dyDescent="0.2">
      <c r="D116" s="244"/>
    </row>
    <row r="117" spans="4:4" x14ac:dyDescent="0.2">
      <c r="D117" s="244"/>
    </row>
    <row r="118" spans="4:4" x14ac:dyDescent="0.2">
      <c r="D118" s="244"/>
    </row>
    <row r="119" spans="4:4" x14ac:dyDescent="0.2">
      <c r="D119" s="244"/>
    </row>
    <row r="120" spans="4:4" x14ac:dyDescent="0.2">
      <c r="D120" s="244"/>
    </row>
    <row r="121" spans="4:4" x14ac:dyDescent="0.2">
      <c r="D121" s="244"/>
    </row>
    <row r="122" spans="4:4" x14ac:dyDescent="0.2">
      <c r="D122" s="244"/>
    </row>
    <row r="123" spans="4:4" x14ac:dyDescent="0.2">
      <c r="D123" s="244"/>
    </row>
    <row r="124" spans="4:4" x14ac:dyDescent="0.2">
      <c r="D124" s="244"/>
    </row>
    <row r="125" spans="4:4" x14ac:dyDescent="0.2">
      <c r="D125" s="244"/>
    </row>
    <row r="126" spans="4:4" x14ac:dyDescent="0.2">
      <c r="D126" s="244"/>
    </row>
    <row r="127" spans="4:4" x14ac:dyDescent="0.2">
      <c r="D127" s="244"/>
    </row>
    <row r="128" spans="4:4" x14ac:dyDescent="0.2">
      <c r="D128" s="244"/>
    </row>
    <row r="129" spans="4:4" x14ac:dyDescent="0.2">
      <c r="D129" s="244"/>
    </row>
    <row r="130" spans="4:4" x14ac:dyDescent="0.2">
      <c r="D130" s="244"/>
    </row>
    <row r="131" spans="4:4" x14ac:dyDescent="0.2">
      <c r="D131" s="244"/>
    </row>
    <row r="132" spans="4:4" x14ac:dyDescent="0.2">
      <c r="D132" s="244"/>
    </row>
    <row r="133" spans="4:4" x14ac:dyDescent="0.2">
      <c r="D133" s="244"/>
    </row>
    <row r="134" spans="4:4" x14ac:dyDescent="0.2">
      <c r="D134" s="244"/>
    </row>
    <row r="135" spans="4:4" x14ac:dyDescent="0.2">
      <c r="D135" s="244"/>
    </row>
    <row r="136" spans="4:4" x14ac:dyDescent="0.2">
      <c r="D136" s="244"/>
    </row>
    <row r="137" spans="4:4" x14ac:dyDescent="0.2">
      <c r="D137" s="244"/>
    </row>
    <row r="138" spans="4:4" x14ac:dyDescent="0.2">
      <c r="D138" s="244"/>
    </row>
    <row r="139" spans="4:4" x14ac:dyDescent="0.2">
      <c r="D139" s="244"/>
    </row>
    <row r="140" spans="4:4" x14ac:dyDescent="0.2">
      <c r="D140" s="244"/>
    </row>
    <row r="141" spans="4:4" x14ac:dyDescent="0.2">
      <c r="D141" s="244"/>
    </row>
    <row r="142" spans="4:4" x14ac:dyDescent="0.2">
      <c r="D142" s="244"/>
    </row>
    <row r="143" spans="4:4" x14ac:dyDescent="0.2">
      <c r="D143" s="244"/>
    </row>
    <row r="144" spans="4:4" x14ac:dyDescent="0.2">
      <c r="D144" s="244"/>
    </row>
    <row r="145" spans="4:4" x14ac:dyDescent="0.2">
      <c r="D145" s="244"/>
    </row>
    <row r="146" spans="4:4" x14ac:dyDescent="0.2">
      <c r="D146" s="244"/>
    </row>
    <row r="147" spans="4:4" x14ac:dyDescent="0.2">
      <c r="D147" s="244"/>
    </row>
    <row r="148" spans="4:4" x14ac:dyDescent="0.2">
      <c r="D148" s="244"/>
    </row>
    <row r="149" spans="4:4" x14ac:dyDescent="0.2">
      <c r="D149" s="244"/>
    </row>
    <row r="150" spans="4:4" x14ac:dyDescent="0.2">
      <c r="D150" s="244"/>
    </row>
    <row r="151" spans="4:4" x14ac:dyDescent="0.2">
      <c r="D151" s="244"/>
    </row>
    <row r="152" spans="4:4" x14ac:dyDescent="0.2">
      <c r="D152" s="244"/>
    </row>
    <row r="153" spans="4:4" x14ac:dyDescent="0.2">
      <c r="D153" s="244"/>
    </row>
    <row r="154" spans="4:4" x14ac:dyDescent="0.2">
      <c r="D154" s="244"/>
    </row>
    <row r="155" spans="4:4" x14ac:dyDescent="0.2">
      <c r="D155" s="244"/>
    </row>
    <row r="156" spans="4:4" x14ac:dyDescent="0.2">
      <c r="D156" s="244"/>
    </row>
    <row r="157" spans="4:4" x14ac:dyDescent="0.2">
      <c r="D157" s="244"/>
    </row>
    <row r="158" spans="4:4" x14ac:dyDescent="0.2">
      <c r="D158" s="244"/>
    </row>
    <row r="159" spans="4:4" x14ac:dyDescent="0.2">
      <c r="D159" s="244"/>
    </row>
    <row r="160" spans="4:4" x14ac:dyDescent="0.2">
      <c r="D160" s="244"/>
    </row>
    <row r="161" spans="4:4" x14ac:dyDescent="0.2">
      <c r="D161" s="244"/>
    </row>
    <row r="162" spans="4:4" x14ac:dyDescent="0.2">
      <c r="D162" s="244"/>
    </row>
    <row r="163" spans="4:4" x14ac:dyDescent="0.2">
      <c r="D163" s="244"/>
    </row>
    <row r="164" spans="4:4" x14ac:dyDescent="0.2">
      <c r="D164" s="244"/>
    </row>
    <row r="165" spans="4:4" x14ac:dyDescent="0.2">
      <c r="D165" s="244"/>
    </row>
    <row r="166" spans="4:4" x14ac:dyDescent="0.2">
      <c r="D166" s="244"/>
    </row>
    <row r="167" spans="4:4" x14ac:dyDescent="0.2">
      <c r="D167" s="244"/>
    </row>
    <row r="168" spans="4:4" x14ac:dyDescent="0.2">
      <c r="D168" s="244"/>
    </row>
    <row r="169" spans="4:4" x14ac:dyDescent="0.2">
      <c r="D169" s="244"/>
    </row>
    <row r="170" spans="4:4" x14ac:dyDescent="0.2">
      <c r="D170" s="244"/>
    </row>
    <row r="171" spans="4:4" x14ac:dyDescent="0.2">
      <c r="D171" s="244"/>
    </row>
    <row r="172" spans="4:4" x14ac:dyDescent="0.2">
      <c r="D172" s="244"/>
    </row>
    <row r="173" spans="4:4" x14ac:dyDescent="0.2">
      <c r="D173" s="244"/>
    </row>
    <row r="174" spans="4:4" x14ac:dyDescent="0.2">
      <c r="D174" s="244"/>
    </row>
    <row r="175" spans="4:4" x14ac:dyDescent="0.2">
      <c r="D175" s="244"/>
    </row>
    <row r="176" spans="4:4" x14ac:dyDescent="0.2">
      <c r="D176" s="244"/>
    </row>
    <row r="177" spans="4:4" x14ac:dyDescent="0.2">
      <c r="D177" s="244"/>
    </row>
    <row r="178" spans="4:4" x14ac:dyDescent="0.2">
      <c r="D178" s="244"/>
    </row>
    <row r="179" spans="4:4" x14ac:dyDescent="0.2">
      <c r="D179" s="244"/>
    </row>
    <row r="180" spans="4:4" x14ac:dyDescent="0.2">
      <c r="D180" s="244"/>
    </row>
    <row r="181" spans="4:4" x14ac:dyDescent="0.2">
      <c r="D181" s="244"/>
    </row>
    <row r="182" spans="4:4" x14ac:dyDescent="0.2">
      <c r="D182" s="244"/>
    </row>
    <row r="183" spans="4:4" x14ac:dyDescent="0.2">
      <c r="D183" s="244"/>
    </row>
    <row r="184" spans="4:4" x14ac:dyDescent="0.2">
      <c r="D184" s="244"/>
    </row>
    <row r="185" spans="4:4" x14ac:dyDescent="0.2">
      <c r="D185" s="244"/>
    </row>
    <row r="186" spans="4:4" x14ac:dyDescent="0.2">
      <c r="D186" s="244"/>
    </row>
    <row r="187" spans="4:4" x14ac:dyDescent="0.2">
      <c r="D187" s="244"/>
    </row>
    <row r="188" spans="4:4" x14ac:dyDescent="0.2">
      <c r="D188" s="244"/>
    </row>
    <row r="189" spans="4:4" x14ac:dyDescent="0.2">
      <c r="D189" s="244"/>
    </row>
    <row r="190" spans="4:4" x14ac:dyDescent="0.2">
      <c r="D190" s="244"/>
    </row>
    <row r="191" spans="4:4" x14ac:dyDescent="0.2">
      <c r="D191" s="244"/>
    </row>
    <row r="192" spans="4:4" x14ac:dyDescent="0.2">
      <c r="D192" s="244"/>
    </row>
    <row r="193" spans="4:4" x14ac:dyDescent="0.2">
      <c r="D193" s="244"/>
    </row>
    <row r="194" spans="4:4" x14ac:dyDescent="0.2">
      <c r="D194" s="244"/>
    </row>
    <row r="195" spans="4:4" x14ac:dyDescent="0.2">
      <c r="D195" s="244"/>
    </row>
    <row r="196" spans="4:4" x14ac:dyDescent="0.2">
      <c r="D196" s="244"/>
    </row>
    <row r="197" spans="4:4" x14ac:dyDescent="0.2">
      <c r="D197" s="244"/>
    </row>
    <row r="198" spans="4:4" x14ac:dyDescent="0.2">
      <c r="D198" s="244"/>
    </row>
    <row r="199" spans="4:4" x14ac:dyDescent="0.2">
      <c r="D199" s="244"/>
    </row>
    <row r="200" spans="4:4" x14ac:dyDescent="0.2">
      <c r="D200" s="244"/>
    </row>
    <row r="201" spans="4:4" x14ac:dyDescent="0.2">
      <c r="D201" s="244"/>
    </row>
    <row r="202" spans="4:4" x14ac:dyDescent="0.2">
      <c r="D202" s="244"/>
    </row>
    <row r="203" spans="4:4" x14ac:dyDescent="0.2">
      <c r="D203" s="244"/>
    </row>
    <row r="204" spans="4:4" x14ac:dyDescent="0.2">
      <c r="D204" s="244"/>
    </row>
    <row r="205" spans="4:4" x14ac:dyDescent="0.2">
      <c r="D205" s="244"/>
    </row>
    <row r="206" spans="4:4" x14ac:dyDescent="0.2">
      <c r="D206" s="244"/>
    </row>
    <row r="207" spans="4:4" x14ac:dyDescent="0.2">
      <c r="D207" s="244"/>
    </row>
    <row r="208" spans="4:4" x14ac:dyDescent="0.2">
      <c r="D208" s="244"/>
    </row>
    <row r="209" spans="4:4" x14ac:dyDescent="0.2">
      <c r="D209" s="244"/>
    </row>
    <row r="210" spans="4:4" x14ac:dyDescent="0.2">
      <c r="D210" s="244"/>
    </row>
    <row r="211" spans="4:4" x14ac:dyDescent="0.2">
      <c r="D211" s="244"/>
    </row>
    <row r="212" spans="4:4" x14ac:dyDescent="0.2">
      <c r="D212" s="244"/>
    </row>
    <row r="213" spans="4:4" x14ac:dyDescent="0.2">
      <c r="D213" s="244"/>
    </row>
    <row r="214" spans="4:4" x14ac:dyDescent="0.2">
      <c r="D214" s="244"/>
    </row>
    <row r="215" spans="4:4" x14ac:dyDescent="0.2">
      <c r="D215" s="244"/>
    </row>
    <row r="216" spans="4:4" x14ac:dyDescent="0.2">
      <c r="D216" s="244"/>
    </row>
    <row r="217" spans="4:4" x14ac:dyDescent="0.2">
      <c r="D217" s="244"/>
    </row>
    <row r="218" spans="4:4" x14ac:dyDescent="0.2">
      <c r="D218" s="244"/>
    </row>
    <row r="219" spans="4:4" x14ac:dyDescent="0.2">
      <c r="D219" s="244"/>
    </row>
    <row r="220" spans="4:4" x14ac:dyDescent="0.2">
      <c r="D220" s="244"/>
    </row>
    <row r="221" spans="4:4" x14ac:dyDescent="0.2">
      <c r="D221" s="244"/>
    </row>
    <row r="222" spans="4:4" x14ac:dyDescent="0.2">
      <c r="D222" s="244"/>
    </row>
    <row r="223" spans="4:4" x14ac:dyDescent="0.2">
      <c r="D223" s="244"/>
    </row>
    <row r="224" spans="4:4" x14ac:dyDescent="0.2">
      <c r="D224" s="244"/>
    </row>
    <row r="225" spans="4:4" x14ac:dyDescent="0.2">
      <c r="D225" s="244"/>
    </row>
    <row r="226" spans="4:4" x14ac:dyDescent="0.2">
      <c r="D226" s="244"/>
    </row>
    <row r="227" spans="4:4" x14ac:dyDescent="0.2">
      <c r="D227" s="244"/>
    </row>
    <row r="228" spans="4:4" x14ac:dyDescent="0.2">
      <c r="D228" s="244"/>
    </row>
    <row r="229" spans="4:4" x14ac:dyDescent="0.2">
      <c r="D229" s="244"/>
    </row>
    <row r="230" spans="4:4" x14ac:dyDescent="0.2">
      <c r="D230" s="244"/>
    </row>
    <row r="231" spans="4:4" x14ac:dyDescent="0.2">
      <c r="D231" s="244"/>
    </row>
    <row r="232" spans="4:4" x14ac:dyDescent="0.2">
      <c r="D232" s="244"/>
    </row>
    <row r="233" spans="4:4" x14ac:dyDescent="0.2">
      <c r="D233" s="244"/>
    </row>
    <row r="234" spans="4:4" x14ac:dyDescent="0.2">
      <c r="D234" s="244"/>
    </row>
    <row r="235" spans="4:4" x14ac:dyDescent="0.2">
      <c r="D235" s="244"/>
    </row>
    <row r="236" spans="4:4" x14ac:dyDescent="0.2">
      <c r="D236" s="244"/>
    </row>
    <row r="237" spans="4:4" x14ac:dyDescent="0.2">
      <c r="D237" s="244"/>
    </row>
    <row r="238" spans="4:4" x14ac:dyDescent="0.2">
      <c r="D238" s="244"/>
    </row>
    <row r="239" spans="4:4" x14ac:dyDescent="0.2">
      <c r="D239" s="244"/>
    </row>
    <row r="240" spans="4:4" x14ac:dyDescent="0.2">
      <c r="D240" s="244"/>
    </row>
    <row r="241" spans="4:4" x14ac:dyDescent="0.2">
      <c r="D241" s="244"/>
    </row>
    <row r="242" spans="4:4" x14ac:dyDescent="0.2">
      <c r="D242" s="244"/>
    </row>
    <row r="243" spans="4:4" x14ac:dyDescent="0.2">
      <c r="D243" s="244"/>
    </row>
    <row r="244" spans="4:4" x14ac:dyDescent="0.2">
      <c r="D244" s="244"/>
    </row>
    <row r="245" spans="4:4" x14ac:dyDescent="0.2">
      <c r="D245" s="244"/>
    </row>
    <row r="246" spans="4:4" x14ac:dyDescent="0.2">
      <c r="D246" s="244"/>
    </row>
    <row r="247" spans="4:4" x14ac:dyDescent="0.2">
      <c r="D247" s="244"/>
    </row>
    <row r="248" spans="4:4" x14ac:dyDescent="0.2">
      <c r="D248" s="244"/>
    </row>
    <row r="249" spans="4:4" x14ac:dyDescent="0.2">
      <c r="D249" s="244"/>
    </row>
    <row r="250" spans="4:4" x14ac:dyDescent="0.2">
      <c r="D250" s="244"/>
    </row>
    <row r="251" spans="4:4" x14ac:dyDescent="0.2">
      <c r="D251" s="244"/>
    </row>
    <row r="252" spans="4:4" x14ac:dyDescent="0.2">
      <c r="D252" s="244"/>
    </row>
    <row r="253" spans="4:4" x14ac:dyDescent="0.2">
      <c r="D253" s="244"/>
    </row>
    <row r="254" spans="4:4" x14ac:dyDescent="0.2">
      <c r="D254" s="244"/>
    </row>
    <row r="255" spans="4:4" x14ac:dyDescent="0.2">
      <c r="D255" s="244"/>
    </row>
    <row r="256" spans="4:4" x14ac:dyDescent="0.2">
      <c r="D256" s="244"/>
    </row>
    <row r="257" spans="4:4" x14ac:dyDescent="0.2">
      <c r="D257" s="244"/>
    </row>
    <row r="258" spans="4:4" x14ac:dyDescent="0.2">
      <c r="D258" s="244"/>
    </row>
    <row r="259" spans="4:4" x14ac:dyDescent="0.2">
      <c r="D259" s="244"/>
    </row>
    <row r="260" spans="4:4" x14ac:dyDescent="0.2">
      <c r="D260" s="244"/>
    </row>
    <row r="261" spans="4:4" x14ac:dyDescent="0.2">
      <c r="D261" s="244"/>
    </row>
    <row r="262" spans="4:4" x14ac:dyDescent="0.2">
      <c r="D262" s="244"/>
    </row>
    <row r="263" spans="4:4" x14ac:dyDescent="0.2">
      <c r="D263" s="244"/>
    </row>
    <row r="264" spans="4:4" x14ac:dyDescent="0.2">
      <c r="D264" s="244"/>
    </row>
    <row r="265" spans="4:4" x14ac:dyDescent="0.2">
      <c r="D265" s="244"/>
    </row>
    <row r="266" spans="4:4" x14ac:dyDescent="0.2">
      <c r="D266" s="244"/>
    </row>
    <row r="267" spans="4:4" x14ac:dyDescent="0.2">
      <c r="D267" s="244"/>
    </row>
    <row r="268" spans="4:4" x14ac:dyDescent="0.2">
      <c r="D268" s="244"/>
    </row>
    <row r="269" spans="4:4" x14ac:dyDescent="0.2">
      <c r="D269" s="244"/>
    </row>
    <row r="270" spans="4:4" x14ac:dyDescent="0.2">
      <c r="D270" s="244"/>
    </row>
    <row r="271" spans="4:4" x14ac:dyDescent="0.2">
      <c r="D271" s="244"/>
    </row>
    <row r="272" spans="4:4" x14ac:dyDescent="0.2">
      <c r="D272" s="244"/>
    </row>
    <row r="273" spans="4:4" x14ac:dyDescent="0.2">
      <c r="D273" s="244"/>
    </row>
    <row r="274" spans="4:4" x14ac:dyDescent="0.2">
      <c r="D274" s="244"/>
    </row>
    <row r="275" spans="4:4" x14ac:dyDescent="0.2">
      <c r="D275" s="244"/>
    </row>
    <row r="276" spans="4:4" x14ac:dyDescent="0.2">
      <c r="D276" s="244"/>
    </row>
    <row r="277" spans="4:4" x14ac:dyDescent="0.2">
      <c r="D277" s="244"/>
    </row>
    <row r="278" spans="4:4" x14ac:dyDescent="0.2">
      <c r="D278" s="244"/>
    </row>
    <row r="279" spans="4:4" x14ac:dyDescent="0.2">
      <c r="D279" s="244"/>
    </row>
    <row r="280" spans="4:4" x14ac:dyDescent="0.2">
      <c r="D280" s="244"/>
    </row>
    <row r="281" spans="4:4" x14ac:dyDescent="0.2">
      <c r="D281" s="244"/>
    </row>
    <row r="282" spans="4:4" x14ac:dyDescent="0.2">
      <c r="D282" s="244"/>
    </row>
    <row r="283" spans="4:4" x14ac:dyDescent="0.2">
      <c r="D283" s="244"/>
    </row>
    <row r="284" spans="4:4" x14ac:dyDescent="0.2">
      <c r="D284" s="244"/>
    </row>
    <row r="285" spans="4:4" x14ac:dyDescent="0.2">
      <c r="D285" s="244"/>
    </row>
    <row r="286" spans="4:4" x14ac:dyDescent="0.2">
      <c r="D286" s="244"/>
    </row>
    <row r="287" spans="4:4" x14ac:dyDescent="0.2">
      <c r="D287" s="244"/>
    </row>
    <row r="288" spans="4:4" x14ac:dyDescent="0.2">
      <c r="D288" s="244"/>
    </row>
    <row r="289" spans="4:4" x14ac:dyDescent="0.2">
      <c r="D289" s="244"/>
    </row>
    <row r="290" spans="4:4" x14ac:dyDescent="0.2">
      <c r="D290" s="244"/>
    </row>
    <row r="291" spans="4:4" x14ac:dyDescent="0.2">
      <c r="D291" s="244"/>
    </row>
    <row r="292" spans="4:4" x14ac:dyDescent="0.2">
      <c r="D292" s="244"/>
    </row>
    <row r="293" spans="4:4" x14ac:dyDescent="0.2">
      <c r="D293" s="244"/>
    </row>
    <row r="294" spans="4:4" x14ac:dyDescent="0.2">
      <c r="D294" s="244"/>
    </row>
    <row r="295" spans="4:4" x14ac:dyDescent="0.2">
      <c r="D295" s="244"/>
    </row>
    <row r="296" spans="4:4" x14ac:dyDescent="0.2">
      <c r="D296" s="244"/>
    </row>
    <row r="297" spans="4:4" x14ac:dyDescent="0.2">
      <c r="D297" s="244"/>
    </row>
    <row r="298" spans="4:4" x14ac:dyDescent="0.2">
      <c r="D298" s="244"/>
    </row>
    <row r="299" spans="4:4" x14ac:dyDescent="0.2">
      <c r="D299" s="244"/>
    </row>
    <row r="300" spans="4:4" x14ac:dyDescent="0.2">
      <c r="D300" s="244"/>
    </row>
    <row r="301" spans="4:4" x14ac:dyDescent="0.2">
      <c r="D301" s="244"/>
    </row>
    <row r="302" spans="4:4" x14ac:dyDescent="0.2">
      <c r="D302" s="244"/>
    </row>
    <row r="303" spans="4:4" x14ac:dyDescent="0.2">
      <c r="D303" s="244"/>
    </row>
    <row r="304" spans="4:4" x14ac:dyDescent="0.2">
      <c r="D304" s="244"/>
    </row>
    <row r="305" spans="4:4" x14ac:dyDescent="0.2">
      <c r="D305" s="244"/>
    </row>
    <row r="306" spans="4:4" x14ac:dyDescent="0.2">
      <c r="D306" s="244"/>
    </row>
    <row r="307" spans="4:4" x14ac:dyDescent="0.2">
      <c r="D307" s="244"/>
    </row>
    <row r="308" spans="4:4" x14ac:dyDescent="0.2">
      <c r="D308" s="244"/>
    </row>
    <row r="309" spans="4:4" x14ac:dyDescent="0.2">
      <c r="D309" s="244"/>
    </row>
    <row r="310" spans="4:4" x14ac:dyDescent="0.2">
      <c r="D310" s="244"/>
    </row>
    <row r="311" spans="4:4" x14ac:dyDescent="0.2">
      <c r="D311" s="244"/>
    </row>
    <row r="312" spans="4:4" x14ac:dyDescent="0.2">
      <c r="D312" s="244"/>
    </row>
    <row r="313" spans="4:4" x14ac:dyDescent="0.2">
      <c r="D313" s="244"/>
    </row>
    <row r="314" spans="4:4" x14ac:dyDescent="0.2">
      <c r="D314" s="244"/>
    </row>
    <row r="315" spans="4:4" x14ac:dyDescent="0.2">
      <c r="D315" s="244"/>
    </row>
    <row r="316" spans="4:4" x14ac:dyDescent="0.2">
      <c r="D316" s="244"/>
    </row>
    <row r="317" spans="4:4" x14ac:dyDescent="0.2">
      <c r="D317" s="244"/>
    </row>
    <row r="318" spans="4:4" x14ac:dyDescent="0.2">
      <c r="D318" s="244"/>
    </row>
    <row r="319" spans="4:4" x14ac:dyDescent="0.2">
      <c r="D319" s="244"/>
    </row>
    <row r="320" spans="4:4" x14ac:dyDescent="0.2">
      <c r="D320" s="244"/>
    </row>
    <row r="321" spans="4:4" x14ac:dyDescent="0.2">
      <c r="D321" s="244"/>
    </row>
    <row r="322" spans="4:4" x14ac:dyDescent="0.2">
      <c r="D322" s="244"/>
    </row>
    <row r="323" spans="4:4" x14ac:dyDescent="0.2">
      <c r="D323" s="244"/>
    </row>
    <row r="324" spans="4:4" x14ac:dyDescent="0.2">
      <c r="D324" s="244"/>
    </row>
    <row r="325" spans="4:4" x14ac:dyDescent="0.2">
      <c r="D325" s="244"/>
    </row>
    <row r="326" spans="4:4" x14ac:dyDescent="0.2">
      <c r="D326" s="244"/>
    </row>
    <row r="327" spans="4:4" x14ac:dyDescent="0.2">
      <c r="D327" s="244"/>
    </row>
    <row r="328" spans="4:4" x14ac:dyDescent="0.2">
      <c r="D328" s="244"/>
    </row>
    <row r="329" spans="4:4" x14ac:dyDescent="0.2">
      <c r="D329" s="244"/>
    </row>
    <row r="330" spans="4:4" x14ac:dyDescent="0.2">
      <c r="D330" s="244"/>
    </row>
    <row r="331" spans="4:4" x14ac:dyDescent="0.2">
      <c r="D331" s="244"/>
    </row>
    <row r="332" spans="4:4" x14ac:dyDescent="0.2">
      <c r="D332" s="244"/>
    </row>
    <row r="333" spans="4:4" x14ac:dyDescent="0.2">
      <c r="D333" s="244"/>
    </row>
    <row r="334" spans="4:4" x14ac:dyDescent="0.2">
      <c r="D334" s="244"/>
    </row>
    <row r="335" spans="4:4" x14ac:dyDescent="0.2">
      <c r="D335" s="244"/>
    </row>
    <row r="336" spans="4:4" x14ac:dyDescent="0.2">
      <c r="D336" s="244"/>
    </row>
    <row r="337" spans="4:4" x14ac:dyDescent="0.2">
      <c r="D337" s="244"/>
    </row>
    <row r="338" spans="4:4" x14ac:dyDescent="0.2">
      <c r="D338" s="244"/>
    </row>
    <row r="339" spans="4:4" x14ac:dyDescent="0.2">
      <c r="D339" s="244"/>
    </row>
    <row r="340" spans="4:4" x14ac:dyDescent="0.2">
      <c r="D340" s="244"/>
    </row>
    <row r="341" spans="4:4" x14ac:dyDescent="0.2">
      <c r="D341" s="244"/>
    </row>
    <row r="342" spans="4:4" x14ac:dyDescent="0.2">
      <c r="D342" s="244"/>
    </row>
    <row r="343" spans="4:4" x14ac:dyDescent="0.2">
      <c r="D343" s="244"/>
    </row>
    <row r="344" spans="4:4" x14ac:dyDescent="0.2">
      <c r="D344" s="244"/>
    </row>
    <row r="345" spans="4:4" x14ac:dyDescent="0.2">
      <c r="D345" s="244"/>
    </row>
    <row r="346" spans="4:4" x14ac:dyDescent="0.2">
      <c r="D346" s="244"/>
    </row>
    <row r="347" spans="4:4" x14ac:dyDescent="0.2">
      <c r="D347" s="244"/>
    </row>
    <row r="348" spans="4:4" x14ac:dyDescent="0.2">
      <c r="D348" s="244"/>
    </row>
    <row r="349" spans="4:4" x14ac:dyDescent="0.2">
      <c r="D349" s="244"/>
    </row>
    <row r="350" spans="4:4" x14ac:dyDescent="0.2">
      <c r="D350" s="244"/>
    </row>
    <row r="351" spans="4:4" x14ac:dyDescent="0.2">
      <c r="D351" s="244"/>
    </row>
    <row r="352" spans="4:4" x14ac:dyDescent="0.2">
      <c r="D352" s="244"/>
    </row>
    <row r="353" spans="4:4" x14ac:dyDescent="0.2">
      <c r="D353" s="244"/>
    </row>
    <row r="354" spans="4:4" x14ac:dyDescent="0.2">
      <c r="D354" s="244"/>
    </row>
    <row r="355" spans="4:4" x14ac:dyDescent="0.2">
      <c r="D355" s="244"/>
    </row>
    <row r="356" spans="4:4" x14ac:dyDescent="0.2">
      <c r="D356" s="244"/>
    </row>
    <row r="357" spans="4:4" x14ac:dyDescent="0.2">
      <c r="D357" s="244"/>
    </row>
    <row r="358" spans="4:4" x14ac:dyDescent="0.2">
      <c r="D358" s="244"/>
    </row>
    <row r="359" spans="4:4" x14ac:dyDescent="0.2">
      <c r="D359" s="244"/>
    </row>
    <row r="360" spans="4:4" x14ac:dyDescent="0.2">
      <c r="D360" s="244"/>
    </row>
    <row r="361" spans="4:4" x14ac:dyDescent="0.2">
      <c r="D361" s="244"/>
    </row>
    <row r="362" spans="4:4" x14ac:dyDescent="0.2">
      <c r="D362" s="244"/>
    </row>
    <row r="363" spans="4:4" x14ac:dyDescent="0.2">
      <c r="D363" s="244"/>
    </row>
    <row r="364" spans="4:4" x14ac:dyDescent="0.2">
      <c r="D364" s="244"/>
    </row>
    <row r="365" spans="4:4" x14ac:dyDescent="0.2">
      <c r="D365" s="244"/>
    </row>
    <row r="366" spans="4:4" x14ac:dyDescent="0.2">
      <c r="D366" s="244"/>
    </row>
    <row r="367" spans="4:4" x14ac:dyDescent="0.2">
      <c r="D367" s="244"/>
    </row>
    <row r="368" spans="4:4" x14ac:dyDescent="0.2">
      <c r="D368" s="244"/>
    </row>
    <row r="369" spans="4:4" x14ac:dyDescent="0.2">
      <c r="D369" s="244"/>
    </row>
    <row r="370" spans="4:4" x14ac:dyDescent="0.2">
      <c r="D370" s="244"/>
    </row>
    <row r="371" spans="4:4" x14ac:dyDescent="0.2">
      <c r="D371" s="244"/>
    </row>
    <row r="372" spans="4:4" x14ac:dyDescent="0.2">
      <c r="D372" s="244"/>
    </row>
    <row r="373" spans="4:4" x14ac:dyDescent="0.2">
      <c r="D373" s="244"/>
    </row>
    <row r="374" spans="4:4" x14ac:dyDescent="0.2">
      <c r="D374" s="244"/>
    </row>
    <row r="375" spans="4:4" x14ac:dyDescent="0.2">
      <c r="D375" s="244"/>
    </row>
    <row r="376" spans="4:4" x14ac:dyDescent="0.2">
      <c r="D376" s="244"/>
    </row>
    <row r="377" spans="4:4" x14ac:dyDescent="0.2">
      <c r="D377" s="244"/>
    </row>
    <row r="378" spans="4:4" x14ac:dyDescent="0.2">
      <c r="D378" s="244"/>
    </row>
    <row r="379" spans="4:4" x14ac:dyDescent="0.2">
      <c r="D379" s="244"/>
    </row>
    <row r="380" spans="4:4" x14ac:dyDescent="0.2">
      <c r="D380" s="244"/>
    </row>
    <row r="381" spans="4:4" x14ac:dyDescent="0.2">
      <c r="D381" s="244"/>
    </row>
    <row r="382" spans="4:4" x14ac:dyDescent="0.2">
      <c r="D382" s="244"/>
    </row>
    <row r="383" spans="4:4" x14ac:dyDescent="0.2">
      <c r="D383" s="244"/>
    </row>
    <row r="384" spans="4:4" x14ac:dyDescent="0.2">
      <c r="D384" s="244"/>
    </row>
    <row r="385" spans="4:4" x14ac:dyDescent="0.2">
      <c r="D385" s="244"/>
    </row>
    <row r="386" spans="4:4" x14ac:dyDescent="0.2">
      <c r="D386" s="244"/>
    </row>
    <row r="387" spans="4:4" x14ac:dyDescent="0.2">
      <c r="D387" s="244"/>
    </row>
    <row r="388" spans="4:4" x14ac:dyDescent="0.2">
      <c r="D388" s="244"/>
    </row>
    <row r="389" spans="4:4" x14ac:dyDescent="0.2">
      <c r="D389" s="244"/>
    </row>
    <row r="390" spans="4:4" x14ac:dyDescent="0.2">
      <c r="D390" s="244"/>
    </row>
    <row r="391" spans="4:4" x14ac:dyDescent="0.2">
      <c r="D391" s="244"/>
    </row>
    <row r="392" spans="4:4" x14ac:dyDescent="0.2">
      <c r="D392" s="244"/>
    </row>
    <row r="393" spans="4:4" x14ac:dyDescent="0.2">
      <c r="D393" s="244"/>
    </row>
    <row r="394" spans="4:4" x14ac:dyDescent="0.2">
      <c r="D394" s="244"/>
    </row>
    <row r="395" spans="4:4" x14ac:dyDescent="0.2">
      <c r="D395" s="244"/>
    </row>
    <row r="396" spans="4:4" x14ac:dyDescent="0.2">
      <c r="D396" s="244"/>
    </row>
    <row r="397" spans="4:4" x14ac:dyDescent="0.2">
      <c r="D397" s="244"/>
    </row>
    <row r="398" spans="4:4" x14ac:dyDescent="0.2">
      <c r="D398" s="244"/>
    </row>
    <row r="399" spans="4:4" x14ac:dyDescent="0.2">
      <c r="D399" s="244"/>
    </row>
    <row r="400" spans="4:4" x14ac:dyDescent="0.2">
      <c r="D400" s="244"/>
    </row>
    <row r="401" spans="4:4" x14ac:dyDescent="0.2">
      <c r="D401" s="244"/>
    </row>
    <row r="402" spans="4:4" x14ac:dyDescent="0.2">
      <c r="D402" s="244"/>
    </row>
    <row r="403" spans="4:4" x14ac:dyDescent="0.2">
      <c r="D403" s="244"/>
    </row>
    <row r="404" spans="4:4" x14ac:dyDescent="0.2">
      <c r="D404" s="244"/>
    </row>
    <row r="405" spans="4:4" x14ac:dyDescent="0.2">
      <c r="D405" s="244"/>
    </row>
    <row r="406" spans="4:4" x14ac:dyDescent="0.2">
      <c r="D406" s="244"/>
    </row>
    <row r="407" spans="4:4" x14ac:dyDescent="0.2">
      <c r="D407" s="244"/>
    </row>
    <row r="408" spans="4:4" x14ac:dyDescent="0.2">
      <c r="D408" s="244"/>
    </row>
    <row r="409" spans="4:4" x14ac:dyDescent="0.2">
      <c r="D409" s="244"/>
    </row>
    <row r="410" spans="4:4" x14ac:dyDescent="0.2">
      <c r="D410" s="244"/>
    </row>
    <row r="411" spans="4:4" x14ac:dyDescent="0.2">
      <c r="D411" s="244"/>
    </row>
    <row r="412" spans="4:4" x14ac:dyDescent="0.2">
      <c r="D412" s="244"/>
    </row>
    <row r="413" spans="4:4" x14ac:dyDescent="0.2">
      <c r="D413" s="244"/>
    </row>
    <row r="414" spans="4:4" x14ac:dyDescent="0.2">
      <c r="D414" s="244"/>
    </row>
    <row r="415" spans="4:4" x14ac:dyDescent="0.2">
      <c r="D415" s="244"/>
    </row>
    <row r="416" spans="4:4" x14ac:dyDescent="0.2">
      <c r="D416" s="244"/>
    </row>
    <row r="417" spans="4:4" x14ac:dyDescent="0.2">
      <c r="D417" s="244"/>
    </row>
    <row r="418" spans="4:4" x14ac:dyDescent="0.2">
      <c r="D418" s="244"/>
    </row>
    <row r="419" spans="4:4" x14ac:dyDescent="0.2">
      <c r="D419" s="244"/>
    </row>
    <row r="420" spans="4:4" x14ac:dyDescent="0.2">
      <c r="D420" s="244"/>
    </row>
    <row r="421" spans="4:4" x14ac:dyDescent="0.2">
      <c r="D421" s="244"/>
    </row>
    <row r="422" spans="4:4" x14ac:dyDescent="0.2">
      <c r="D422" s="244"/>
    </row>
    <row r="423" spans="4:4" x14ac:dyDescent="0.2">
      <c r="D423" s="244"/>
    </row>
    <row r="424" spans="4:4" x14ac:dyDescent="0.2">
      <c r="D424" s="244"/>
    </row>
    <row r="425" spans="4:4" x14ac:dyDescent="0.2">
      <c r="D425" s="244"/>
    </row>
    <row r="426" spans="4:4" x14ac:dyDescent="0.2">
      <c r="D426" s="244"/>
    </row>
    <row r="427" spans="4:4" x14ac:dyDescent="0.2">
      <c r="D427" s="244"/>
    </row>
    <row r="428" spans="4:4" x14ac:dyDescent="0.2">
      <c r="D428" s="244"/>
    </row>
    <row r="429" spans="4:4" x14ac:dyDescent="0.2">
      <c r="D429" s="244"/>
    </row>
    <row r="430" spans="4:4" x14ac:dyDescent="0.2">
      <c r="D430" s="244"/>
    </row>
    <row r="431" spans="4:4" x14ac:dyDescent="0.2">
      <c r="D431" s="244"/>
    </row>
    <row r="432" spans="4:4" x14ac:dyDescent="0.2">
      <c r="D432" s="244"/>
    </row>
    <row r="433" spans="4:4" x14ac:dyDescent="0.2">
      <c r="D433" s="244"/>
    </row>
    <row r="434" spans="4:4" x14ac:dyDescent="0.2">
      <c r="D434" s="244"/>
    </row>
    <row r="435" spans="4:4" x14ac:dyDescent="0.2">
      <c r="D435" s="244"/>
    </row>
    <row r="436" spans="4:4" x14ac:dyDescent="0.2">
      <c r="D436" s="244"/>
    </row>
    <row r="437" spans="4:4" x14ac:dyDescent="0.2">
      <c r="D437" s="244"/>
    </row>
    <row r="438" spans="4:4" x14ac:dyDescent="0.2">
      <c r="D438" s="244"/>
    </row>
    <row r="439" spans="4:4" x14ac:dyDescent="0.2">
      <c r="D439" s="244"/>
    </row>
    <row r="440" spans="4:4" x14ac:dyDescent="0.2">
      <c r="D440" s="244"/>
    </row>
    <row r="441" spans="4:4" x14ac:dyDescent="0.2">
      <c r="D441" s="244"/>
    </row>
    <row r="442" spans="4:4" x14ac:dyDescent="0.2">
      <c r="D442" s="244"/>
    </row>
    <row r="443" spans="4:4" x14ac:dyDescent="0.2">
      <c r="D443" s="244"/>
    </row>
    <row r="444" spans="4:4" x14ac:dyDescent="0.2">
      <c r="D444" s="244"/>
    </row>
    <row r="445" spans="4:4" x14ac:dyDescent="0.2">
      <c r="D445" s="244"/>
    </row>
    <row r="446" spans="4:4" x14ac:dyDescent="0.2">
      <c r="D446" s="244"/>
    </row>
    <row r="447" spans="4:4" x14ac:dyDescent="0.2">
      <c r="D447" s="244"/>
    </row>
    <row r="448" spans="4:4" x14ac:dyDescent="0.2">
      <c r="D448" s="244"/>
    </row>
    <row r="449" spans="4:4" x14ac:dyDescent="0.2">
      <c r="D449" s="244"/>
    </row>
    <row r="450" spans="4:4" x14ac:dyDescent="0.2">
      <c r="D450" s="244"/>
    </row>
    <row r="451" spans="4:4" x14ac:dyDescent="0.2">
      <c r="D451" s="244"/>
    </row>
    <row r="452" spans="4:4" x14ac:dyDescent="0.2">
      <c r="D452" s="244"/>
    </row>
    <row r="453" spans="4:4" x14ac:dyDescent="0.2">
      <c r="D453" s="244"/>
    </row>
    <row r="454" spans="4:4" x14ac:dyDescent="0.2">
      <c r="D454" s="244"/>
    </row>
    <row r="455" spans="4:4" x14ac:dyDescent="0.2">
      <c r="D455" s="244"/>
    </row>
    <row r="456" spans="4:4" x14ac:dyDescent="0.2">
      <c r="D456" s="244"/>
    </row>
    <row r="457" spans="4:4" x14ac:dyDescent="0.2">
      <c r="D457" s="244"/>
    </row>
    <row r="458" spans="4:4" x14ac:dyDescent="0.2">
      <c r="D458" s="244"/>
    </row>
    <row r="459" spans="4:4" x14ac:dyDescent="0.2">
      <c r="D459" s="244"/>
    </row>
    <row r="460" spans="4:4" x14ac:dyDescent="0.2">
      <c r="D460" s="244"/>
    </row>
    <row r="461" spans="4:4" x14ac:dyDescent="0.2">
      <c r="D461" s="244"/>
    </row>
    <row r="462" spans="4:4" x14ac:dyDescent="0.2">
      <c r="D462" s="244"/>
    </row>
    <row r="463" spans="4:4" x14ac:dyDescent="0.2">
      <c r="D463" s="244"/>
    </row>
    <row r="464" spans="4:4" x14ac:dyDescent="0.2">
      <c r="D464" s="244"/>
    </row>
    <row r="465" spans="4:4" x14ac:dyDescent="0.2">
      <c r="D465" s="244"/>
    </row>
    <row r="466" spans="4:4" x14ac:dyDescent="0.2">
      <c r="D466" s="244"/>
    </row>
    <row r="467" spans="4:4" x14ac:dyDescent="0.2">
      <c r="D467" s="244"/>
    </row>
    <row r="468" spans="4:4" x14ac:dyDescent="0.2">
      <c r="D468" s="244"/>
    </row>
    <row r="469" spans="4:4" x14ac:dyDescent="0.2">
      <c r="D469" s="244"/>
    </row>
    <row r="470" spans="4:4" x14ac:dyDescent="0.2">
      <c r="D470" s="244"/>
    </row>
    <row r="471" spans="4:4" x14ac:dyDescent="0.2">
      <c r="D471" s="244"/>
    </row>
    <row r="472" spans="4:4" x14ac:dyDescent="0.2">
      <c r="D472" s="244"/>
    </row>
    <row r="473" spans="4:4" x14ac:dyDescent="0.2">
      <c r="D473" s="244"/>
    </row>
    <row r="474" spans="4:4" x14ac:dyDescent="0.2">
      <c r="D474" s="244"/>
    </row>
    <row r="475" spans="4:4" x14ac:dyDescent="0.2">
      <c r="D475" s="244"/>
    </row>
    <row r="476" spans="4:4" x14ac:dyDescent="0.2">
      <c r="D476" s="244"/>
    </row>
    <row r="477" spans="4:4" x14ac:dyDescent="0.2">
      <c r="D477" s="244"/>
    </row>
    <row r="478" spans="4:4" x14ac:dyDescent="0.2">
      <c r="D478" s="244"/>
    </row>
    <row r="479" spans="4:4" x14ac:dyDescent="0.2">
      <c r="D479" s="244"/>
    </row>
    <row r="480" spans="4:4" x14ac:dyDescent="0.2">
      <c r="D480" s="244"/>
    </row>
    <row r="481" spans="4:4" x14ac:dyDescent="0.2">
      <c r="D481" s="244"/>
    </row>
    <row r="482" spans="4:4" x14ac:dyDescent="0.2">
      <c r="D482" s="244"/>
    </row>
    <row r="483" spans="4:4" x14ac:dyDescent="0.2">
      <c r="D483" s="244"/>
    </row>
    <row r="484" spans="4:4" x14ac:dyDescent="0.2">
      <c r="D484" s="244"/>
    </row>
    <row r="485" spans="4:4" x14ac:dyDescent="0.2">
      <c r="D485" s="244"/>
    </row>
    <row r="486" spans="4:4" x14ac:dyDescent="0.2">
      <c r="D486" s="244"/>
    </row>
    <row r="487" spans="4:4" x14ac:dyDescent="0.2">
      <c r="D487" s="244"/>
    </row>
    <row r="488" spans="4:4" x14ac:dyDescent="0.2">
      <c r="D488" s="244"/>
    </row>
    <row r="489" spans="4:4" x14ac:dyDescent="0.2">
      <c r="D489" s="244"/>
    </row>
    <row r="490" spans="4:4" x14ac:dyDescent="0.2">
      <c r="D490" s="244"/>
    </row>
    <row r="491" spans="4:4" x14ac:dyDescent="0.2">
      <c r="D491" s="244"/>
    </row>
    <row r="492" spans="4:4" x14ac:dyDescent="0.2">
      <c r="D492" s="244"/>
    </row>
    <row r="493" spans="4:4" x14ac:dyDescent="0.2">
      <c r="D493" s="244"/>
    </row>
    <row r="494" spans="4:4" x14ac:dyDescent="0.2">
      <c r="D494" s="244"/>
    </row>
    <row r="495" spans="4:4" x14ac:dyDescent="0.2">
      <c r="D495" s="244"/>
    </row>
    <row r="496" spans="4:4" x14ac:dyDescent="0.2">
      <c r="D496" s="244"/>
    </row>
    <row r="497" spans="4:4" x14ac:dyDescent="0.2">
      <c r="D497" s="244"/>
    </row>
    <row r="498" spans="4:4" x14ac:dyDescent="0.2">
      <c r="D498" s="244"/>
    </row>
    <row r="499" spans="4:4" x14ac:dyDescent="0.2">
      <c r="D499" s="244"/>
    </row>
    <row r="500" spans="4:4" x14ac:dyDescent="0.2">
      <c r="D500" s="244"/>
    </row>
    <row r="501" spans="4:4" x14ac:dyDescent="0.2">
      <c r="D501" s="244"/>
    </row>
    <row r="502" spans="4:4" x14ac:dyDescent="0.2">
      <c r="D502" s="244"/>
    </row>
    <row r="503" spans="4:4" x14ac:dyDescent="0.2">
      <c r="D503" s="244"/>
    </row>
    <row r="504" spans="4:4" x14ac:dyDescent="0.2">
      <c r="D504" s="244"/>
    </row>
    <row r="505" spans="4:4" x14ac:dyDescent="0.2">
      <c r="D505" s="244"/>
    </row>
    <row r="506" spans="4:4" x14ac:dyDescent="0.2">
      <c r="D506" s="244"/>
    </row>
    <row r="507" spans="4:4" x14ac:dyDescent="0.2">
      <c r="D507" s="244"/>
    </row>
    <row r="508" spans="4:4" x14ac:dyDescent="0.2">
      <c r="D508" s="244"/>
    </row>
    <row r="509" spans="4:4" x14ac:dyDescent="0.2">
      <c r="D509" s="244"/>
    </row>
    <row r="510" spans="4:4" x14ac:dyDescent="0.2">
      <c r="D510" s="244"/>
    </row>
    <row r="511" spans="4:4" x14ac:dyDescent="0.2">
      <c r="D511" s="244"/>
    </row>
    <row r="512" spans="4:4" x14ac:dyDescent="0.2">
      <c r="D512" s="244"/>
    </row>
    <row r="513" spans="4:4" x14ac:dyDescent="0.2">
      <c r="D513" s="244"/>
    </row>
    <row r="514" spans="4:4" x14ac:dyDescent="0.2">
      <c r="D514" s="244"/>
    </row>
    <row r="515" spans="4:4" x14ac:dyDescent="0.2">
      <c r="D515" s="244"/>
    </row>
    <row r="516" spans="4:4" x14ac:dyDescent="0.2">
      <c r="D516" s="244"/>
    </row>
    <row r="517" spans="4:4" x14ac:dyDescent="0.2">
      <c r="D517" s="244"/>
    </row>
    <row r="518" spans="4:4" x14ac:dyDescent="0.2">
      <c r="D518" s="244"/>
    </row>
    <row r="519" spans="4:4" x14ac:dyDescent="0.2">
      <c r="D519" s="244"/>
    </row>
    <row r="520" spans="4:4" x14ac:dyDescent="0.2">
      <c r="D520" s="244"/>
    </row>
    <row r="521" spans="4:4" x14ac:dyDescent="0.2">
      <c r="D521" s="244"/>
    </row>
    <row r="522" spans="4:4" x14ac:dyDescent="0.2">
      <c r="D522" s="244"/>
    </row>
    <row r="523" spans="4:4" x14ac:dyDescent="0.2">
      <c r="D523" s="244"/>
    </row>
    <row r="524" spans="4:4" x14ac:dyDescent="0.2">
      <c r="D524" s="244"/>
    </row>
    <row r="525" spans="4:4" x14ac:dyDescent="0.2">
      <c r="D525" s="244"/>
    </row>
    <row r="526" spans="4:4" x14ac:dyDescent="0.2">
      <c r="D526" s="244"/>
    </row>
    <row r="527" spans="4:4" x14ac:dyDescent="0.2">
      <c r="D527" s="244"/>
    </row>
    <row r="528" spans="4:4" x14ac:dyDescent="0.2">
      <c r="D528" s="244"/>
    </row>
    <row r="529" spans="4:4" x14ac:dyDescent="0.2">
      <c r="D529" s="244"/>
    </row>
    <row r="530" spans="4:4" x14ac:dyDescent="0.2">
      <c r="D530" s="244"/>
    </row>
    <row r="531" spans="4:4" x14ac:dyDescent="0.2">
      <c r="D531" s="244"/>
    </row>
    <row r="532" spans="4:4" x14ac:dyDescent="0.2">
      <c r="D532" s="244"/>
    </row>
    <row r="533" spans="4:4" x14ac:dyDescent="0.2">
      <c r="D533" s="244"/>
    </row>
    <row r="534" spans="4:4" x14ac:dyDescent="0.2">
      <c r="D534" s="244"/>
    </row>
    <row r="535" spans="4:4" x14ac:dyDescent="0.2">
      <c r="D535" s="244"/>
    </row>
    <row r="536" spans="4:4" x14ac:dyDescent="0.2">
      <c r="D536" s="244"/>
    </row>
    <row r="537" spans="4:4" x14ac:dyDescent="0.2">
      <c r="D537" s="244"/>
    </row>
    <row r="538" spans="4:4" x14ac:dyDescent="0.2">
      <c r="D538" s="244"/>
    </row>
    <row r="539" spans="4:4" x14ac:dyDescent="0.2">
      <c r="D539" s="244"/>
    </row>
    <row r="540" spans="4:4" x14ac:dyDescent="0.2">
      <c r="D540" s="244"/>
    </row>
    <row r="541" spans="4:4" x14ac:dyDescent="0.2">
      <c r="D541" s="244"/>
    </row>
    <row r="542" spans="4:4" x14ac:dyDescent="0.2">
      <c r="D542" s="244"/>
    </row>
    <row r="543" spans="4:4" x14ac:dyDescent="0.2">
      <c r="D543" s="244"/>
    </row>
    <row r="544" spans="4:4" x14ac:dyDescent="0.2">
      <c r="D544" s="244"/>
    </row>
    <row r="545" spans="4:4" x14ac:dyDescent="0.2">
      <c r="D545" s="244"/>
    </row>
    <row r="546" spans="4:4" x14ac:dyDescent="0.2">
      <c r="D546" s="244"/>
    </row>
    <row r="547" spans="4:4" x14ac:dyDescent="0.2">
      <c r="D547" s="244"/>
    </row>
    <row r="548" spans="4:4" x14ac:dyDescent="0.2">
      <c r="D548" s="244"/>
    </row>
    <row r="549" spans="4:4" x14ac:dyDescent="0.2">
      <c r="D549" s="244"/>
    </row>
    <row r="550" spans="4:4" x14ac:dyDescent="0.2">
      <c r="D550" s="244"/>
    </row>
    <row r="551" spans="4:4" x14ac:dyDescent="0.2">
      <c r="D551" s="244"/>
    </row>
    <row r="552" spans="4:4" x14ac:dyDescent="0.2">
      <c r="D552" s="244"/>
    </row>
    <row r="553" spans="4:4" x14ac:dyDescent="0.2">
      <c r="D553" s="244"/>
    </row>
    <row r="554" spans="4:4" x14ac:dyDescent="0.2">
      <c r="D554" s="244"/>
    </row>
    <row r="555" spans="4:4" x14ac:dyDescent="0.2">
      <c r="D555" s="244"/>
    </row>
    <row r="556" spans="4:4" x14ac:dyDescent="0.2">
      <c r="D556" s="244"/>
    </row>
    <row r="557" spans="4:4" x14ac:dyDescent="0.2">
      <c r="D557" s="244"/>
    </row>
    <row r="558" spans="4:4" x14ac:dyDescent="0.2">
      <c r="D558" s="244"/>
    </row>
    <row r="559" spans="4:4" x14ac:dyDescent="0.2">
      <c r="D559" s="244"/>
    </row>
    <row r="560" spans="4:4" x14ac:dyDescent="0.2">
      <c r="D560" s="244"/>
    </row>
    <row r="561" spans="4:4" x14ac:dyDescent="0.2">
      <c r="D561" s="244"/>
    </row>
    <row r="562" spans="4:4" x14ac:dyDescent="0.2">
      <c r="D562" s="244"/>
    </row>
    <row r="563" spans="4:4" x14ac:dyDescent="0.2">
      <c r="D563" s="244"/>
    </row>
    <row r="564" spans="4:4" x14ac:dyDescent="0.2">
      <c r="D564" s="244"/>
    </row>
    <row r="565" spans="4:4" x14ac:dyDescent="0.2">
      <c r="D565" s="244"/>
    </row>
    <row r="566" spans="4:4" x14ac:dyDescent="0.2">
      <c r="D566" s="244"/>
    </row>
    <row r="567" spans="4:4" x14ac:dyDescent="0.2">
      <c r="D567" s="244"/>
    </row>
    <row r="568" spans="4:4" x14ac:dyDescent="0.2">
      <c r="D568" s="244"/>
    </row>
    <row r="569" spans="4:4" x14ac:dyDescent="0.2">
      <c r="D569" s="244"/>
    </row>
    <row r="570" spans="4:4" x14ac:dyDescent="0.2">
      <c r="D570" s="244"/>
    </row>
    <row r="571" spans="4:4" x14ac:dyDescent="0.2">
      <c r="D571" s="244"/>
    </row>
    <row r="572" spans="4:4" x14ac:dyDescent="0.2">
      <c r="D572" s="244"/>
    </row>
    <row r="573" spans="4:4" x14ac:dyDescent="0.2">
      <c r="D573" s="244"/>
    </row>
    <row r="574" spans="4:4" x14ac:dyDescent="0.2">
      <c r="D574" s="244"/>
    </row>
    <row r="575" spans="4:4" x14ac:dyDescent="0.2">
      <c r="D575" s="244"/>
    </row>
    <row r="576" spans="4:4" x14ac:dyDescent="0.2">
      <c r="D576" s="244"/>
    </row>
    <row r="577" spans="4:4" x14ac:dyDescent="0.2">
      <c r="D577" s="244"/>
    </row>
    <row r="578" spans="4:4" x14ac:dyDescent="0.2">
      <c r="D578" s="244"/>
    </row>
    <row r="579" spans="4:4" x14ac:dyDescent="0.2">
      <c r="D579" s="244"/>
    </row>
    <row r="580" spans="4:4" x14ac:dyDescent="0.2">
      <c r="D580" s="244"/>
    </row>
    <row r="581" spans="4:4" x14ac:dyDescent="0.2">
      <c r="D581" s="244"/>
    </row>
    <row r="582" spans="4:4" x14ac:dyDescent="0.2">
      <c r="D582" s="244"/>
    </row>
    <row r="583" spans="4:4" x14ac:dyDescent="0.2">
      <c r="D583" s="244"/>
    </row>
    <row r="584" spans="4:4" x14ac:dyDescent="0.2">
      <c r="D584" s="244"/>
    </row>
    <row r="585" spans="4:4" x14ac:dyDescent="0.2">
      <c r="D585" s="244"/>
    </row>
    <row r="586" spans="4:4" x14ac:dyDescent="0.2">
      <c r="D586" s="244"/>
    </row>
    <row r="587" spans="4:4" x14ac:dyDescent="0.2">
      <c r="D587" s="244"/>
    </row>
    <row r="588" spans="4:4" x14ac:dyDescent="0.2">
      <c r="D588" s="244"/>
    </row>
    <row r="589" spans="4:4" x14ac:dyDescent="0.2">
      <c r="D589" s="244"/>
    </row>
    <row r="590" spans="4:4" x14ac:dyDescent="0.2">
      <c r="D590" s="244"/>
    </row>
    <row r="591" spans="4:4" x14ac:dyDescent="0.2">
      <c r="D591" s="244"/>
    </row>
    <row r="592" spans="4:4" x14ac:dyDescent="0.2">
      <c r="D592" s="244"/>
    </row>
    <row r="593" spans="4:4" x14ac:dyDescent="0.2">
      <c r="D593" s="244"/>
    </row>
    <row r="594" spans="4:4" x14ac:dyDescent="0.2">
      <c r="D594" s="244"/>
    </row>
    <row r="595" spans="4:4" x14ac:dyDescent="0.2">
      <c r="D595" s="244"/>
    </row>
    <row r="596" spans="4:4" x14ac:dyDescent="0.2">
      <c r="D596" s="244"/>
    </row>
    <row r="597" spans="4:4" x14ac:dyDescent="0.2">
      <c r="D597" s="244"/>
    </row>
    <row r="598" spans="4:4" x14ac:dyDescent="0.2">
      <c r="D598" s="244"/>
    </row>
    <row r="599" spans="4:4" x14ac:dyDescent="0.2">
      <c r="D599" s="244"/>
    </row>
    <row r="600" spans="4:4" x14ac:dyDescent="0.2">
      <c r="D600" s="244"/>
    </row>
    <row r="601" spans="4:4" x14ac:dyDescent="0.2">
      <c r="D601" s="244"/>
    </row>
    <row r="602" spans="4:4" x14ac:dyDescent="0.2">
      <c r="D602" s="244"/>
    </row>
    <row r="603" spans="4:4" x14ac:dyDescent="0.2">
      <c r="D603" s="244"/>
    </row>
    <row r="604" spans="4:4" x14ac:dyDescent="0.2">
      <c r="D604" s="244"/>
    </row>
    <row r="605" spans="4:4" x14ac:dyDescent="0.2">
      <c r="D605" s="244"/>
    </row>
    <row r="606" spans="4:4" x14ac:dyDescent="0.2">
      <c r="D606" s="244"/>
    </row>
    <row r="607" spans="4:4" x14ac:dyDescent="0.2">
      <c r="D607" s="244"/>
    </row>
    <row r="608" spans="4:4" x14ac:dyDescent="0.2">
      <c r="D608" s="244"/>
    </row>
    <row r="609" spans="4:4" x14ac:dyDescent="0.2">
      <c r="D609" s="244"/>
    </row>
    <row r="610" spans="4:4" x14ac:dyDescent="0.2">
      <c r="D610" s="244"/>
    </row>
    <row r="611" spans="4:4" x14ac:dyDescent="0.2">
      <c r="D611" s="244"/>
    </row>
    <row r="612" spans="4:4" x14ac:dyDescent="0.2">
      <c r="D612" s="244"/>
    </row>
    <row r="613" spans="4:4" x14ac:dyDescent="0.2">
      <c r="D613" s="244"/>
    </row>
    <row r="614" spans="4:4" x14ac:dyDescent="0.2">
      <c r="D614" s="244"/>
    </row>
    <row r="615" spans="4:4" x14ac:dyDescent="0.2">
      <c r="D615" s="244"/>
    </row>
    <row r="616" spans="4:4" x14ac:dyDescent="0.2">
      <c r="D616" s="244"/>
    </row>
    <row r="617" spans="4:4" x14ac:dyDescent="0.2">
      <c r="D617" s="244"/>
    </row>
    <row r="618" spans="4:4" x14ac:dyDescent="0.2">
      <c r="D618" s="244"/>
    </row>
    <row r="619" spans="4:4" x14ac:dyDescent="0.2">
      <c r="D619" s="244"/>
    </row>
    <row r="620" spans="4:4" x14ac:dyDescent="0.2">
      <c r="D620" s="244"/>
    </row>
    <row r="621" spans="4:4" x14ac:dyDescent="0.2">
      <c r="D621" s="244"/>
    </row>
    <row r="622" spans="4:4" x14ac:dyDescent="0.2">
      <c r="D622" s="244"/>
    </row>
    <row r="623" spans="4:4" x14ac:dyDescent="0.2">
      <c r="D623" s="244"/>
    </row>
    <row r="624" spans="4:4" x14ac:dyDescent="0.2">
      <c r="D624" s="244"/>
    </row>
    <row r="625" spans="4:4" x14ac:dyDescent="0.2">
      <c r="D625" s="244"/>
    </row>
    <row r="626" spans="4:4" x14ac:dyDescent="0.2">
      <c r="D626" s="244"/>
    </row>
    <row r="627" spans="4:4" x14ac:dyDescent="0.2">
      <c r="D627" s="244"/>
    </row>
    <row r="628" spans="4:4" x14ac:dyDescent="0.2">
      <c r="D628" s="244"/>
    </row>
    <row r="629" spans="4:4" x14ac:dyDescent="0.2">
      <c r="D629" s="244"/>
    </row>
    <row r="630" spans="4:4" x14ac:dyDescent="0.2">
      <c r="D630" s="244"/>
    </row>
    <row r="631" spans="4:4" x14ac:dyDescent="0.2">
      <c r="D631" s="244"/>
    </row>
    <row r="632" spans="4:4" x14ac:dyDescent="0.2">
      <c r="D632" s="244"/>
    </row>
    <row r="633" spans="4:4" x14ac:dyDescent="0.2">
      <c r="D633" s="244"/>
    </row>
    <row r="634" spans="4:4" x14ac:dyDescent="0.2">
      <c r="D634" s="244"/>
    </row>
    <row r="635" spans="4:4" x14ac:dyDescent="0.2">
      <c r="D635" s="244"/>
    </row>
    <row r="636" spans="4:4" x14ac:dyDescent="0.2">
      <c r="D636" s="244"/>
    </row>
    <row r="637" spans="4:4" x14ac:dyDescent="0.2">
      <c r="D637" s="244"/>
    </row>
    <row r="638" spans="4:4" x14ac:dyDescent="0.2">
      <c r="D638" s="244"/>
    </row>
    <row r="639" spans="4:4" x14ac:dyDescent="0.2">
      <c r="D639" s="244"/>
    </row>
    <row r="640" spans="4:4" x14ac:dyDescent="0.2">
      <c r="D640" s="244"/>
    </row>
    <row r="641" spans="4:4" x14ac:dyDescent="0.2">
      <c r="D641" s="244"/>
    </row>
    <row r="642" spans="4:4" x14ac:dyDescent="0.2">
      <c r="D642" s="244"/>
    </row>
    <row r="643" spans="4:4" x14ac:dyDescent="0.2">
      <c r="D643" s="244"/>
    </row>
    <row r="644" spans="4:4" x14ac:dyDescent="0.2">
      <c r="D644" s="244"/>
    </row>
    <row r="645" spans="4:4" x14ac:dyDescent="0.2">
      <c r="D645" s="244"/>
    </row>
    <row r="646" spans="4:4" x14ac:dyDescent="0.2">
      <c r="D646" s="244"/>
    </row>
    <row r="647" spans="4:4" x14ac:dyDescent="0.2">
      <c r="D647" s="244"/>
    </row>
    <row r="648" spans="4:4" x14ac:dyDescent="0.2">
      <c r="D648" s="244"/>
    </row>
    <row r="649" spans="4:4" x14ac:dyDescent="0.2">
      <c r="D649" s="244"/>
    </row>
    <row r="650" spans="4:4" x14ac:dyDescent="0.2">
      <c r="D650" s="244"/>
    </row>
    <row r="651" spans="4:4" x14ac:dyDescent="0.2">
      <c r="D651" s="244"/>
    </row>
    <row r="652" spans="4:4" x14ac:dyDescent="0.2">
      <c r="D652" s="244"/>
    </row>
    <row r="653" spans="4:4" x14ac:dyDescent="0.2">
      <c r="D653" s="244"/>
    </row>
    <row r="654" spans="4:4" x14ac:dyDescent="0.2">
      <c r="D654" s="244"/>
    </row>
    <row r="655" spans="4:4" x14ac:dyDescent="0.2">
      <c r="D655" s="244"/>
    </row>
    <row r="656" spans="4:4" x14ac:dyDescent="0.2">
      <c r="D656" s="244"/>
    </row>
    <row r="657" spans="4:4" x14ac:dyDescent="0.2">
      <c r="D657" s="244"/>
    </row>
    <row r="658" spans="4:4" x14ac:dyDescent="0.2">
      <c r="D658" s="244"/>
    </row>
    <row r="659" spans="4:4" x14ac:dyDescent="0.2">
      <c r="D659" s="244"/>
    </row>
    <row r="660" spans="4:4" x14ac:dyDescent="0.2">
      <c r="D660" s="244"/>
    </row>
    <row r="661" spans="4:4" x14ac:dyDescent="0.2">
      <c r="D661" s="244"/>
    </row>
    <row r="662" spans="4:4" x14ac:dyDescent="0.2">
      <c r="D662" s="244"/>
    </row>
    <row r="663" spans="4:4" x14ac:dyDescent="0.2">
      <c r="D663" s="244"/>
    </row>
    <row r="664" spans="4:4" x14ac:dyDescent="0.2">
      <c r="D664" s="244"/>
    </row>
    <row r="665" spans="4:4" x14ac:dyDescent="0.2">
      <c r="D665" s="244"/>
    </row>
    <row r="666" spans="4:4" x14ac:dyDescent="0.2">
      <c r="D666" s="244"/>
    </row>
    <row r="667" spans="4:4" x14ac:dyDescent="0.2">
      <c r="D667" s="244"/>
    </row>
    <row r="668" spans="4:4" x14ac:dyDescent="0.2">
      <c r="D668" s="244"/>
    </row>
    <row r="669" spans="4:4" x14ac:dyDescent="0.2">
      <c r="D669" s="244"/>
    </row>
    <row r="670" spans="4:4" x14ac:dyDescent="0.2">
      <c r="D670" s="244"/>
    </row>
    <row r="671" spans="4:4" x14ac:dyDescent="0.2">
      <c r="D671" s="244"/>
    </row>
    <row r="672" spans="4:4" x14ac:dyDescent="0.2">
      <c r="D672" s="244"/>
    </row>
    <row r="673" spans="4:4" x14ac:dyDescent="0.2">
      <c r="D673" s="244"/>
    </row>
    <row r="674" spans="4:4" x14ac:dyDescent="0.2">
      <c r="D674" s="244"/>
    </row>
    <row r="675" spans="4:4" x14ac:dyDescent="0.2">
      <c r="D675" s="244"/>
    </row>
    <row r="676" spans="4:4" x14ac:dyDescent="0.2">
      <c r="D676" s="244"/>
    </row>
    <row r="677" spans="4:4" x14ac:dyDescent="0.2">
      <c r="D677" s="244"/>
    </row>
    <row r="678" spans="4:4" x14ac:dyDescent="0.2">
      <c r="D678" s="244"/>
    </row>
    <row r="679" spans="4:4" x14ac:dyDescent="0.2">
      <c r="D679" s="244"/>
    </row>
    <row r="680" spans="4:4" x14ac:dyDescent="0.2">
      <c r="D680" s="244"/>
    </row>
    <row r="681" spans="4:4" x14ac:dyDescent="0.2">
      <c r="D681" s="244"/>
    </row>
    <row r="682" spans="4:4" x14ac:dyDescent="0.2">
      <c r="D682" s="244"/>
    </row>
    <row r="683" spans="4:4" x14ac:dyDescent="0.2">
      <c r="D683" s="244"/>
    </row>
    <row r="684" spans="4:4" x14ac:dyDescent="0.2">
      <c r="D684" s="244"/>
    </row>
    <row r="685" spans="4:4" x14ac:dyDescent="0.2">
      <c r="D685" s="244"/>
    </row>
    <row r="686" spans="4:4" x14ac:dyDescent="0.2">
      <c r="D686" s="244"/>
    </row>
    <row r="687" spans="4:4" x14ac:dyDescent="0.2">
      <c r="D687" s="244"/>
    </row>
    <row r="688" spans="4:4" x14ac:dyDescent="0.2">
      <c r="D688" s="244"/>
    </row>
    <row r="689" spans="4:4" x14ac:dyDescent="0.2">
      <c r="D689" s="244"/>
    </row>
    <row r="690" spans="4:4" x14ac:dyDescent="0.2">
      <c r="D690" s="244"/>
    </row>
    <row r="691" spans="4:4" x14ac:dyDescent="0.2">
      <c r="D691" s="244"/>
    </row>
    <row r="692" spans="4:4" x14ac:dyDescent="0.2">
      <c r="D692" s="244"/>
    </row>
    <row r="693" spans="4:4" x14ac:dyDescent="0.2">
      <c r="D693" s="244"/>
    </row>
    <row r="694" spans="4:4" x14ac:dyDescent="0.2">
      <c r="D694" s="244"/>
    </row>
    <row r="695" spans="4:4" x14ac:dyDescent="0.2">
      <c r="D695" s="244"/>
    </row>
    <row r="696" spans="4:4" x14ac:dyDescent="0.2">
      <c r="D696" s="244"/>
    </row>
    <row r="697" spans="4:4" x14ac:dyDescent="0.2">
      <c r="D697" s="244"/>
    </row>
    <row r="698" spans="4:4" x14ac:dyDescent="0.2">
      <c r="D698" s="244"/>
    </row>
    <row r="699" spans="4:4" x14ac:dyDescent="0.2">
      <c r="D699" s="244"/>
    </row>
    <row r="700" spans="4:4" x14ac:dyDescent="0.2">
      <c r="D700" s="244"/>
    </row>
    <row r="701" spans="4:4" x14ac:dyDescent="0.2">
      <c r="D701" s="244"/>
    </row>
    <row r="702" spans="4:4" x14ac:dyDescent="0.2">
      <c r="D702" s="244"/>
    </row>
    <row r="703" spans="4:4" x14ac:dyDescent="0.2">
      <c r="D703" s="244"/>
    </row>
    <row r="704" spans="4:4" x14ac:dyDescent="0.2">
      <c r="D704" s="244"/>
    </row>
    <row r="705" spans="4:4" x14ac:dyDescent="0.2">
      <c r="D705" s="244"/>
    </row>
    <row r="706" spans="4:4" x14ac:dyDescent="0.2">
      <c r="D706" s="244"/>
    </row>
    <row r="707" spans="4:4" x14ac:dyDescent="0.2">
      <c r="D707" s="244"/>
    </row>
    <row r="708" spans="4:4" x14ac:dyDescent="0.2">
      <c r="D708" s="244"/>
    </row>
    <row r="709" spans="4:4" x14ac:dyDescent="0.2">
      <c r="D709" s="244"/>
    </row>
    <row r="710" spans="4:4" x14ac:dyDescent="0.2">
      <c r="D710" s="244"/>
    </row>
    <row r="711" spans="4:4" x14ac:dyDescent="0.2">
      <c r="D711" s="244"/>
    </row>
    <row r="712" spans="4:4" x14ac:dyDescent="0.2">
      <c r="D712" s="244"/>
    </row>
    <row r="713" spans="4:4" x14ac:dyDescent="0.2">
      <c r="D713" s="244"/>
    </row>
    <row r="714" spans="4:4" x14ac:dyDescent="0.2">
      <c r="D714" s="244"/>
    </row>
    <row r="715" spans="4:4" x14ac:dyDescent="0.2">
      <c r="D715" s="244"/>
    </row>
    <row r="716" spans="4:4" x14ac:dyDescent="0.2">
      <c r="D716" s="244"/>
    </row>
    <row r="717" spans="4:4" x14ac:dyDescent="0.2">
      <c r="D717" s="244"/>
    </row>
    <row r="718" spans="4:4" x14ac:dyDescent="0.2">
      <c r="D718" s="244"/>
    </row>
    <row r="719" spans="4:4" x14ac:dyDescent="0.2">
      <c r="D719" s="244"/>
    </row>
    <row r="720" spans="4:4" x14ac:dyDescent="0.2">
      <c r="D720" s="244"/>
    </row>
    <row r="721" spans="4:4" x14ac:dyDescent="0.2">
      <c r="D721" s="244"/>
    </row>
    <row r="722" spans="4:4" x14ac:dyDescent="0.2">
      <c r="D722" s="244"/>
    </row>
    <row r="723" spans="4:4" x14ac:dyDescent="0.2">
      <c r="D723" s="244"/>
    </row>
    <row r="724" spans="4:4" x14ac:dyDescent="0.2">
      <c r="D724" s="244"/>
    </row>
    <row r="725" spans="4:4" x14ac:dyDescent="0.2">
      <c r="D725" s="244"/>
    </row>
    <row r="726" spans="4:4" x14ac:dyDescent="0.2">
      <c r="D726" s="244"/>
    </row>
    <row r="727" spans="4:4" x14ac:dyDescent="0.2">
      <c r="D727" s="244"/>
    </row>
    <row r="728" spans="4:4" x14ac:dyDescent="0.2">
      <c r="D728" s="244"/>
    </row>
    <row r="729" spans="4:4" x14ac:dyDescent="0.2">
      <c r="D729" s="244"/>
    </row>
    <row r="730" spans="4:4" x14ac:dyDescent="0.2">
      <c r="D730" s="244"/>
    </row>
    <row r="731" spans="4:4" x14ac:dyDescent="0.2">
      <c r="D731" s="244"/>
    </row>
    <row r="732" spans="4:4" x14ac:dyDescent="0.2">
      <c r="D732" s="244"/>
    </row>
    <row r="733" spans="4:4" x14ac:dyDescent="0.2">
      <c r="D733" s="244"/>
    </row>
    <row r="734" spans="4:4" x14ac:dyDescent="0.2">
      <c r="D734" s="244"/>
    </row>
    <row r="735" spans="4:4" x14ac:dyDescent="0.2">
      <c r="D735" s="244"/>
    </row>
    <row r="736" spans="4:4" x14ac:dyDescent="0.2">
      <c r="D736" s="244"/>
    </row>
    <row r="737" spans="4:4" x14ac:dyDescent="0.2">
      <c r="D737" s="244"/>
    </row>
    <row r="738" spans="4:4" x14ac:dyDescent="0.2">
      <c r="D738" s="244"/>
    </row>
    <row r="739" spans="4:4" x14ac:dyDescent="0.2">
      <c r="D739" s="244"/>
    </row>
    <row r="740" spans="4:4" x14ac:dyDescent="0.2">
      <c r="D740" s="244"/>
    </row>
    <row r="741" spans="4:4" x14ac:dyDescent="0.2">
      <c r="D741" s="244"/>
    </row>
    <row r="742" spans="4:4" x14ac:dyDescent="0.2">
      <c r="D742" s="244"/>
    </row>
    <row r="743" spans="4:4" x14ac:dyDescent="0.2">
      <c r="D743" s="244"/>
    </row>
    <row r="744" spans="4:4" x14ac:dyDescent="0.2">
      <c r="D744" s="244"/>
    </row>
    <row r="745" spans="4:4" x14ac:dyDescent="0.2">
      <c r="D745" s="244"/>
    </row>
    <row r="746" spans="4:4" x14ac:dyDescent="0.2">
      <c r="D746" s="244"/>
    </row>
    <row r="747" spans="4:4" x14ac:dyDescent="0.2">
      <c r="D747" s="244"/>
    </row>
    <row r="748" spans="4:4" x14ac:dyDescent="0.2">
      <c r="D748" s="244"/>
    </row>
    <row r="749" spans="4:4" x14ac:dyDescent="0.2">
      <c r="D749" s="244"/>
    </row>
    <row r="750" spans="4:4" x14ac:dyDescent="0.2">
      <c r="D750" s="244"/>
    </row>
    <row r="751" spans="4:4" x14ac:dyDescent="0.2">
      <c r="D751" s="244"/>
    </row>
    <row r="752" spans="4:4" x14ac:dyDescent="0.2">
      <c r="D752" s="244"/>
    </row>
    <row r="753" spans="4:4" x14ac:dyDescent="0.2">
      <c r="D753" s="244"/>
    </row>
    <row r="754" spans="4:4" x14ac:dyDescent="0.2">
      <c r="D754" s="244"/>
    </row>
    <row r="755" spans="4:4" x14ac:dyDescent="0.2">
      <c r="D755" s="244"/>
    </row>
    <row r="756" spans="4:4" x14ac:dyDescent="0.2">
      <c r="D756" s="244"/>
    </row>
    <row r="757" spans="4:4" x14ac:dyDescent="0.2">
      <c r="D757" s="244"/>
    </row>
    <row r="758" spans="4:4" x14ac:dyDescent="0.2">
      <c r="D758" s="244"/>
    </row>
    <row r="759" spans="4:4" x14ac:dyDescent="0.2">
      <c r="D759" s="244"/>
    </row>
    <row r="760" spans="4:4" x14ac:dyDescent="0.2">
      <c r="D760" s="244"/>
    </row>
    <row r="761" spans="4:4" x14ac:dyDescent="0.2">
      <c r="D761" s="244"/>
    </row>
    <row r="762" spans="4:4" x14ac:dyDescent="0.2">
      <c r="D762" s="244"/>
    </row>
    <row r="763" spans="4:4" x14ac:dyDescent="0.2">
      <c r="D763" s="244"/>
    </row>
    <row r="764" spans="4:4" x14ac:dyDescent="0.2">
      <c r="D764" s="244"/>
    </row>
    <row r="765" spans="4:4" x14ac:dyDescent="0.2">
      <c r="D765" s="244"/>
    </row>
    <row r="766" spans="4:4" x14ac:dyDescent="0.2">
      <c r="D766" s="244"/>
    </row>
    <row r="767" spans="4:4" x14ac:dyDescent="0.2">
      <c r="D767" s="244"/>
    </row>
    <row r="768" spans="4:4" x14ac:dyDescent="0.2">
      <c r="D768" s="244"/>
    </row>
    <row r="769" spans="4:4" x14ac:dyDescent="0.2">
      <c r="D769" s="244"/>
    </row>
    <row r="770" spans="4:4" x14ac:dyDescent="0.2">
      <c r="D770" s="244"/>
    </row>
    <row r="771" spans="4:4" x14ac:dyDescent="0.2">
      <c r="D771" s="244"/>
    </row>
    <row r="772" spans="4:4" x14ac:dyDescent="0.2">
      <c r="D772" s="244"/>
    </row>
    <row r="773" spans="4:4" x14ac:dyDescent="0.2">
      <c r="D773" s="244"/>
    </row>
    <row r="774" spans="4:4" x14ac:dyDescent="0.2">
      <c r="D774" s="244"/>
    </row>
    <row r="775" spans="4:4" x14ac:dyDescent="0.2">
      <c r="D775" s="244"/>
    </row>
    <row r="776" spans="4:4" x14ac:dyDescent="0.2">
      <c r="D776" s="244"/>
    </row>
    <row r="777" spans="4:4" x14ac:dyDescent="0.2">
      <c r="D777" s="244"/>
    </row>
    <row r="778" spans="4:4" x14ac:dyDescent="0.2">
      <c r="D778" s="244"/>
    </row>
    <row r="779" spans="4:4" x14ac:dyDescent="0.2">
      <c r="D779" s="244"/>
    </row>
    <row r="780" spans="4:4" x14ac:dyDescent="0.2">
      <c r="D780" s="244"/>
    </row>
    <row r="781" spans="4:4" x14ac:dyDescent="0.2">
      <c r="D781" s="244"/>
    </row>
    <row r="782" spans="4:4" x14ac:dyDescent="0.2">
      <c r="D782" s="244"/>
    </row>
    <row r="783" spans="4:4" x14ac:dyDescent="0.2">
      <c r="D783" s="244"/>
    </row>
    <row r="784" spans="4:4" x14ac:dyDescent="0.2">
      <c r="D784" s="244"/>
    </row>
    <row r="785" spans="4:4" x14ac:dyDescent="0.2">
      <c r="D785" s="244"/>
    </row>
    <row r="786" spans="4:4" x14ac:dyDescent="0.2">
      <c r="D786" s="244"/>
    </row>
    <row r="787" spans="4:4" x14ac:dyDescent="0.2">
      <c r="D787" s="244"/>
    </row>
    <row r="788" spans="4:4" x14ac:dyDescent="0.2">
      <c r="D788" s="244"/>
    </row>
    <row r="789" spans="4:4" x14ac:dyDescent="0.2">
      <c r="D789" s="244"/>
    </row>
    <row r="790" spans="4:4" x14ac:dyDescent="0.2">
      <c r="D790" s="244"/>
    </row>
    <row r="791" spans="4:4" x14ac:dyDescent="0.2">
      <c r="D791" s="244"/>
    </row>
    <row r="792" spans="4:4" x14ac:dyDescent="0.2">
      <c r="D792" s="244"/>
    </row>
    <row r="793" spans="4:4" x14ac:dyDescent="0.2">
      <c r="D793" s="244"/>
    </row>
    <row r="794" spans="4:4" x14ac:dyDescent="0.2">
      <c r="D794" s="244"/>
    </row>
    <row r="795" spans="4:4" x14ac:dyDescent="0.2">
      <c r="D795" s="244"/>
    </row>
    <row r="796" spans="4:4" x14ac:dyDescent="0.2">
      <c r="D796" s="244"/>
    </row>
    <row r="797" spans="4:4" x14ac:dyDescent="0.2">
      <c r="D797" s="244"/>
    </row>
    <row r="798" spans="4:4" x14ac:dyDescent="0.2">
      <c r="D798" s="244"/>
    </row>
    <row r="799" spans="4:4" x14ac:dyDescent="0.2">
      <c r="D799" s="244"/>
    </row>
    <row r="800" spans="4:4" x14ac:dyDescent="0.2">
      <c r="D800" s="244"/>
    </row>
    <row r="801" spans="4:4" x14ac:dyDescent="0.2">
      <c r="D801" s="244"/>
    </row>
    <row r="802" spans="4:4" x14ac:dyDescent="0.2">
      <c r="D802" s="244"/>
    </row>
    <row r="803" spans="4:4" x14ac:dyDescent="0.2">
      <c r="D803" s="244"/>
    </row>
    <row r="804" spans="4:4" x14ac:dyDescent="0.2">
      <c r="D804" s="244"/>
    </row>
    <row r="805" spans="4:4" x14ac:dyDescent="0.2">
      <c r="D805" s="244"/>
    </row>
    <row r="806" spans="4:4" x14ac:dyDescent="0.2">
      <c r="D806" s="244"/>
    </row>
    <row r="807" spans="4:4" x14ac:dyDescent="0.2">
      <c r="D807" s="244"/>
    </row>
    <row r="808" spans="4:4" x14ac:dyDescent="0.2">
      <c r="D808" s="244"/>
    </row>
    <row r="809" spans="4:4" x14ac:dyDescent="0.2">
      <c r="D809" s="244"/>
    </row>
    <row r="810" spans="4:4" x14ac:dyDescent="0.2">
      <c r="D810" s="244"/>
    </row>
    <row r="811" spans="4:4" x14ac:dyDescent="0.2">
      <c r="D811" s="244"/>
    </row>
    <row r="812" spans="4:4" x14ac:dyDescent="0.2">
      <c r="D812" s="244"/>
    </row>
    <row r="813" spans="4:4" x14ac:dyDescent="0.2">
      <c r="D813" s="244"/>
    </row>
    <row r="814" spans="4:4" x14ac:dyDescent="0.2">
      <c r="D814" s="244"/>
    </row>
    <row r="815" spans="4:4" x14ac:dyDescent="0.2">
      <c r="D815" s="244"/>
    </row>
    <row r="816" spans="4:4" x14ac:dyDescent="0.2">
      <c r="D816" s="244"/>
    </row>
    <row r="817" spans="4:4" x14ac:dyDescent="0.2">
      <c r="D817" s="244"/>
    </row>
    <row r="818" spans="4:4" x14ac:dyDescent="0.2">
      <c r="D818" s="244"/>
    </row>
    <row r="819" spans="4:4" x14ac:dyDescent="0.2">
      <c r="D819" s="244"/>
    </row>
    <row r="820" spans="4:4" x14ac:dyDescent="0.2">
      <c r="D820" s="244"/>
    </row>
    <row r="821" spans="4:4" x14ac:dyDescent="0.2">
      <c r="D821" s="244"/>
    </row>
    <row r="822" spans="4:4" x14ac:dyDescent="0.2">
      <c r="D822" s="244"/>
    </row>
    <row r="823" spans="4:4" x14ac:dyDescent="0.2">
      <c r="D823" s="244"/>
    </row>
    <row r="824" spans="4:4" x14ac:dyDescent="0.2">
      <c r="D824" s="244"/>
    </row>
    <row r="825" spans="4:4" x14ac:dyDescent="0.2">
      <c r="D825" s="244"/>
    </row>
    <row r="826" spans="4:4" x14ac:dyDescent="0.2">
      <c r="D826" s="244"/>
    </row>
    <row r="827" spans="4:4" x14ac:dyDescent="0.2">
      <c r="D827" s="244"/>
    </row>
    <row r="828" spans="4:4" x14ac:dyDescent="0.2">
      <c r="D828" s="244"/>
    </row>
    <row r="829" spans="4:4" x14ac:dyDescent="0.2">
      <c r="D829" s="244"/>
    </row>
    <row r="830" spans="4:4" x14ac:dyDescent="0.2">
      <c r="D830" s="244"/>
    </row>
    <row r="831" spans="4:4" x14ac:dyDescent="0.2">
      <c r="D831" s="244"/>
    </row>
    <row r="832" spans="4:4" x14ac:dyDescent="0.2">
      <c r="D832" s="244"/>
    </row>
    <row r="833" spans="4:4" x14ac:dyDescent="0.2">
      <c r="D833" s="244"/>
    </row>
    <row r="834" spans="4:4" x14ac:dyDescent="0.2">
      <c r="D834" s="244"/>
    </row>
    <row r="835" spans="4:4" x14ac:dyDescent="0.2">
      <c r="D835" s="244"/>
    </row>
    <row r="836" spans="4:4" x14ac:dyDescent="0.2">
      <c r="D836" s="244"/>
    </row>
    <row r="837" spans="4:4" x14ac:dyDescent="0.2">
      <c r="D837" s="244"/>
    </row>
    <row r="838" spans="4:4" x14ac:dyDescent="0.2">
      <c r="D838" s="244"/>
    </row>
    <row r="839" spans="4:4" x14ac:dyDescent="0.2">
      <c r="D839" s="244"/>
    </row>
    <row r="840" spans="4:4" x14ac:dyDescent="0.2">
      <c r="D840" s="244"/>
    </row>
    <row r="841" spans="4:4" x14ac:dyDescent="0.2">
      <c r="D841" s="244"/>
    </row>
    <row r="842" spans="4:4" x14ac:dyDescent="0.2">
      <c r="D842" s="244"/>
    </row>
    <row r="843" spans="4:4" x14ac:dyDescent="0.2">
      <c r="D843" s="244"/>
    </row>
    <row r="844" spans="4:4" x14ac:dyDescent="0.2">
      <c r="D844" s="244"/>
    </row>
    <row r="845" spans="4:4" x14ac:dyDescent="0.2">
      <c r="D845" s="244"/>
    </row>
    <row r="846" spans="4:4" x14ac:dyDescent="0.2">
      <c r="D846" s="244"/>
    </row>
    <row r="847" spans="4:4" x14ac:dyDescent="0.2">
      <c r="D847" s="244"/>
    </row>
    <row r="848" spans="4:4" x14ac:dyDescent="0.2">
      <c r="D848" s="244"/>
    </row>
    <row r="849" spans="4:4" x14ac:dyDescent="0.2">
      <c r="D849" s="244"/>
    </row>
    <row r="850" spans="4:4" x14ac:dyDescent="0.2">
      <c r="D850" s="244"/>
    </row>
    <row r="851" spans="4:4" x14ac:dyDescent="0.2">
      <c r="D851" s="244"/>
    </row>
    <row r="852" spans="4:4" x14ac:dyDescent="0.2">
      <c r="D852" s="244"/>
    </row>
    <row r="853" spans="4:4" x14ac:dyDescent="0.2">
      <c r="D853" s="244"/>
    </row>
    <row r="854" spans="4:4" x14ac:dyDescent="0.2">
      <c r="D854" s="244"/>
    </row>
    <row r="855" spans="4:4" x14ac:dyDescent="0.2">
      <c r="D855" s="244"/>
    </row>
    <row r="856" spans="4:4" x14ac:dyDescent="0.2">
      <c r="D856" s="244"/>
    </row>
    <row r="857" spans="4:4" x14ac:dyDescent="0.2">
      <c r="D857" s="244"/>
    </row>
    <row r="858" spans="4:4" x14ac:dyDescent="0.2">
      <c r="D858" s="244"/>
    </row>
    <row r="859" spans="4:4" x14ac:dyDescent="0.2">
      <c r="D859" s="244"/>
    </row>
    <row r="860" spans="4:4" x14ac:dyDescent="0.2">
      <c r="D860" s="244"/>
    </row>
    <row r="861" spans="4:4" x14ac:dyDescent="0.2">
      <c r="D861" s="244"/>
    </row>
    <row r="862" spans="4:4" x14ac:dyDescent="0.2">
      <c r="D862" s="244"/>
    </row>
    <row r="863" spans="4:4" x14ac:dyDescent="0.2">
      <c r="D863" s="244"/>
    </row>
    <row r="864" spans="4:4" x14ac:dyDescent="0.2">
      <c r="D864" s="244"/>
    </row>
    <row r="865" spans="4:4" x14ac:dyDescent="0.2">
      <c r="D865" s="244"/>
    </row>
    <row r="866" spans="4:4" x14ac:dyDescent="0.2">
      <c r="D866" s="244"/>
    </row>
    <row r="867" spans="4:4" x14ac:dyDescent="0.2">
      <c r="D867" s="244"/>
    </row>
    <row r="868" spans="4:4" x14ac:dyDescent="0.2">
      <c r="D868" s="244"/>
    </row>
    <row r="869" spans="4:4" x14ac:dyDescent="0.2">
      <c r="D869" s="244"/>
    </row>
    <row r="870" spans="4:4" x14ac:dyDescent="0.2">
      <c r="D870" s="244"/>
    </row>
    <row r="871" spans="4:4" x14ac:dyDescent="0.2">
      <c r="D871" s="244"/>
    </row>
    <row r="872" spans="4:4" x14ac:dyDescent="0.2">
      <c r="D872" s="244"/>
    </row>
    <row r="873" spans="4:4" x14ac:dyDescent="0.2">
      <c r="D873" s="244"/>
    </row>
    <row r="874" spans="4:4" x14ac:dyDescent="0.2">
      <c r="D874" s="244"/>
    </row>
    <row r="875" spans="4:4" x14ac:dyDescent="0.2">
      <c r="D875" s="244"/>
    </row>
    <row r="876" spans="4:4" x14ac:dyDescent="0.2">
      <c r="D876" s="244"/>
    </row>
    <row r="877" spans="4:4" x14ac:dyDescent="0.2">
      <c r="D877" s="244"/>
    </row>
    <row r="878" spans="4:4" x14ac:dyDescent="0.2">
      <c r="D878" s="244"/>
    </row>
    <row r="879" spans="4:4" x14ac:dyDescent="0.2">
      <c r="D879" s="244"/>
    </row>
    <row r="880" spans="4:4" x14ac:dyDescent="0.2">
      <c r="D880" s="244"/>
    </row>
    <row r="881" spans="4:4" x14ac:dyDescent="0.2">
      <c r="D881" s="244"/>
    </row>
    <row r="882" spans="4:4" x14ac:dyDescent="0.2">
      <c r="D882" s="244"/>
    </row>
    <row r="883" spans="4:4" x14ac:dyDescent="0.2">
      <c r="D883" s="244"/>
    </row>
    <row r="884" spans="4:4" x14ac:dyDescent="0.2">
      <c r="D884" s="244"/>
    </row>
    <row r="885" spans="4:4" x14ac:dyDescent="0.2">
      <c r="D885" s="244"/>
    </row>
    <row r="886" spans="4:4" x14ac:dyDescent="0.2">
      <c r="D886" s="244"/>
    </row>
    <row r="887" spans="4:4" x14ac:dyDescent="0.2">
      <c r="D887" s="244"/>
    </row>
    <row r="888" spans="4:4" x14ac:dyDescent="0.2">
      <c r="D888" s="244"/>
    </row>
    <row r="889" spans="4:4" x14ac:dyDescent="0.2">
      <c r="D889" s="244"/>
    </row>
    <row r="890" spans="4:4" x14ac:dyDescent="0.2">
      <c r="D890" s="244"/>
    </row>
    <row r="891" spans="4:4" x14ac:dyDescent="0.2">
      <c r="D891" s="244"/>
    </row>
    <row r="892" spans="4:4" x14ac:dyDescent="0.2">
      <c r="D892" s="244"/>
    </row>
    <row r="893" spans="4:4" x14ac:dyDescent="0.2">
      <c r="D893" s="244"/>
    </row>
    <row r="894" spans="4:4" x14ac:dyDescent="0.2">
      <c r="D894" s="244"/>
    </row>
    <row r="895" spans="4:4" x14ac:dyDescent="0.2">
      <c r="D895" s="244"/>
    </row>
    <row r="896" spans="4:4" x14ac:dyDescent="0.2">
      <c r="D896" s="244"/>
    </row>
    <row r="897" spans="4:4" x14ac:dyDescent="0.2">
      <c r="D897" s="244"/>
    </row>
    <row r="898" spans="4:4" x14ac:dyDescent="0.2">
      <c r="D898" s="244"/>
    </row>
    <row r="899" spans="4:4" x14ac:dyDescent="0.2">
      <c r="D899" s="244"/>
    </row>
    <row r="900" spans="4:4" x14ac:dyDescent="0.2">
      <c r="D900" s="244"/>
    </row>
    <row r="901" spans="4:4" x14ac:dyDescent="0.2">
      <c r="D901" s="244"/>
    </row>
    <row r="902" spans="4:4" x14ac:dyDescent="0.2">
      <c r="D902" s="244"/>
    </row>
    <row r="903" spans="4:4" x14ac:dyDescent="0.2">
      <c r="D903" s="244"/>
    </row>
    <row r="904" spans="4:4" x14ac:dyDescent="0.2">
      <c r="D904" s="244"/>
    </row>
    <row r="905" spans="4:4" x14ac:dyDescent="0.2">
      <c r="D905" s="244"/>
    </row>
    <row r="906" spans="4:4" x14ac:dyDescent="0.2">
      <c r="D906" s="244"/>
    </row>
    <row r="907" spans="4:4" x14ac:dyDescent="0.2">
      <c r="D907" s="244"/>
    </row>
    <row r="908" spans="4:4" x14ac:dyDescent="0.2">
      <c r="D908" s="244"/>
    </row>
    <row r="909" spans="4:4" x14ac:dyDescent="0.2">
      <c r="D909" s="244"/>
    </row>
    <row r="910" spans="4:4" x14ac:dyDescent="0.2">
      <c r="D910" s="244"/>
    </row>
    <row r="911" spans="4:4" x14ac:dyDescent="0.2">
      <c r="D911" s="244"/>
    </row>
    <row r="912" spans="4:4" x14ac:dyDescent="0.2">
      <c r="D912" s="244"/>
    </row>
    <row r="913" spans="4:4" x14ac:dyDescent="0.2">
      <c r="D913" s="244"/>
    </row>
    <row r="914" spans="4:4" x14ac:dyDescent="0.2">
      <c r="D914" s="244"/>
    </row>
    <row r="915" spans="4:4" x14ac:dyDescent="0.2">
      <c r="D915" s="244"/>
    </row>
    <row r="916" spans="4:4" x14ac:dyDescent="0.2">
      <c r="D916" s="244"/>
    </row>
    <row r="917" spans="4:4" x14ac:dyDescent="0.2">
      <c r="D917" s="244"/>
    </row>
    <row r="918" spans="4:4" x14ac:dyDescent="0.2">
      <c r="D918" s="244"/>
    </row>
    <row r="919" spans="4:4" x14ac:dyDescent="0.2">
      <c r="D919" s="244"/>
    </row>
    <row r="920" spans="4:4" x14ac:dyDescent="0.2">
      <c r="D920" s="244"/>
    </row>
    <row r="921" spans="4:4" x14ac:dyDescent="0.2">
      <c r="D921" s="244"/>
    </row>
    <row r="922" spans="4:4" x14ac:dyDescent="0.2">
      <c r="D922" s="244"/>
    </row>
    <row r="923" spans="4:4" x14ac:dyDescent="0.2">
      <c r="D923" s="244"/>
    </row>
    <row r="924" spans="4:4" x14ac:dyDescent="0.2">
      <c r="D924" s="244"/>
    </row>
    <row r="925" spans="4:4" x14ac:dyDescent="0.2">
      <c r="D925" s="244"/>
    </row>
    <row r="926" spans="4:4" x14ac:dyDescent="0.2">
      <c r="D926" s="244"/>
    </row>
    <row r="927" spans="4:4" x14ac:dyDescent="0.2">
      <c r="D927" s="244"/>
    </row>
    <row r="928" spans="4:4" x14ac:dyDescent="0.2">
      <c r="D928" s="244"/>
    </row>
    <row r="929" spans="4:4" x14ac:dyDescent="0.2">
      <c r="D929" s="244"/>
    </row>
    <row r="930" spans="4:4" x14ac:dyDescent="0.2">
      <c r="D930" s="244"/>
    </row>
    <row r="931" spans="4:4" x14ac:dyDescent="0.2">
      <c r="D931" s="244"/>
    </row>
    <row r="932" spans="4:4" x14ac:dyDescent="0.2">
      <c r="D932" s="244"/>
    </row>
    <row r="933" spans="4:4" x14ac:dyDescent="0.2">
      <c r="D933" s="244"/>
    </row>
    <row r="934" spans="4:4" x14ac:dyDescent="0.2">
      <c r="D934" s="244"/>
    </row>
    <row r="935" spans="4:4" x14ac:dyDescent="0.2">
      <c r="D935" s="244"/>
    </row>
    <row r="936" spans="4:4" x14ac:dyDescent="0.2">
      <c r="D936" s="244"/>
    </row>
    <row r="937" spans="4:4" x14ac:dyDescent="0.2">
      <c r="D937" s="244"/>
    </row>
    <row r="938" spans="4:4" x14ac:dyDescent="0.2">
      <c r="D938" s="244"/>
    </row>
    <row r="939" spans="4:4" x14ac:dyDescent="0.2">
      <c r="D939" s="244"/>
    </row>
    <row r="940" spans="4:4" x14ac:dyDescent="0.2">
      <c r="D940" s="244"/>
    </row>
    <row r="941" spans="4:4" x14ac:dyDescent="0.2">
      <c r="D941" s="244"/>
    </row>
    <row r="942" spans="4:4" x14ac:dyDescent="0.2">
      <c r="D942" s="244"/>
    </row>
    <row r="943" spans="4:4" x14ac:dyDescent="0.2">
      <c r="D943" s="244"/>
    </row>
    <row r="944" spans="4:4" x14ac:dyDescent="0.2">
      <c r="D944" s="244"/>
    </row>
    <row r="945" spans="4:4" x14ac:dyDescent="0.2">
      <c r="D945" s="244"/>
    </row>
    <row r="946" spans="4:4" x14ac:dyDescent="0.2">
      <c r="D946" s="244"/>
    </row>
    <row r="947" spans="4:4" x14ac:dyDescent="0.2">
      <c r="D947" s="244"/>
    </row>
    <row r="948" spans="4:4" x14ac:dyDescent="0.2">
      <c r="D948" s="244"/>
    </row>
    <row r="949" spans="4:4" x14ac:dyDescent="0.2">
      <c r="D949" s="244"/>
    </row>
    <row r="950" spans="4:4" x14ac:dyDescent="0.2">
      <c r="D950" s="244"/>
    </row>
    <row r="951" spans="4:4" x14ac:dyDescent="0.2">
      <c r="D951" s="244"/>
    </row>
    <row r="952" spans="4:4" x14ac:dyDescent="0.2">
      <c r="D952" s="244"/>
    </row>
    <row r="953" spans="4:4" x14ac:dyDescent="0.2">
      <c r="D953" s="244"/>
    </row>
    <row r="954" spans="4:4" x14ac:dyDescent="0.2">
      <c r="D954" s="244"/>
    </row>
    <row r="955" spans="4:4" x14ac:dyDescent="0.2">
      <c r="D955" s="244"/>
    </row>
    <row r="956" spans="4:4" x14ac:dyDescent="0.2">
      <c r="D956" s="244"/>
    </row>
    <row r="957" spans="4:4" x14ac:dyDescent="0.2">
      <c r="D957" s="244"/>
    </row>
    <row r="958" spans="4:4" x14ac:dyDescent="0.2">
      <c r="D958" s="244"/>
    </row>
    <row r="959" spans="4:4" x14ac:dyDescent="0.2">
      <c r="D959" s="244"/>
    </row>
    <row r="960" spans="4:4" x14ac:dyDescent="0.2">
      <c r="D960" s="244"/>
    </row>
    <row r="961" spans="4:4" x14ac:dyDescent="0.2">
      <c r="D961" s="244"/>
    </row>
    <row r="962" spans="4:4" x14ac:dyDescent="0.2">
      <c r="D962" s="244"/>
    </row>
    <row r="963" spans="4:4" x14ac:dyDescent="0.2">
      <c r="D963" s="244"/>
    </row>
    <row r="964" spans="4:4" x14ac:dyDescent="0.2">
      <c r="D964" s="244"/>
    </row>
    <row r="965" spans="4:4" x14ac:dyDescent="0.2">
      <c r="D965" s="244"/>
    </row>
    <row r="966" spans="4:4" x14ac:dyDescent="0.2">
      <c r="D966" s="244"/>
    </row>
    <row r="967" spans="4:4" x14ac:dyDescent="0.2">
      <c r="D967" s="244"/>
    </row>
    <row r="968" spans="4:4" x14ac:dyDescent="0.2">
      <c r="D968" s="244"/>
    </row>
    <row r="969" spans="4:4" x14ac:dyDescent="0.2">
      <c r="D969" s="244"/>
    </row>
    <row r="970" spans="4:4" x14ac:dyDescent="0.2">
      <c r="D970" s="244"/>
    </row>
    <row r="971" spans="4:4" x14ac:dyDescent="0.2">
      <c r="D971" s="244"/>
    </row>
    <row r="972" spans="4:4" x14ac:dyDescent="0.2">
      <c r="D972" s="244"/>
    </row>
    <row r="973" spans="4:4" x14ac:dyDescent="0.2">
      <c r="D973" s="244"/>
    </row>
    <row r="974" spans="4:4" x14ac:dyDescent="0.2">
      <c r="D974" s="244"/>
    </row>
    <row r="975" spans="4:4" x14ac:dyDescent="0.2">
      <c r="D975" s="244"/>
    </row>
    <row r="976" spans="4:4" x14ac:dyDescent="0.2">
      <c r="D976" s="244"/>
    </row>
    <row r="977" spans="4:4" x14ac:dyDescent="0.2">
      <c r="D977" s="244"/>
    </row>
    <row r="978" spans="4:4" x14ac:dyDescent="0.2">
      <c r="D978" s="244"/>
    </row>
    <row r="979" spans="4:4" x14ac:dyDescent="0.2">
      <c r="D979" s="244"/>
    </row>
    <row r="980" spans="4:4" x14ac:dyDescent="0.2">
      <c r="D980" s="244"/>
    </row>
    <row r="981" spans="4:4" x14ac:dyDescent="0.2">
      <c r="D981" s="244"/>
    </row>
    <row r="982" spans="4:4" x14ac:dyDescent="0.2">
      <c r="D982" s="244"/>
    </row>
    <row r="983" spans="4:4" x14ac:dyDescent="0.2">
      <c r="D983" s="244"/>
    </row>
    <row r="984" spans="4:4" x14ac:dyDescent="0.2">
      <c r="D984" s="244"/>
    </row>
    <row r="985" spans="4:4" x14ac:dyDescent="0.2">
      <c r="D985" s="244"/>
    </row>
    <row r="986" spans="4:4" x14ac:dyDescent="0.2">
      <c r="D986" s="244"/>
    </row>
    <row r="987" spans="4:4" x14ac:dyDescent="0.2">
      <c r="D987" s="244"/>
    </row>
    <row r="988" spans="4:4" x14ac:dyDescent="0.2">
      <c r="D988" s="244"/>
    </row>
    <row r="989" spans="4:4" x14ac:dyDescent="0.2">
      <c r="D989" s="244"/>
    </row>
    <row r="990" spans="4:4" x14ac:dyDescent="0.2">
      <c r="D990" s="244"/>
    </row>
    <row r="991" spans="4:4" x14ac:dyDescent="0.2">
      <c r="D991" s="244"/>
    </row>
    <row r="992" spans="4:4" x14ac:dyDescent="0.2">
      <c r="D992" s="244"/>
    </row>
    <row r="993" spans="4:4" x14ac:dyDescent="0.2">
      <c r="D993" s="244"/>
    </row>
    <row r="994" spans="4:4" x14ac:dyDescent="0.2">
      <c r="D994" s="244"/>
    </row>
    <row r="995" spans="4:4" x14ac:dyDescent="0.2">
      <c r="D995" s="244"/>
    </row>
    <row r="996" spans="4:4" x14ac:dyDescent="0.2">
      <c r="D996" s="244"/>
    </row>
    <row r="997" spans="4:4" x14ac:dyDescent="0.2">
      <c r="D997" s="244"/>
    </row>
    <row r="998" spans="4:4" x14ac:dyDescent="0.2">
      <c r="D998" s="244"/>
    </row>
    <row r="999" spans="4:4" x14ac:dyDescent="0.2">
      <c r="D999" s="244"/>
    </row>
    <row r="1000" spans="4:4" x14ac:dyDescent="0.2">
      <c r="D1000" s="244"/>
    </row>
    <row r="1001" spans="4:4" x14ac:dyDescent="0.2">
      <c r="D1001" s="244"/>
    </row>
    <row r="1002" spans="4:4" x14ac:dyDescent="0.2">
      <c r="D1002" s="244"/>
    </row>
    <row r="1003" spans="4:4" x14ac:dyDescent="0.2">
      <c r="D1003" s="244"/>
    </row>
    <row r="1004" spans="4:4" x14ac:dyDescent="0.2">
      <c r="D1004" s="244"/>
    </row>
    <row r="1005" spans="4:4" x14ac:dyDescent="0.2">
      <c r="D1005" s="244"/>
    </row>
    <row r="1006" spans="4:4" x14ac:dyDescent="0.2">
      <c r="D1006" s="244"/>
    </row>
    <row r="1007" spans="4:4" x14ac:dyDescent="0.2">
      <c r="D1007" s="244"/>
    </row>
    <row r="1008" spans="4:4" x14ac:dyDescent="0.2">
      <c r="D1008" s="244"/>
    </row>
    <row r="1009" spans="4:4" x14ac:dyDescent="0.2">
      <c r="D1009" s="244"/>
    </row>
    <row r="1010" spans="4:4" x14ac:dyDescent="0.2">
      <c r="D1010" s="244"/>
    </row>
    <row r="1011" spans="4:4" x14ac:dyDescent="0.2">
      <c r="D1011" s="244"/>
    </row>
    <row r="1012" spans="4:4" x14ac:dyDescent="0.2">
      <c r="D1012" s="244"/>
    </row>
    <row r="1013" spans="4:4" x14ac:dyDescent="0.2">
      <c r="D1013" s="244"/>
    </row>
    <row r="1014" spans="4:4" x14ac:dyDescent="0.2">
      <c r="D1014" s="244"/>
    </row>
    <row r="1015" spans="4:4" x14ac:dyDescent="0.2">
      <c r="D1015" s="244"/>
    </row>
    <row r="1016" spans="4:4" x14ac:dyDescent="0.2">
      <c r="D1016" s="244"/>
    </row>
    <row r="1017" spans="4:4" x14ac:dyDescent="0.2">
      <c r="D1017" s="244"/>
    </row>
    <row r="1018" spans="4:4" x14ac:dyDescent="0.2">
      <c r="D1018" s="244"/>
    </row>
    <row r="1019" spans="4:4" x14ac:dyDescent="0.2">
      <c r="D1019" s="244"/>
    </row>
    <row r="1020" spans="4:4" x14ac:dyDescent="0.2">
      <c r="D1020" s="244"/>
    </row>
    <row r="1021" spans="4:4" x14ac:dyDescent="0.2">
      <c r="D1021" s="244"/>
    </row>
    <row r="1022" spans="4:4" x14ac:dyDescent="0.2">
      <c r="D1022" s="244"/>
    </row>
    <row r="1023" spans="4:4" x14ac:dyDescent="0.2">
      <c r="D1023" s="244"/>
    </row>
    <row r="1024" spans="4:4" x14ac:dyDescent="0.2">
      <c r="D1024" s="244"/>
    </row>
    <row r="1025" spans="4:4" x14ac:dyDescent="0.2">
      <c r="D1025" s="244"/>
    </row>
    <row r="1026" spans="4:4" x14ac:dyDescent="0.2">
      <c r="D1026" s="244"/>
    </row>
    <row r="1027" spans="4:4" x14ac:dyDescent="0.2">
      <c r="D1027" s="244"/>
    </row>
    <row r="1028" spans="4:4" x14ac:dyDescent="0.2">
      <c r="D1028" s="244"/>
    </row>
    <row r="1029" spans="4:4" x14ac:dyDescent="0.2">
      <c r="D1029" s="244"/>
    </row>
    <row r="1030" spans="4:4" x14ac:dyDescent="0.2">
      <c r="D1030" s="244"/>
    </row>
    <row r="1031" spans="4:4" x14ac:dyDescent="0.2">
      <c r="D1031" s="244"/>
    </row>
    <row r="1032" spans="4:4" x14ac:dyDescent="0.2">
      <c r="D1032" s="244"/>
    </row>
    <row r="1033" spans="4:4" x14ac:dyDescent="0.2">
      <c r="D1033" s="244"/>
    </row>
    <row r="1034" spans="4:4" x14ac:dyDescent="0.2">
      <c r="D1034" s="244"/>
    </row>
    <row r="1035" spans="4:4" x14ac:dyDescent="0.2">
      <c r="D1035" s="244"/>
    </row>
    <row r="1036" spans="4:4" x14ac:dyDescent="0.2">
      <c r="D1036" s="244"/>
    </row>
    <row r="1037" spans="4:4" x14ac:dyDescent="0.2">
      <c r="D1037" s="244"/>
    </row>
    <row r="1038" spans="4:4" x14ac:dyDescent="0.2">
      <c r="D1038" s="244"/>
    </row>
    <row r="1039" spans="4:4" x14ac:dyDescent="0.2">
      <c r="D1039" s="244"/>
    </row>
    <row r="1040" spans="4:4" x14ac:dyDescent="0.2">
      <c r="D1040" s="244"/>
    </row>
    <row r="1041" spans="4:4" x14ac:dyDescent="0.2">
      <c r="D1041" s="244"/>
    </row>
    <row r="1042" spans="4:4" x14ac:dyDescent="0.2">
      <c r="D1042" s="244"/>
    </row>
    <row r="1043" spans="4:4" x14ac:dyDescent="0.2">
      <c r="D1043" s="244"/>
    </row>
    <row r="1044" spans="4:4" x14ac:dyDescent="0.2">
      <c r="D1044" s="244"/>
    </row>
    <row r="1045" spans="4:4" x14ac:dyDescent="0.2">
      <c r="D1045" s="244"/>
    </row>
    <row r="1046" spans="4:4" x14ac:dyDescent="0.2">
      <c r="D1046" s="244"/>
    </row>
    <row r="1047" spans="4:4" x14ac:dyDescent="0.2">
      <c r="D1047" s="244"/>
    </row>
    <row r="1048" spans="4:4" x14ac:dyDescent="0.2">
      <c r="D1048" s="244"/>
    </row>
    <row r="1049" spans="4:4" x14ac:dyDescent="0.2">
      <c r="D1049" s="244"/>
    </row>
    <row r="1050" spans="4:4" x14ac:dyDescent="0.2">
      <c r="D1050" s="244"/>
    </row>
    <row r="1051" spans="4:4" x14ac:dyDescent="0.2">
      <c r="D1051" s="244"/>
    </row>
    <row r="1052" spans="4:4" x14ac:dyDescent="0.2">
      <c r="D1052" s="244"/>
    </row>
    <row r="1053" spans="4:4" x14ac:dyDescent="0.2">
      <c r="D1053" s="244"/>
    </row>
    <row r="1054" spans="4:4" x14ac:dyDescent="0.2">
      <c r="D1054" s="244"/>
    </row>
    <row r="1055" spans="4:4" x14ac:dyDescent="0.2">
      <c r="D1055" s="244"/>
    </row>
    <row r="1056" spans="4:4" x14ac:dyDescent="0.2">
      <c r="D1056" s="244"/>
    </row>
    <row r="1057" spans="4:4" x14ac:dyDescent="0.2">
      <c r="D1057" s="244"/>
    </row>
    <row r="1058" spans="4:4" x14ac:dyDescent="0.2">
      <c r="D1058" s="244"/>
    </row>
    <row r="1059" spans="4:4" x14ac:dyDescent="0.2">
      <c r="D1059" s="244"/>
    </row>
    <row r="1060" spans="4:4" x14ac:dyDescent="0.2">
      <c r="D1060" s="244"/>
    </row>
    <row r="1061" spans="4:4" x14ac:dyDescent="0.2">
      <c r="D1061" s="244"/>
    </row>
    <row r="1062" spans="4:4" x14ac:dyDescent="0.2">
      <c r="D1062" s="244"/>
    </row>
    <row r="1063" spans="4:4" x14ac:dyDescent="0.2">
      <c r="D1063" s="244"/>
    </row>
    <row r="1064" spans="4:4" x14ac:dyDescent="0.2">
      <c r="D1064" s="244"/>
    </row>
    <row r="1065" spans="4:4" x14ac:dyDescent="0.2">
      <c r="D1065" s="244"/>
    </row>
    <row r="1066" spans="4:4" x14ac:dyDescent="0.2">
      <c r="D1066" s="244"/>
    </row>
    <row r="1067" spans="4:4" x14ac:dyDescent="0.2">
      <c r="D1067" s="244"/>
    </row>
    <row r="1068" spans="4:4" x14ac:dyDescent="0.2">
      <c r="D1068" s="244"/>
    </row>
    <row r="1069" spans="4:4" x14ac:dyDescent="0.2">
      <c r="D1069" s="244"/>
    </row>
    <row r="1070" spans="4:4" x14ac:dyDescent="0.2">
      <c r="D1070" s="244"/>
    </row>
    <row r="1071" spans="4:4" x14ac:dyDescent="0.2">
      <c r="D1071" s="244"/>
    </row>
    <row r="1072" spans="4:4" x14ac:dyDescent="0.2">
      <c r="D1072" s="244"/>
    </row>
    <row r="1073" spans="4:4" x14ac:dyDescent="0.2">
      <c r="D1073" s="244"/>
    </row>
    <row r="1074" spans="4:4" x14ac:dyDescent="0.2">
      <c r="D1074" s="244"/>
    </row>
    <row r="1075" spans="4:4" x14ac:dyDescent="0.2">
      <c r="D1075" s="244"/>
    </row>
    <row r="1076" spans="4:4" x14ac:dyDescent="0.2">
      <c r="D1076" s="244"/>
    </row>
    <row r="1077" spans="4:4" x14ac:dyDescent="0.2">
      <c r="D1077" s="244"/>
    </row>
    <row r="1078" spans="4:4" x14ac:dyDescent="0.2">
      <c r="D1078" s="244"/>
    </row>
    <row r="1079" spans="4:4" x14ac:dyDescent="0.2">
      <c r="D1079" s="244"/>
    </row>
    <row r="1080" spans="4:4" x14ac:dyDescent="0.2">
      <c r="D1080" s="244"/>
    </row>
    <row r="1081" spans="4:4" x14ac:dyDescent="0.2">
      <c r="D1081" s="244"/>
    </row>
    <row r="1082" spans="4:4" x14ac:dyDescent="0.2">
      <c r="D1082" s="244"/>
    </row>
    <row r="1083" spans="4:4" x14ac:dyDescent="0.2">
      <c r="D1083" s="244"/>
    </row>
    <row r="1084" spans="4:4" x14ac:dyDescent="0.2">
      <c r="D1084" s="244"/>
    </row>
    <row r="1085" spans="4:4" x14ac:dyDescent="0.2">
      <c r="D1085" s="244"/>
    </row>
    <row r="1086" spans="4:4" x14ac:dyDescent="0.2">
      <c r="D1086" s="244"/>
    </row>
    <row r="1087" spans="4:4" x14ac:dyDescent="0.2">
      <c r="D1087" s="244"/>
    </row>
    <row r="1088" spans="4:4" x14ac:dyDescent="0.2">
      <c r="D1088" s="244"/>
    </row>
    <row r="1089" spans="4:4" x14ac:dyDescent="0.2">
      <c r="D1089" s="244"/>
    </row>
    <row r="1090" spans="4:4" x14ac:dyDescent="0.2">
      <c r="D1090" s="244"/>
    </row>
    <row r="1091" spans="4:4" x14ac:dyDescent="0.2">
      <c r="D1091" s="244"/>
    </row>
    <row r="1092" spans="4:4" x14ac:dyDescent="0.2">
      <c r="D1092" s="244"/>
    </row>
    <row r="1093" spans="4:4" x14ac:dyDescent="0.2">
      <c r="D1093" s="244"/>
    </row>
    <row r="1094" spans="4:4" x14ac:dyDescent="0.2">
      <c r="D1094" s="244"/>
    </row>
    <row r="1095" spans="4:4" x14ac:dyDescent="0.2">
      <c r="D1095" s="244"/>
    </row>
    <row r="1096" spans="4:4" x14ac:dyDescent="0.2">
      <c r="D1096" s="244"/>
    </row>
    <row r="1097" spans="4:4" x14ac:dyDescent="0.2">
      <c r="D1097" s="244"/>
    </row>
    <row r="1098" spans="4:4" x14ac:dyDescent="0.2">
      <c r="D1098" s="244"/>
    </row>
    <row r="1099" spans="4:4" x14ac:dyDescent="0.2">
      <c r="D1099" s="244"/>
    </row>
    <row r="1100" spans="4:4" x14ac:dyDescent="0.2">
      <c r="D1100" s="244"/>
    </row>
    <row r="1101" spans="4:4" x14ac:dyDescent="0.2">
      <c r="D1101" s="244"/>
    </row>
    <row r="1102" spans="4:4" x14ac:dyDescent="0.2">
      <c r="D1102" s="244"/>
    </row>
    <row r="1103" spans="4:4" x14ac:dyDescent="0.2">
      <c r="D1103" s="244"/>
    </row>
    <row r="1104" spans="4:4" x14ac:dyDescent="0.2">
      <c r="D1104" s="244"/>
    </row>
    <row r="1105" spans="4:4" x14ac:dyDescent="0.2">
      <c r="D1105" s="244"/>
    </row>
    <row r="1106" spans="4:4" x14ac:dyDescent="0.2">
      <c r="D1106" s="244"/>
    </row>
    <row r="1107" spans="4:4" x14ac:dyDescent="0.2">
      <c r="D1107" s="244"/>
    </row>
    <row r="1108" spans="4:4" x14ac:dyDescent="0.2">
      <c r="D1108" s="244"/>
    </row>
    <row r="1109" spans="4:4" x14ac:dyDescent="0.2">
      <c r="D1109" s="244"/>
    </row>
    <row r="1110" spans="4:4" x14ac:dyDescent="0.2">
      <c r="D1110" s="244"/>
    </row>
    <row r="1111" spans="4:4" x14ac:dyDescent="0.2">
      <c r="D1111" s="244"/>
    </row>
    <row r="1112" spans="4:4" x14ac:dyDescent="0.2">
      <c r="D1112" s="244"/>
    </row>
    <row r="1113" spans="4:4" x14ac:dyDescent="0.2">
      <c r="D1113" s="244"/>
    </row>
    <row r="1114" spans="4:4" x14ac:dyDescent="0.2">
      <c r="D1114" s="244"/>
    </row>
    <row r="1115" spans="4:4" x14ac:dyDescent="0.2">
      <c r="D1115" s="244"/>
    </row>
    <row r="1116" spans="4:4" x14ac:dyDescent="0.2">
      <c r="D1116" s="244"/>
    </row>
    <row r="1117" spans="4:4" x14ac:dyDescent="0.2">
      <c r="D1117" s="244"/>
    </row>
    <row r="1118" spans="4:4" x14ac:dyDescent="0.2">
      <c r="D1118" s="244"/>
    </row>
    <row r="1119" spans="4:4" x14ac:dyDescent="0.2">
      <c r="D1119" s="244"/>
    </row>
    <row r="1120" spans="4:4" x14ac:dyDescent="0.2">
      <c r="D1120" s="244"/>
    </row>
    <row r="1121" spans="4:4" x14ac:dyDescent="0.2">
      <c r="D1121" s="244"/>
    </row>
    <row r="1122" spans="4:4" x14ac:dyDescent="0.2">
      <c r="D1122" s="244"/>
    </row>
    <row r="1123" spans="4:4" x14ac:dyDescent="0.2">
      <c r="D1123" s="244"/>
    </row>
    <row r="1124" spans="4:4" x14ac:dyDescent="0.2">
      <c r="D1124" s="244"/>
    </row>
    <row r="1125" spans="4:4" x14ac:dyDescent="0.2">
      <c r="D1125" s="244"/>
    </row>
    <row r="1126" spans="4:4" x14ac:dyDescent="0.2">
      <c r="D1126" s="244"/>
    </row>
    <row r="1127" spans="4:4" x14ac:dyDescent="0.2">
      <c r="D1127" s="244"/>
    </row>
    <row r="1128" spans="4:4" x14ac:dyDescent="0.2">
      <c r="D1128" s="244"/>
    </row>
    <row r="1129" spans="4:4" x14ac:dyDescent="0.2">
      <c r="D1129" s="244"/>
    </row>
    <row r="1130" spans="4:4" x14ac:dyDescent="0.2">
      <c r="D1130" s="244"/>
    </row>
    <row r="1131" spans="4:4" x14ac:dyDescent="0.2">
      <c r="D1131" s="244"/>
    </row>
    <row r="1132" spans="4:4" x14ac:dyDescent="0.2">
      <c r="D1132" s="244"/>
    </row>
    <row r="1133" spans="4:4" x14ac:dyDescent="0.2">
      <c r="D1133" s="244"/>
    </row>
    <row r="1134" spans="4:4" x14ac:dyDescent="0.2">
      <c r="D1134" s="244"/>
    </row>
    <row r="1135" spans="4:4" x14ac:dyDescent="0.2">
      <c r="D1135" s="244"/>
    </row>
    <row r="1136" spans="4:4" x14ac:dyDescent="0.2">
      <c r="D1136" s="244"/>
    </row>
    <row r="1137" spans="4:4" x14ac:dyDescent="0.2">
      <c r="D1137" s="244"/>
    </row>
    <row r="1138" spans="4:4" x14ac:dyDescent="0.2">
      <c r="D1138" s="244"/>
    </row>
    <row r="1139" spans="4:4" x14ac:dyDescent="0.2">
      <c r="D1139" s="244"/>
    </row>
    <row r="1140" spans="4:4" x14ac:dyDescent="0.2">
      <c r="D1140" s="244"/>
    </row>
    <row r="1141" spans="4:4" x14ac:dyDescent="0.2">
      <c r="D1141" s="244"/>
    </row>
    <row r="1142" spans="4:4" x14ac:dyDescent="0.2">
      <c r="D1142" s="244"/>
    </row>
    <row r="1143" spans="4:4" x14ac:dyDescent="0.2">
      <c r="D1143" s="244"/>
    </row>
    <row r="1144" spans="4:4" x14ac:dyDescent="0.2">
      <c r="D1144" s="244"/>
    </row>
    <row r="1145" spans="4:4" x14ac:dyDescent="0.2">
      <c r="D1145" s="244"/>
    </row>
    <row r="1146" spans="4:4" x14ac:dyDescent="0.2">
      <c r="D1146" s="244"/>
    </row>
    <row r="1147" spans="4:4" x14ac:dyDescent="0.2">
      <c r="D1147" s="244"/>
    </row>
    <row r="1148" spans="4:4" x14ac:dyDescent="0.2">
      <c r="D1148" s="244"/>
    </row>
    <row r="1149" spans="4:4" x14ac:dyDescent="0.2">
      <c r="D1149" s="244"/>
    </row>
    <row r="1150" spans="4:4" x14ac:dyDescent="0.2">
      <c r="D1150" s="244"/>
    </row>
    <row r="1151" spans="4:4" x14ac:dyDescent="0.2">
      <c r="D1151" s="244"/>
    </row>
    <row r="1152" spans="4:4" x14ac:dyDescent="0.2">
      <c r="D1152" s="244"/>
    </row>
    <row r="1153" spans="4:4" x14ac:dyDescent="0.2">
      <c r="D1153" s="244"/>
    </row>
    <row r="1154" spans="4:4" x14ac:dyDescent="0.2">
      <c r="D1154" s="244"/>
    </row>
    <row r="1155" spans="4:4" x14ac:dyDescent="0.2">
      <c r="D1155" s="244"/>
    </row>
    <row r="1156" spans="4:4" x14ac:dyDescent="0.2">
      <c r="D1156" s="244"/>
    </row>
    <row r="1157" spans="4:4" x14ac:dyDescent="0.2">
      <c r="D1157" s="244"/>
    </row>
    <row r="1158" spans="4:4" x14ac:dyDescent="0.2">
      <c r="D1158" s="244"/>
    </row>
    <row r="1159" spans="4:4" x14ac:dyDescent="0.2">
      <c r="D1159" s="244"/>
    </row>
    <row r="1160" spans="4:4" x14ac:dyDescent="0.2">
      <c r="D1160" s="244"/>
    </row>
    <row r="1161" spans="4:4" x14ac:dyDescent="0.2">
      <c r="D1161" s="244"/>
    </row>
    <row r="1162" spans="4:4" x14ac:dyDescent="0.2">
      <c r="D1162" s="244"/>
    </row>
    <row r="1163" spans="4:4" x14ac:dyDescent="0.2">
      <c r="D1163" s="244"/>
    </row>
    <row r="1164" spans="4:4" x14ac:dyDescent="0.2">
      <c r="D1164" s="244"/>
    </row>
    <row r="1165" spans="4:4" x14ac:dyDescent="0.2">
      <c r="D1165" s="244"/>
    </row>
    <row r="1166" spans="4:4" x14ac:dyDescent="0.2">
      <c r="D1166" s="244"/>
    </row>
    <row r="1167" spans="4:4" x14ac:dyDescent="0.2">
      <c r="D1167" s="244"/>
    </row>
    <row r="1168" spans="4:4" x14ac:dyDescent="0.2">
      <c r="D1168" s="244"/>
    </row>
    <row r="1169" spans="4:4" x14ac:dyDescent="0.2">
      <c r="D1169" s="244"/>
    </row>
    <row r="1170" spans="4:4" x14ac:dyDescent="0.2">
      <c r="D1170" s="244"/>
    </row>
    <row r="1171" spans="4:4" x14ac:dyDescent="0.2">
      <c r="D1171" s="244"/>
    </row>
    <row r="1172" spans="4:4" x14ac:dyDescent="0.2">
      <c r="D1172" s="244"/>
    </row>
    <row r="1173" spans="4:4" x14ac:dyDescent="0.2">
      <c r="D1173" s="244"/>
    </row>
    <row r="1174" spans="4:4" x14ac:dyDescent="0.2">
      <c r="D1174" s="244"/>
    </row>
    <row r="1175" spans="4:4" x14ac:dyDescent="0.2">
      <c r="D1175" s="244"/>
    </row>
    <row r="1176" spans="4:4" x14ac:dyDescent="0.2">
      <c r="D1176" s="244"/>
    </row>
    <row r="1177" spans="4:4" x14ac:dyDescent="0.2">
      <c r="D1177" s="244"/>
    </row>
    <row r="1178" spans="4:4" x14ac:dyDescent="0.2">
      <c r="D1178" s="244"/>
    </row>
    <row r="1179" spans="4:4" x14ac:dyDescent="0.2">
      <c r="D1179" s="244"/>
    </row>
    <row r="1180" spans="4:4" x14ac:dyDescent="0.2">
      <c r="D1180" s="244"/>
    </row>
    <row r="1181" spans="4:4" x14ac:dyDescent="0.2">
      <c r="D1181" s="244"/>
    </row>
    <row r="1182" spans="4:4" x14ac:dyDescent="0.2">
      <c r="D1182" s="244"/>
    </row>
    <row r="1183" spans="4:4" x14ac:dyDescent="0.2">
      <c r="D1183" s="244"/>
    </row>
    <row r="1184" spans="4:4" x14ac:dyDescent="0.2">
      <c r="D1184" s="244"/>
    </row>
    <row r="1185" spans="4:4" x14ac:dyDescent="0.2">
      <c r="D1185" s="244"/>
    </row>
    <row r="1186" spans="4:4" x14ac:dyDescent="0.2">
      <c r="D1186" s="244"/>
    </row>
    <row r="1187" spans="4:4" x14ac:dyDescent="0.2">
      <c r="D1187" s="244"/>
    </row>
    <row r="1188" spans="4:4" x14ac:dyDescent="0.2">
      <c r="D1188" s="244"/>
    </row>
    <row r="1189" spans="4:4" x14ac:dyDescent="0.2">
      <c r="D1189" s="244"/>
    </row>
    <row r="1190" spans="4:4" x14ac:dyDescent="0.2">
      <c r="D1190" s="244"/>
    </row>
    <row r="1191" spans="4:4" x14ac:dyDescent="0.2">
      <c r="D1191" s="244"/>
    </row>
    <row r="1192" spans="4:4" x14ac:dyDescent="0.2">
      <c r="D1192" s="244"/>
    </row>
    <row r="1193" spans="4:4" x14ac:dyDescent="0.2">
      <c r="D1193" s="244"/>
    </row>
    <row r="1194" spans="4:4" x14ac:dyDescent="0.2">
      <c r="D1194" s="244"/>
    </row>
    <row r="1195" spans="4:4" x14ac:dyDescent="0.2">
      <c r="D1195" s="244"/>
    </row>
    <row r="1196" spans="4:4" x14ac:dyDescent="0.2">
      <c r="D1196" s="244"/>
    </row>
    <row r="1197" spans="4:4" x14ac:dyDescent="0.2">
      <c r="D1197" s="244"/>
    </row>
    <row r="1198" spans="4:4" x14ac:dyDescent="0.2">
      <c r="D1198" s="244"/>
    </row>
    <row r="1199" spans="4:4" x14ac:dyDescent="0.2">
      <c r="D1199" s="244"/>
    </row>
    <row r="1200" spans="4:4" x14ac:dyDescent="0.2">
      <c r="D1200" s="244"/>
    </row>
    <row r="1201" spans="4:4" x14ac:dyDescent="0.2">
      <c r="D1201" s="244"/>
    </row>
    <row r="1202" spans="4:4" x14ac:dyDescent="0.2">
      <c r="D1202" s="244"/>
    </row>
    <row r="1203" spans="4:4" x14ac:dyDescent="0.2">
      <c r="D1203" s="244"/>
    </row>
    <row r="1204" spans="4:4" x14ac:dyDescent="0.2">
      <c r="D1204" s="244"/>
    </row>
    <row r="1205" spans="4:4" x14ac:dyDescent="0.2">
      <c r="D1205" s="244"/>
    </row>
    <row r="1206" spans="4:4" x14ac:dyDescent="0.2">
      <c r="D1206" s="244"/>
    </row>
    <row r="1207" spans="4:4" x14ac:dyDescent="0.2">
      <c r="D1207" s="244"/>
    </row>
    <row r="1208" spans="4:4" x14ac:dyDescent="0.2">
      <c r="D1208" s="244"/>
    </row>
    <row r="1209" spans="4:4" x14ac:dyDescent="0.2">
      <c r="D1209" s="244"/>
    </row>
    <row r="1210" spans="4:4" x14ac:dyDescent="0.2">
      <c r="D1210" s="244"/>
    </row>
    <row r="1211" spans="4:4" x14ac:dyDescent="0.2">
      <c r="D1211" s="244"/>
    </row>
    <row r="1212" spans="4:4" x14ac:dyDescent="0.2">
      <c r="D1212" s="244"/>
    </row>
    <row r="1213" spans="4:4" x14ac:dyDescent="0.2">
      <c r="D1213" s="244"/>
    </row>
    <row r="1214" spans="4:4" x14ac:dyDescent="0.2">
      <c r="D1214" s="244"/>
    </row>
    <row r="1215" spans="4:4" x14ac:dyDescent="0.2">
      <c r="D1215" s="244"/>
    </row>
    <row r="1216" spans="4:4" x14ac:dyDescent="0.2">
      <c r="D1216" s="244"/>
    </row>
    <row r="1217" spans="4:4" x14ac:dyDescent="0.2">
      <c r="D1217" s="244"/>
    </row>
    <row r="1218" spans="4:4" x14ac:dyDescent="0.2">
      <c r="D1218" s="244"/>
    </row>
    <row r="1219" spans="4:4" x14ac:dyDescent="0.2">
      <c r="D1219" s="244"/>
    </row>
    <row r="1220" spans="4:4" x14ac:dyDescent="0.2">
      <c r="D1220" s="244"/>
    </row>
    <row r="1221" spans="4:4" x14ac:dyDescent="0.2">
      <c r="D1221" s="244"/>
    </row>
    <row r="1222" spans="4:4" x14ac:dyDescent="0.2">
      <c r="D1222" s="244"/>
    </row>
    <row r="1223" spans="4:4" x14ac:dyDescent="0.2">
      <c r="D1223" s="244"/>
    </row>
    <row r="1224" spans="4:4" x14ac:dyDescent="0.2">
      <c r="D1224" s="244"/>
    </row>
    <row r="1225" spans="4:4" x14ac:dyDescent="0.2">
      <c r="D1225" s="244"/>
    </row>
    <row r="1226" spans="4:4" x14ac:dyDescent="0.2">
      <c r="D1226" s="244"/>
    </row>
    <row r="1227" spans="4:4" x14ac:dyDescent="0.2">
      <c r="D1227" s="244"/>
    </row>
    <row r="1228" spans="4:4" x14ac:dyDescent="0.2">
      <c r="D1228" s="244"/>
    </row>
    <row r="1229" spans="4:4" x14ac:dyDescent="0.2">
      <c r="D1229" s="244"/>
    </row>
    <row r="1230" spans="4:4" x14ac:dyDescent="0.2">
      <c r="D1230" s="244"/>
    </row>
    <row r="1231" spans="4:4" x14ac:dyDescent="0.2">
      <c r="D1231" s="244"/>
    </row>
    <row r="1232" spans="4:4" x14ac:dyDescent="0.2">
      <c r="D1232" s="244"/>
    </row>
    <row r="1233" spans="4:4" x14ac:dyDescent="0.2">
      <c r="D1233" s="244"/>
    </row>
    <row r="1234" spans="4:4" x14ac:dyDescent="0.2">
      <c r="D1234" s="244"/>
    </row>
    <row r="1235" spans="4:4" x14ac:dyDescent="0.2">
      <c r="D1235" s="244"/>
    </row>
    <row r="1236" spans="4:4" x14ac:dyDescent="0.2">
      <c r="D1236" s="244"/>
    </row>
    <row r="1237" spans="4:4" x14ac:dyDescent="0.2">
      <c r="D1237" s="244"/>
    </row>
    <row r="1238" spans="4:4" x14ac:dyDescent="0.2">
      <c r="D1238" s="244"/>
    </row>
    <row r="1239" spans="4:4" x14ac:dyDescent="0.2">
      <c r="D1239" s="244"/>
    </row>
    <row r="1240" spans="4:4" x14ac:dyDescent="0.2">
      <c r="D1240" s="244"/>
    </row>
    <row r="1241" spans="4:4" x14ac:dyDescent="0.2">
      <c r="D1241" s="244"/>
    </row>
    <row r="1242" spans="4:4" x14ac:dyDescent="0.2">
      <c r="D1242" s="244"/>
    </row>
    <row r="1243" spans="4:4" x14ac:dyDescent="0.2">
      <c r="D1243" s="244"/>
    </row>
    <row r="1244" spans="4:4" x14ac:dyDescent="0.2">
      <c r="D1244" s="244"/>
    </row>
    <row r="1245" spans="4:4" x14ac:dyDescent="0.2">
      <c r="D1245" s="244"/>
    </row>
    <row r="1246" spans="4:4" x14ac:dyDescent="0.2">
      <c r="D1246" s="244"/>
    </row>
    <row r="1247" spans="4:4" x14ac:dyDescent="0.2">
      <c r="D1247" s="244"/>
    </row>
    <row r="1248" spans="4:4" x14ac:dyDescent="0.2">
      <c r="D1248" s="244"/>
    </row>
    <row r="1249" spans="4:4" x14ac:dyDescent="0.2">
      <c r="D1249" s="244"/>
    </row>
    <row r="1250" spans="4:4" x14ac:dyDescent="0.2">
      <c r="D1250" s="244"/>
    </row>
    <row r="1251" spans="4:4" x14ac:dyDescent="0.2">
      <c r="D1251" s="244"/>
    </row>
    <row r="1252" spans="4:4" x14ac:dyDescent="0.2">
      <c r="D1252" s="244"/>
    </row>
    <row r="1253" spans="4:4" x14ac:dyDescent="0.2">
      <c r="D1253" s="244"/>
    </row>
    <row r="1254" spans="4:4" x14ac:dyDescent="0.2">
      <c r="D1254" s="244"/>
    </row>
    <row r="1255" spans="4:4" x14ac:dyDescent="0.2">
      <c r="D1255" s="244"/>
    </row>
    <row r="1256" spans="4:4" x14ac:dyDescent="0.2">
      <c r="D1256" s="244"/>
    </row>
    <row r="1257" spans="4:4" x14ac:dyDescent="0.2">
      <c r="D1257" s="244"/>
    </row>
    <row r="1258" spans="4:4" x14ac:dyDescent="0.2">
      <c r="D1258" s="244"/>
    </row>
    <row r="1259" spans="4:4" x14ac:dyDescent="0.2">
      <c r="D1259" s="244"/>
    </row>
    <row r="1260" spans="4:4" x14ac:dyDescent="0.2">
      <c r="D1260" s="244"/>
    </row>
    <row r="1261" spans="4:4" x14ac:dyDescent="0.2">
      <c r="D1261" s="244"/>
    </row>
    <row r="1262" spans="4:4" x14ac:dyDescent="0.2">
      <c r="D1262" s="244"/>
    </row>
    <row r="1263" spans="4:4" x14ac:dyDescent="0.2">
      <c r="D1263" s="244"/>
    </row>
    <row r="1264" spans="4:4" x14ac:dyDescent="0.2">
      <c r="D1264" s="244"/>
    </row>
    <row r="1265" spans="4:4" x14ac:dyDescent="0.2">
      <c r="D1265" s="244"/>
    </row>
    <row r="1266" spans="4:4" x14ac:dyDescent="0.2">
      <c r="D1266" s="244"/>
    </row>
    <row r="1267" spans="4:4" x14ac:dyDescent="0.2">
      <c r="D1267" s="244"/>
    </row>
    <row r="1268" spans="4:4" x14ac:dyDescent="0.2">
      <c r="D1268" s="244"/>
    </row>
    <row r="1269" spans="4:4" x14ac:dyDescent="0.2">
      <c r="D1269" s="244"/>
    </row>
    <row r="1270" spans="4:4" x14ac:dyDescent="0.2">
      <c r="D1270" s="244"/>
    </row>
    <row r="1271" spans="4:4" x14ac:dyDescent="0.2">
      <c r="D1271" s="244"/>
    </row>
    <row r="1272" spans="4:4" x14ac:dyDescent="0.2">
      <c r="D1272" s="244"/>
    </row>
    <row r="1273" spans="4:4" x14ac:dyDescent="0.2">
      <c r="D1273" s="244"/>
    </row>
    <row r="1274" spans="4:4" x14ac:dyDescent="0.2">
      <c r="D1274" s="244"/>
    </row>
    <row r="1275" spans="4:4" x14ac:dyDescent="0.2">
      <c r="D1275" s="244"/>
    </row>
    <row r="1276" spans="4:4" x14ac:dyDescent="0.2">
      <c r="D1276" s="244"/>
    </row>
    <row r="1277" spans="4:4" x14ac:dyDescent="0.2">
      <c r="D1277" s="244"/>
    </row>
    <row r="1278" spans="4:4" x14ac:dyDescent="0.2">
      <c r="D1278" s="244"/>
    </row>
    <row r="1279" spans="4:4" x14ac:dyDescent="0.2">
      <c r="D1279" s="244"/>
    </row>
    <row r="1280" spans="4:4" x14ac:dyDescent="0.2">
      <c r="D1280" s="244"/>
    </row>
    <row r="1281" spans="4:4" x14ac:dyDescent="0.2">
      <c r="D1281" s="244"/>
    </row>
    <row r="1282" spans="4:4" x14ac:dyDescent="0.2">
      <c r="D1282" s="244"/>
    </row>
    <row r="1283" spans="4:4" x14ac:dyDescent="0.2">
      <c r="D1283" s="244"/>
    </row>
    <row r="1284" spans="4:4" x14ac:dyDescent="0.2">
      <c r="D1284" s="244"/>
    </row>
    <row r="1285" spans="4:4" x14ac:dyDescent="0.2">
      <c r="D1285" s="244"/>
    </row>
    <row r="1286" spans="4:4" x14ac:dyDescent="0.2">
      <c r="D1286" s="244"/>
    </row>
    <row r="1287" spans="4:4" x14ac:dyDescent="0.2">
      <c r="D1287" s="244"/>
    </row>
    <row r="1288" spans="4:4" x14ac:dyDescent="0.2">
      <c r="D1288" s="244"/>
    </row>
    <row r="1289" spans="4:4" x14ac:dyDescent="0.2">
      <c r="D1289" s="244"/>
    </row>
    <row r="1290" spans="4:4" x14ac:dyDescent="0.2">
      <c r="D1290" s="244"/>
    </row>
    <row r="1291" spans="4:4" x14ac:dyDescent="0.2">
      <c r="D1291" s="244"/>
    </row>
    <row r="1292" spans="4:4" x14ac:dyDescent="0.2">
      <c r="D1292" s="244"/>
    </row>
    <row r="1293" spans="4:4" x14ac:dyDescent="0.2">
      <c r="D1293" s="244"/>
    </row>
    <row r="1294" spans="4:4" x14ac:dyDescent="0.2">
      <c r="D1294" s="244"/>
    </row>
    <row r="1295" spans="4:4" x14ac:dyDescent="0.2">
      <c r="D1295" s="244"/>
    </row>
    <row r="1296" spans="4:4" x14ac:dyDescent="0.2">
      <c r="D1296" s="244"/>
    </row>
    <row r="1297" spans="4:4" x14ac:dyDescent="0.2">
      <c r="D1297" s="244"/>
    </row>
    <row r="1298" spans="4:4" x14ac:dyDescent="0.2">
      <c r="D1298" s="244"/>
    </row>
    <row r="1299" spans="4:4" x14ac:dyDescent="0.2">
      <c r="D1299" s="244"/>
    </row>
    <row r="1300" spans="4:4" x14ac:dyDescent="0.2">
      <c r="D1300" s="244"/>
    </row>
    <row r="1301" spans="4:4" x14ac:dyDescent="0.2">
      <c r="D1301" s="244"/>
    </row>
    <row r="1302" spans="4:4" x14ac:dyDescent="0.2">
      <c r="D1302" s="244"/>
    </row>
    <row r="1303" spans="4:4" x14ac:dyDescent="0.2">
      <c r="D1303" s="244"/>
    </row>
    <row r="1304" spans="4:4" x14ac:dyDescent="0.2">
      <c r="D1304" s="244"/>
    </row>
    <row r="1305" spans="4:4" x14ac:dyDescent="0.2">
      <c r="D1305" s="244"/>
    </row>
    <row r="1306" spans="4:4" x14ac:dyDescent="0.2">
      <c r="D1306" s="244"/>
    </row>
    <row r="1307" spans="4:4" x14ac:dyDescent="0.2">
      <c r="D1307" s="244"/>
    </row>
    <row r="1308" spans="4:4" x14ac:dyDescent="0.2">
      <c r="D1308" s="244"/>
    </row>
    <row r="1309" spans="4:4" x14ac:dyDescent="0.2">
      <c r="D1309" s="2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10"/>
  <sheetViews>
    <sheetView workbookViewId="0"/>
  </sheetViews>
  <sheetFormatPr defaultColWidth="12.5703125" defaultRowHeight="15.75" customHeight="1" x14ac:dyDescent="0.2"/>
  <cols>
    <col min="1" max="1" width="65.42578125" customWidth="1"/>
    <col min="2" max="2" width="86.28515625" customWidth="1"/>
    <col min="3" max="3" width="50.28515625" customWidth="1"/>
  </cols>
  <sheetData>
    <row r="1" spans="1:3" ht="15.75" customHeight="1" x14ac:dyDescent="0.25">
      <c r="A1" s="75" t="s">
        <v>71</v>
      </c>
      <c r="B1" s="75" t="s">
        <v>72</v>
      </c>
      <c r="C1" s="76"/>
    </row>
    <row r="2" spans="1:3" ht="15.75" customHeight="1" x14ac:dyDescent="0.25">
      <c r="A2" s="77" t="s">
        <v>73</v>
      </c>
      <c r="B2" s="78"/>
    </row>
    <row r="3" spans="1:3" ht="25.5" x14ac:dyDescent="0.2">
      <c r="A3" s="79" t="s">
        <v>74</v>
      </c>
      <c r="B3" s="80" t="s">
        <v>75</v>
      </c>
    </row>
    <row r="4" spans="1:3" ht="12.75" x14ac:dyDescent="0.2">
      <c r="A4" s="79" t="s">
        <v>76</v>
      </c>
      <c r="B4" s="81" t="s">
        <v>77</v>
      </c>
    </row>
    <row r="5" spans="1:3" ht="12.75" x14ac:dyDescent="0.2">
      <c r="A5" s="79" t="s">
        <v>78</v>
      </c>
      <c r="B5" s="81" t="s">
        <v>79</v>
      </c>
    </row>
    <row r="6" spans="1:3" ht="25.5" x14ac:dyDescent="0.2">
      <c r="A6" s="79" t="s">
        <v>80</v>
      </c>
      <c r="B6" s="81"/>
    </row>
    <row r="7" spans="1:3" ht="25.5" x14ac:dyDescent="0.2">
      <c r="A7" s="79" t="s">
        <v>81</v>
      </c>
      <c r="B7" s="81" t="s">
        <v>82</v>
      </c>
    </row>
    <row r="8" spans="1:3" ht="12.75" x14ac:dyDescent="0.2">
      <c r="A8" s="79" t="s">
        <v>83</v>
      </c>
      <c r="B8" s="81" t="s">
        <v>84</v>
      </c>
    </row>
    <row r="9" spans="1:3" ht="12.75" x14ac:dyDescent="0.2">
      <c r="A9" s="79" t="s">
        <v>85</v>
      </c>
      <c r="B9" s="81" t="s">
        <v>86</v>
      </c>
    </row>
    <row r="10" spans="1:3" ht="12.75" x14ac:dyDescent="0.2">
      <c r="A10" s="79" t="s">
        <v>87</v>
      </c>
      <c r="B10" s="79" t="s">
        <v>88</v>
      </c>
    </row>
    <row r="11" spans="1:3" ht="12.75" x14ac:dyDescent="0.2">
      <c r="A11" s="79" t="s">
        <v>89</v>
      </c>
      <c r="B11" s="79" t="s">
        <v>90</v>
      </c>
    </row>
    <row r="12" spans="1:3" ht="25.5" x14ac:dyDescent="0.2">
      <c r="A12" s="79" t="s">
        <v>91</v>
      </c>
      <c r="B12" s="79"/>
    </row>
    <row r="13" spans="1:3" ht="12.75" x14ac:dyDescent="0.2">
      <c r="A13" s="33" t="s">
        <v>92</v>
      </c>
      <c r="B13" s="82" t="s">
        <v>93</v>
      </c>
    </row>
    <row r="14" spans="1:3" ht="15.75" customHeight="1" x14ac:dyDescent="0.25">
      <c r="A14" s="77" t="s">
        <v>94</v>
      </c>
      <c r="B14" s="78"/>
    </row>
    <row r="15" spans="1:3" ht="12.75" x14ac:dyDescent="0.2">
      <c r="A15" s="79" t="s">
        <v>95</v>
      </c>
      <c r="B15" s="81"/>
    </row>
    <row r="16" spans="1:3" ht="12.75" x14ac:dyDescent="0.2">
      <c r="A16" s="79" t="s">
        <v>96</v>
      </c>
      <c r="B16" s="81" t="s">
        <v>97</v>
      </c>
    </row>
    <row r="17" spans="1:2" ht="12.75" x14ac:dyDescent="0.2">
      <c r="A17" s="79" t="s">
        <v>98</v>
      </c>
      <c r="B17" s="81" t="s">
        <v>99</v>
      </c>
    </row>
    <row r="18" spans="1:2" ht="12.75" x14ac:dyDescent="0.2">
      <c r="A18" s="79" t="s">
        <v>100</v>
      </c>
      <c r="B18" s="79" t="s">
        <v>101</v>
      </c>
    </row>
    <row r="19" spans="1:2" ht="12.75" x14ac:dyDescent="0.2">
      <c r="A19" s="79" t="s">
        <v>102</v>
      </c>
      <c r="B19" s="79"/>
    </row>
    <row r="20" spans="1:2" ht="12.75" x14ac:dyDescent="0.2">
      <c r="A20" s="79" t="s">
        <v>103</v>
      </c>
      <c r="B20" s="79" t="s">
        <v>104</v>
      </c>
    </row>
    <row r="21" spans="1:2" ht="12.75" x14ac:dyDescent="0.2">
      <c r="A21" s="79" t="s">
        <v>105</v>
      </c>
      <c r="B21" s="81" t="s">
        <v>106</v>
      </c>
    </row>
    <row r="22" spans="1:2" ht="12.75" x14ac:dyDescent="0.2">
      <c r="A22" s="79"/>
      <c r="B22" s="81"/>
    </row>
    <row r="23" spans="1:2" ht="12.75" x14ac:dyDescent="0.2">
      <c r="B23" s="81"/>
    </row>
    <row r="24" spans="1:2" ht="12.75" x14ac:dyDescent="0.2">
      <c r="B24" s="81"/>
    </row>
    <row r="25" spans="1:2" ht="12.75" x14ac:dyDescent="0.2">
      <c r="B25" s="81"/>
    </row>
    <row r="26" spans="1:2" ht="12.75" x14ac:dyDescent="0.2">
      <c r="B26" s="81"/>
    </row>
    <row r="27" spans="1:2" ht="12.75" x14ac:dyDescent="0.2">
      <c r="B27" s="81"/>
    </row>
    <row r="28" spans="1:2" ht="12.75" x14ac:dyDescent="0.2">
      <c r="B28" s="81"/>
    </row>
    <row r="29" spans="1:2" ht="12.75" x14ac:dyDescent="0.2">
      <c r="B29" s="81"/>
    </row>
    <row r="30" spans="1:2" ht="12.75" x14ac:dyDescent="0.2">
      <c r="B30" s="81"/>
    </row>
    <row r="31" spans="1:2" ht="12.75" x14ac:dyDescent="0.2">
      <c r="B31" s="81"/>
    </row>
    <row r="32" spans="1:2" ht="12.75" x14ac:dyDescent="0.2">
      <c r="B32" s="81"/>
    </row>
    <row r="33" spans="2:2" ht="12.75" x14ac:dyDescent="0.2">
      <c r="B33" s="81"/>
    </row>
    <row r="34" spans="2:2" ht="12.75" x14ac:dyDescent="0.2">
      <c r="B34" s="81"/>
    </row>
    <row r="35" spans="2:2" ht="12.75" x14ac:dyDescent="0.2">
      <c r="B35" s="81"/>
    </row>
    <row r="36" spans="2:2" ht="12.75" x14ac:dyDescent="0.2">
      <c r="B36" s="81"/>
    </row>
    <row r="37" spans="2:2" ht="12.75" x14ac:dyDescent="0.2">
      <c r="B37" s="81"/>
    </row>
    <row r="38" spans="2:2" ht="12.75" x14ac:dyDescent="0.2">
      <c r="B38" s="81"/>
    </row>
    <row r="39" spans="2:2" ht="12.75" x14ac:dyDescent="0.2">
      <c r="B39" s="81"/>
    </row>
    <row r="40" spans="2:2" ht="12.75" x14ac:dyDescent="0.2">
      <c r="B40" s="81"/>
    </row>
    <row r="41" spans="2:2" ht="12.75" x14ac:dyDescent="0.2">
      <c r="B41" s="81"/>
    </row>
    <row r="42" spans="2:2" ht="12.75" x14ac:dyDescent="0.2">
      <c r="B42" s="81"/>
    </row>
    <row r="43" spans="2:2" ht="12.75" x14ac:dyDescent="0.2">
      <c r="B43" s="81"/>
    </row>
    <row r="44" spans="2:2" ht="12.75" x14ac:dyDescent="0.2">
      <c r="B44" s="81"/>
    </row>
    <row r="45" spans="2:2" ht="12.75" x14ac:dyDescent="0.2">
      <c r="B45" s="81"/>
    </row>
    <row r="46" spans="2:2" ht="12.75" x14ac:dyDescent="0.2">
      <c r="B46" s="81"/>
    </row>
    <row r="47" spans="2:2" ht="12.75" x14ac:dyDescent="0.2">
      <c r="B47" s="81"/>
    </row>
    <row r="48" spans="2:2" ht="12.75" x14ac:dyDescent="0.2">
      <c r="B48" s="81"/>
    </row>
    <row r="49" spans="2:2" ht="12.75" x14ac:dyDescent="0.2">
      <c r="B49" s="81"/>
    </row>
    <row r="50" spans="2:2" ht="12.75" x14ac:dyDescent="0.2">
      <c r="B50" s="81"/>
    </row>
    <row r="51" spans="2:2" ht="12.75" x14ac:dyDescent="0.2">
      <c r="B51" s="81"/>
    </row>
    <row r="52" spans="2:2" ht="12.75" x14ac:dyDescent="0.2">
      <c r="B52" s="81"/>
    </row>
    <row r="53" spans="2:2" ht="12.75" x14ac:dyDescent="0.2">
      <c r="B53" s="81"/>
    </row>
    <row r="54" spans="2:2" ht="12.75" x14ac:dyDescent="0.2">
      <c r="B54" s="81"/>
    </row>
    <row r="55" spans="2:2" ht="12.75" x14ac:dyDescent="0.2">
      <c r="B55" s="81"/>
    </row>
    <row r="56" spans="2:2" ht="12.75" x14ac:dyDescent="0.2">
      <c r="B56" s="81"/>
    </row>
    <row r="57" spans="2:2" ht="12.75" x14ac:dyDescent="0.2">
      <c r="B57" s="81"/>
    </row>
    <row r="58" spans="2:2" ht="12.75" x14ac:dyDescent="0.2">
      <c r="B58" s="81"/>
    </row>
    <row r="59" spans="2:2" ht="12.75" x14ac:dyDescent="0.2">
      <c r="B59" s="81"/>
    </row>
    <row r="60" spans="2:2" ht="12.75" x14ac:dyDescent="0.2">
      <c r="B60" s="81"/>
    </row>
    <row r="61" spans="2:2" ht="12.75" x14ac:dyDescent="0.2">
      <c r="B61" s="81"/>
    </row>
    <row r="62" spans="2:2" ht="12.75" x14ac:dyDescent="0.2">
      <c r="B62" s="81"/>
    </row>
    <row r="63" spans="2:2" ht="12.75" x14ac:dyDescent="0.2">
      <c r="B63" s="81"/>
    </row>
    <row r="64" spans="2:2" ht="12.75" x14ac:dyDescent="0.2">
      <c r="B64" s="81"/>
    </row>
    <row r="65" spans="2:2" ht="12.75" x14ac:dyDescent="0.2">
      <c r="B65" s="81"/>
    </row>
    <row r="66" spans="2:2" ht="12.75" x14ac:dyDescent="0.2">
      <c r="B66" s="81"/>
    </row>
    <row r="67" spans="2:2" ht="12.75" x14ac:dyDescent="0.2">
      <c r="B67" s="81"/>
    </row>
    <row r="68" spans="2:2" ht="12.75" x14ac:dyDescent="0.2">
      <c r="B68" s="81"/>
    </row>
    <row r="69" spans="2:2" ht="12.75" x14ac:dyDescent="0.2">
      <c r="B69" s="81"/>
    </row>
    <row r="70" spans="2:2" ht="12.75" x14ac:dyDescent="0.2">
      <c r="B70" s="81"/>
    </row>
    <row r="71" spans="2:2" ht="12.75" x14ac:dyDescent="0.2">
      <c r="B71" s="81"/>
    </row>
    <row r="72" spans="2:2" ht="12.75" x14ac:dyDescent="0.2">
      <c r="B72" s="81"/>
    </row>
    <row r="73" spans="2:2" ht="12.75" x14ac:dyDescent="0.2">
      <c r="B73" s="81"/>
    </row>
    <row r="74" spans="2:2" ht="12.75" x14ac:dyDescent="0.2">
      <c r="B74" s="81"/>
    </row>
    <row r="75" spans="2:2" ht="12.75" x14ac:dyDescent="0.2">
      <c r="B75" s="81"/>
    </row>
    <row r="76" spans="2:2" ht="12.75" x14ac:dyDescent="0.2">
      <c r="B76" s="81"/>
    </row>
    <row r="77" spans="2:2" ht="12.75" x14ac:dyDescent="0.2">
      <c r="B77" s="81"/>
    </row>
    <row r="78" spans="2:2" ht="12.75" x14ac:dyDescent="0.2">
      <c r="B78" s="81"/>
    </row>
    <row r="79" spans="2:2" ht="12.75" x14ac:dyDescent="0.2">
      <c r="B79" s="81"/>
    </row>
    <row r="80" spans="2:2" ht="12.75" x14ac:dyDescent="0.2">
      <c r="B80" s="81"/>
    </row>
    <row r="81" spans="2:2" ht="12.75" x14ac:dyDescent="0.2">
      <c r="B81" s="81"/>
    </row>
    <row r="82" spans="2:2" ht="12.75" x14ac:dyDescent="0.2">
      <c r="B82" s="81"/>
    </row>
    <row r="83" spans="2:2" ht="12.75" x14ac:dyDescent="0.2">
      <c r="B83" s="81"/>
    </row>
    <row r="84" spans="2:2" ht="12.75" x14ac:dyDescent="0.2">
      <c r="B84" s="81"/>
    </row>
    <row r="85" spans="2:2" ht="12.75" x14ac:dyDescent="0.2">
      <c r="B85" s="81"/>
    </row>
    <row r="86" spans="2:2" ht="12.75" x14ac:dyDescent="0.2">
      <c r="B86" s="81"/>
    </row>
    <row r="87" spans="2:2" ht="12.75" x14ac:dyDescent="0.2">
      <c r="B87" s="81"/>
    </row>
    <row r="88" spans="2:2" ht="12.75" x14ac:dyDescent="0.2">
      <c r="B88" s="81"/>
    </row>
    <row r="89" spans="2:2" ht="12.75" x14ac:dyDescent="0.2">
      <c r="B89" s="81"/>
    </row>
    <row r="90" spans="2:2" ht="12.75" x14ac:dyDescent="0.2">
      <c r="B90" s="81"/>
    </row>
    <row r="91" spans="2:2" ht="12.75" x14ac:dyDescent="0.2">
      <c r="B91" s="81"/>
    </row>
    <row r="92" spans="2:2" ht="12.75" x14ac:dyDescent="0.2">
      <c r="B92" s="81"/>
    </row>
    <row r="93" spans="2:2" ht="12.75" x14ac:dyDescent="0.2">
      <c r="B93" s="81"/>
    </row>
    <row r="94" spans="2:2" ht="12.75" x14ac:dyDescent="0.2">
      <c r="B94" s="81"/>
    </row>
    <row r="95" spans="2:2" ht="12.75" x14ac:dyDescent="0.2">
      <c r="B95" s="81"/>
    </row>
    <row r="96" spans="2:2" ht="12.75" x14ac:dyDescent="0.2">
      <c r="B96" s="81"/>
    </row>
    <row r="97" spans="2:2" ht="12.75" x14ac:dyDescent="0.2">
      <c r="B97" s="81"/>
    </row>
    <row r="98" spans="2:2" ht="12.75" x14ac:dyDescent="0.2">
      <c r="B98" s="81"/>
    </row>
    <row r="99" spans="2:2" ht="12.75" x14ac:dyDescent="0.2">
      <c r="B99" s="81"/>
    </row>
    <row r="100" spans="2:2" ht="12.75" x14ac:dyDescent="0.2">
      <c r="B100" s="81"/>
    </row>
    <row r="101" spans="2:2" ht="12.75" x14ac:dyDescent="0.2">
      <c r="B101" s="81"/>
    </row>
    <row r="102" spans="2:2" ht="12.75" x14ac:dyDescent="0.2">
      <c r="B102" s="81"/>
    </row>
    <row r="103" spans="2:2" ht="12.75" x14ac:dyDescent="0.2">
      <c r="B103" s="81"/>
    </row>
    <row r="104" spans="2:2" ht="12.75" x14ac:dyDescent="0.2">
      <c r="B104" s="81"/>
    </row>
    <row r="105" spans="2:2" ht="12.75" x14ac:dyDescent="0.2">
      <c r="B105" s="81"/>
    </row>
    <row r="106" spans="2:2" ht="12.75" x14ac:dyDescent="0.2">
      <c r="B106" s="81"/>
    </row>
    <row r="107" spans="2:2" ht="12.75" x14ac:dyDescent="0.2">
      <c r="B107" s="81"/>
    </row>
    <row r="108" spans="2:2" ht="12.75" x14ac:dyDescent="0.2">
      <c r="B108" s="81"/>
    </row>
    <row r="109" spans="2:2" ht="12.75" x14ac:dyDescent="0.2">
      <c r="B109" s="81"/>
    </row>
    <row r="110" spans="2:2" ht="12.75" x14ac:dyDescent="0.2">
      <c r="B110" s="81"/>
    </row>
    <row r="111" spans="2:2" ht="12.75" x14ac:dyDescent="0.2">
      <c r="B111" s="81"/>
    </row>
    <row r="112" spans="2:2" ht="12.75" x14ac:dyDescent="0.2">
      <c r="B112" s="81"/>
    </row>
    <row r="113" spans="2:2" ht="12.75" x14ac:dyDescent="0.2">
      <c r="B113" s="81"/>
    </row>
    <row r="114" spans="2:2" ht="12.75" x14ac:dyDescent="0.2">
      <c r="B114" s="81"/>
    </row>
    <row r="115" spans="2:2" ht="12.75" x14ac:dyDescent="0.2">
      <c r="B115" s="81"/>
    </row>
    <row r="116" spans="2:2" ht="12.75" x14ac:dyDescent="0.2">
      <c r="B116" s="81"/>
    </row>
    <row r="117" spans="2:2" ht="12.75" x14ac:dyDescent="0.2">
      <c r="B117" s="81"/>
    </row>
    <row r="118" spans="2:2" ht="12.75" x14ac:dyDescent="0.2">
      <c r="B118" s="81"/>
    </row>
    <row r="119" spans="2:2" ht="12.75" x14ac:dyDescent="0.2">
      <c r="B119" s="81"/>
    </row>
    <row r="120" spans="2:2" ht="12.75" x14ac:dyDescent="0.2">
      <c r="B120" s="81"/>
    </row>
    <row r="121" spans="2:2" ht="12.75" x14ac:dyDescent="0.2">
      <c r="B121" s="81"/>
    </row>
    <row r="122" spans="2:2" ht="12.75" x14ac:dyDescent="0.2">
      <c r="B122" s="81"/>
    </row>
    <row r="123" spans="2:2" ht="12.75" x14ac:dyDescent="0.2">
      <c r="B123" s="81"/>
    </row>
    <row r="124" spans="2:2" ht="12.75" x14ac:dyDescent="0.2">
      <c r="B124" s="81"/>
    </row>
    <row r="125" spans="2:2" ht="12.75" x14ac:dyDescent="0.2">
      <c r="B125" s="81"/>
    </row>
    <row r="126" spans="2:2" ht="12.75" x14ac:dyDescent="0.2">
      <c r="B126" s="81"/>
    </row>
    <row r="127" spans="2:2" ht="12.75" x14ac:dyDescent="0.2">
      <c r="B127" s="81"/>
    </row>
    <row r="128" spans="2:2" ht="12.75" x14ac:dyDescent="0.2">
      <c r="B128" s="81"/>
    </row>
    <row r="129" spans="2:2" ht="12.75" x14ac:dyDescent="0.2">
      <c r="B129" s="81"/>
    </row>
    <row r="130" spans="2:2" ht="12.75" x14ac:dyDescent="0.2">
      <c r="B130" s="81"/>
    </row>
    <row r="131" spans="2:2" ht="12.75" x14ac:dyDescent="0.2">
      <c r="B131" s="81"/>
    </row>
    <row r="132" spans="2:2" ht="12.75" x14ac:dyDescent="0.2">
      <c r="B132" s="81"/>
    </row>
    <row r="133" spans="2:2" ht="12.75" x14ac:dyDescent="0.2">
      <c r="B133" s="81"/>
    </row>
    <row r="134" spans="2:2" ht="12.75" x14ac:dyDescent="0.2">
      <c r="B134" s="81"/>
    </row>
    <row r="135" spans="2:2" ht="12.75" x14ac:dyDescent="0.2">
      <c r="B135" s="81"/>
    </row>
    <row r="136" spans="2:2" ht="12.75" x14ac:dyDescent="0.2">
      <c r="B136" s="81"/>
    </row>
    <row r="137" spans="2:2" ht="12.75" x14ac:dyDescent="0.2">
      <c r="B137" s="81"/>
    </row>
    <row r="138" spans="2:2" ht="12.75" x14ac:dyDescent="0.2">
      <c r="B138" s="81"/>
    </row>
    <row r="139" spans="2:2" ht="12.75" x14ac:dyDescent="0.2">
      <c r="B139" s="81"/>
    </row>
    <row r="140" spans="2:2" ht="12.75" x14ac:dyDescent="0.2">
      <c r="B140" s="81"/>
    </row>
    <row r="141" spans="2:2" ht="12.75" x14ac:dyDescent="0.2">
      <c r="B141" s="81"/>
    </row>
    <row r="142" spans="2:2" ht="12.75" x14ac:dyDescent="0.2">
      <c r="B142" s="81"/>
    </row>
    <row r="143" spans="2:2" ht="12.75" x14ac:dyDescent="0.2">
      <c r="B143" s="81"/>
    </row>
    <row r="144" spans="2:2" ht="12.75" x14ac:dyDescent="0.2">
      <c r="B144" s="81"/>
    </row>
    <row r="145" spans="2:2" ht="12.75" x14ac:dyDescent="0.2">
      <c r="B145" s="81"/>
    </row>
    <row r="146" spans="2:2" ht="12.75" x14ac:dyDescent="0.2">
      <c r="B146" s="81"/>
    </row>
    <row r="147" spans="2:2" ht="12.75" x14ac:dyDescent="0.2">
      <c r="B147" s="81"/>
    </row>
    <row r="148" spans="2:2" ht="12.75" x14ac:dyDescent="0.2">
      <c r="B148" s="81"/>
    </row>
    <row r="149" spans="2:2" ht="12.75" x14ac:dyDescent="0.2">
      <c r="B149" s="81"/>
    </row>
    <row r="150" spans="2:2" ht="12.75" x14ac:dyDescent="0.2">
      <c r="B150" s="81"/>
    </row>
    <row r="151" spans="2:2" ht="12.75" x14ac:dyDescent="0.2">
      <c r="B151" s="81"/>
    </row>
    <row r="152" spans="2:2" ht="12.75" x14ac:dyDescent="0.2">
      <c r="B152" s="81"/>
    </row>
    <row r="153" spans="2:2" ht="12.75" x14ac:dyDescent="0.2">
      <c r="B153" s="81"/>
    </row>
    <row r="154" spans="2:2" ht="12.75" x14ac:dyDescent="0.2">
      <c r="B154" s="81"/>
    </row>
    <row r="155" spans="2:2" ht="12.75" x14ac:dyDescent="0.2">
      <c r="B155" s="81"/>
    </row>
    <row r="156" spans="2:2" ht="12.75" x14ac:dyDescent="0.2">
      <c r="B156" s="81"/>
    </row>
    <row r="157" spans="2:2" ht="12.75" x14ac:dyDescent="0.2">
      <c r="B157" s="81"/>
    </row>
    <row r="158" spans="2:2" ht="12.75" x14ac:dyDescent="0.2">
      <c r="B158" s="81"/>
    </row>
    <row r="159" spans="2:2" ht="12.75" x14ac:dyDescent="0.2">
      <c r="B159" s="81"/>
    </row>
    <row r="160" spans="2:2" ht="12.75" x14ac:dyDescent="0.2">
      <c r="B160" s="81"/>
    </row>
    <row r="161" spans="2:2" ht="12.75" x14ac:dyDescent="0.2">
      <c r="B161" s="81"/>
    </row>
    <row r="162" spans="2:2" ht="12.75" x14ac:dyDescent="0.2">
      <c r="B162" s="81"/>
    </row>
    <row r="163" spans="2:2" ht="12.75" x14ac:dyDescent="0.2">
      <c r="B163" s="81"/>
    </row>
    <row r="164" spans="2:2" ht="12.75" x14ac:dyDescent="0.2">
      <c r="B164" s="81"/>
    </row>
    <row r="165" spans="2:2" ht="12.75" x14ac:dyDescent="0.2">
      <c r="B165" s="81"/>
    </row>
    <row r="166" spans="2:2" ht="12.75" x14ac:dyDescent="0.2">
      <c r="B166" s="81"/>
    </row>
    <row r="167" spans="2:2" ht="12.75" x14ac:dyDescent="0.2">
      <c r="B167" s="81"/>
    </row>
    <row r="168" spans="2:2" ht="12.75" x14ac:dyDescent="0.2">
      <c r="B168" s="81"/>
    </row>
    <row r="169" spans="2:2" ht="12.75" x14ac:dyDescent="0.2">
      <c r="B169" s="81"/>
    </row>
    <row r="170" spans="2:2" ht="12.75" x14ac:dyDescent="0.2">
      <c r="B170" s="81"/>
    </row>
    <row r="171" spans="2:2" ht="12.75" x14ac:dyDescent="0.2">
      <c r="B171" s="81"/>
    </row>
    <row r="172" spans="2:2" ht="12.75" x14ac:dyDescent="0.2">
      <c r="B172" s="81"/>
    </row>
    <row r="173" spans="2:2" ht="12.75" x14ac:dyDescent="0.2">
      <c r="B173" s="81"/>
    </row>
    <row r="174" spans="2:2" ht="12.75" x14ac:dyDescent="0.2">
      <c r="B174" s="81"/>
    </row>
    <row r="175" spans="2:2" ht="12.75" x14ac:dyDescent="0.2">
      <c r="B175" s="81"/>
    </row>
    <row r="176" spans="2:2" ht="12.75" x14ac:dyDescent="0.2">
      <c r="B176" s="81"/>
    </row>
    <row r="177" spans="2:2" ht="12.75" x14ac:dyDescent="0.2">
      <c r="B177" s="81"/>
    </row>
    <row r="178" spans="2:2" ht="12.75" x14ac:dyDescent="0.2">
      <c r="B178" s="81"/>
    </row>
    <row r="179" spans="2:2" ht="12.75" x14ac:dyDescent="0.2">
      <c r="B179" s="81"/>
    </row>
    <row r="180" spans="2:2" ht="12.75" x14ac:dyDescent="0.2">
      <c r="B180" s="81"/>
    </row>
    <row r="181" spans="2:2" ht="12.75" x14ac:dyDescent="0.2">
      <c r="B181" s="81"/>
    </row>
    <row r="182" spans="2:2" ht="12.75" x14ac:dyDescent="0.2">
      <c r="B182" s="81"/>
    </row>
    <row r="183" spans="2:2" ht="12.75" x14ac:dyDescent="0.2">
      <c r="B183" s="81"/>
    </row>
    <row r="184" spans="2:2" ht="12.75" x14ac:dyDescent="0.2">
      <c r="B184" s="81"/>
    </row>
    <row r="185" spans="2:2" ht="12.75" x14ac:dyDescent="0.2">
      <c r="B185" s="81"/>
    </row>
    <row r="186" spans="2:2" ht="12.75" x14ac:dyDescent="0.2">
      <c r="B186" s="81"/>
    </row>
    <row r="187" spans="2:2" ht="12.75" x14ac:dyDescent="0.2">
      <c r="B187" s="81"/>
    </row>
    <row r="188" spans="2:2" ht="12.75" x14ac:dyDescent="0.2">
      <c r="B188" s="81"/>
    </row>
    <row r="189" spans="2:2" ht="12.75" x14ac:dyDescent="0.2">
      <c r="B189" s="81"/>
    </row>
    <row r="190" spans="2:2" ht="12.75" x14ac:dyDescent="0.2">
      <c r="B190" s="81"/>
    </row>
    <row r="191" spans="2:2" ht="12.75" x14ac:dyDescent="0.2">
      <c r="B191" s="81"/>
    </row>
    <row r="192" spans="2:2" ht="12.75" x14ac:dyDescent="0.2">
      <c r="B192" s="81"/>
    </row>
    <row r="193" spans="2:2" ht="12.75" x14ac:dyDescent="0.2">
      <c r="B193" s="81"/>
    </row>
    <row r="194" spans="2:2" ht="12.75" x14ac:dyDescent="0.2">
      <c r="B194" s="81"/>
    </row>
    <row r="195" spans="2:2" ht="12.75" x14ac:dyDescent="0.2">
      <c r="B195" s="81"/>
    </row>
    <row r="196" spans="2:2" ht="12.75" x14ac:dyDescent="0.2">
      <c r="B196" s="81"/>
    </row>
    <row r="197" spans="2:2" ht="12.75" x14ac:dyDescent="0.2">
      <c r="B197" s="81"/>
    </row>
    <row r="198" spans="2:2" ht="12.75" x14ac:dyDescent="0.2">
      <c r="B198" s="81"/>
    </row>
    <row r="199" spans="2:2" ht="12.75" x14ac:dyDescent="0.2">
      <c r="B199" s="81"/>
    </row>
    <row r="200" spans="2:2" ht="12.75" x14ac:dyDescent="0.2">
      <c r="B200" s="81"/>
    </row>
    <row r="201" spans="2:2" ht="12.75" x14ac:dyDescent="0.2">
      <c r="B201" s="81"/>
    </row>
    <row r="202" spans="2:2" ht="12.75" x14ac:dyDescent="0.2">
      <c r="B202" s="81"/>
    </row>
    <row r="203" spans="2:2" ht="12.75" x14ac:dyDescent="0.2">
      <c r="B203" s="81"/>
    </row>
    <row r="204" spans="2:2" ht="12.75" x14ac:dyDescent="0.2">
      <c r="B204" s="81"/>
    </row>
    <row r="205" spans="2:2" ht="12.75" x14ac:dyDescent="0.2">
      <c r="B205" s="81"/>
    </row>
    <row r="206" spans="2:2" ht="12.75" x14ac:dyDescent="0.2">
      <c r="B206" s="81"/>
    </row>
    <row r="207" spans="2:2" ht="12.75" x14ac:dyDescent="0.2">
      <c r="B207" s="81"/>
    </row>
    <row r="208" spans="2:2" ht="12.75" x14ac:dyDescent="0.2">
      <c r="B208" s="81"/>
    </row>
    <row r="209" spans="2:2" ht="12.75" x14ac:dyDescent="0.2">
      <c r="B209" s="81"/>
    </row>
    <row r="210" spans="2:2" ht="12.75" x14ac:dyDescent="0.2">
      <c r="B210" s="81"/>
    </row>
    <row r="211" spans="2:2" ht="12.75" x14ac:dyDescent="0.2">
      <c r="B211" s="81"/>
    </row>
    <row r="212" spans="2:2" ht="12.75" x14ac:dyDescent="0.2">
      <c r="B212" s="81"/>
    </row>
    <row r="213" spans="2:2" ht="12.75" x14ac:dyDescent="0.2">
      <c r="B213" s="81"/>
    </row>
    <row r="214" spans="2:2" ht="12.75" x14ac:dyDescent="0.2">
      <c r="B214" s="81"/>
    </row>
    <row r="215" spans="2:2" ht="12.75" x14ac:dyDescent="0.2">
      <c r="B215" s="81"/>
    </row>
    <row r="216" spans="2:2" ht="12.75" x14ac:dyDescent="0.2">
      <c r="B216" s="81"/>
    </row>
    <row r="217" spans="2:2" ht="12.75" x14ac:dyDescent="0.2">
      <c r="B217" s="81"/>
    </row>
    <row r="218" spans="2:2" ht="12.75" x14ac:dyDescent="0.2">
      <c r="B218" s="81"/>
    </row>
    <row r="219" spans="2:2" ht="12.75" x14ac:dyDescent="0.2">
      <c r="B219" s="81"/>
    </row>
    <row r="220" spans="2:2" ht="12.75" x14ac:dyDescent="0.2">
      <c r="B220" s="81"/>
    </row>
    <row r="221" spans="2:2" ht="12.75" x14ac:dyDescent="0.2">
      <c r="B221" s="81"/>
    </row>
    <row r="222" spans="2:2" ht="12.75" x14ac:dyDescent="0.2">
      <c r="B222" s="81"/>
    </row>
    <row r="223" spans="2:2" ht="12.75" x14ac:dyDescent="0.2">
      <c r="B223" s="81"/>
    </row>
    <row r="224" spans="2:2" ht="12.75" x14ac:dyDescent="0.2">
      <c r="B224" s="81"/>
    </row>
    <row r="225" spans="2:2" ht="12.75" x14ac:dyDescent="0.2">
      <c r="B225" s="81"/>
    </row>
    <row r="226" spans="2:2" ht="12.75" x14ac:dyDescent="0.2">
      <c r="B226" s="81"/>
    </row>
    <row r="227" spans="2:2" ht="12.75" x14ac:dyDescent="0.2">
      <c r="B227" s="81"/>
    </row>
    <row r="228" spans="2:2" ht="12.75" x14ac:dyDescent="0.2">
      <c r="B228" s="81"/>
    </row>
    <row r="229" spans="2:2" ht="12.75" x14ac:dyDescent="0.2">
      <c r="B229" s="81"/>
    </row>
    <row r="230" spans="2:2" ht="12.75" x14ac:dyDescent="0.2">
      <c r="B230" s="81"/>
    </row>
    <row r="231" spans="2:2" ht="12.75" x14ac:dyDescent="0.2">
      <c r="B231" s="81"/>
    </row>
    <row r="232" spans="2:2" ht="12.75" x14ac:dyDescent="0.2">
      <c r="B232" s="81"/>
    </row>
    <row r="233" spans="2:2" ht="12.75" x14ac:dyDescent="0.2">
      <c r="B233" s="81"/>
    </row>
    <row r="234" spans="2:2" ht="12.75" x14ac:dyDescent="0.2">
      <c r="B234" s="81"/>
    </row>
    <row r="235" spans="2:2" ht="12.75" x14ac:dyDescent="0.2">
      <c r="B235" s="81"/>
    </row>
    <row r="236" spans="2:2" ht="12.75" x14ac:dyDescent="0.2">
      <c r="B236" s="81"/>
    </row>
    <row r="237" spans="2:2" ht="12.75" x14ac:dyDescent="0.2">
      <c r="B237" s="81"/>
    </row>
    <row r="238" spans="2:2" ht="12.75" x14ac:dyDescent="0.2">
      <c r="B238" s="81"/>
    </row>
    <row r="239" spans="2:2" ht="12.75" x14ac:dyDescent="0.2">
      <c r="B239" s="81"/>
    </row>
    <row r="240" spans="2:2" ht="12.75" x14ac:dyDescent="0.2">
      <c r="B240" s="81"/>
    </row>
    <row r="241" spans="2:2" ht="12.75" x14ac:dyDescent="0.2">
      <c r="B241" s="81"/>
    </row>
    <row r="242" spans="2:2" ht="12.75" x14ac:dyDescent="0.2">
      <c r="B242" s="81"/>
    </row>
    <row r="243" spans="2:2" ht="12.75" x14ac:dyDescent="0.2">
      <c r="B243" s="81"/>
    </row>
    <row r="244" spans="2:2" ht="12.75" x14ac:dyDescent="0.2">
      <c r="B244" s="81"/>
    </row>
    <row r="245" spans="2:2" ht="12.75" x14ac:dyDescent="0.2">
      <c r="B245" s="81"/>
    </row>
    <row r="246" spans="2:2" ht="12.75" x14ac:dyDescent="0.2">
      <c r="B246" s="81"/>
    </row>
    <row r="247" spans="2:2" ht="12.75" x14ac:dyDescent="0.2">
      <c r="B247" s="81"/>
    </row>
    <row r="248" spans="2:2" ht="12.75" x14ac:dyDescent="0.2">
      <c r="B248" s="81"/>
    </row>
    <row r="249" spans="2:2" ht="12.75" x14ac:dyDescent="0.2">
      <c r="B249" s="81"/>
    </row>
    <row r="250" spans="2:2" ht="12.75" x14ac:dyDescent="0.2">
      <c r="B250" s="81"/>
    </row>
    <row r="251" spans="2:2" ht="12.75" x14ac:dyDescent="0.2">
      <c r="B251" s="81"/>
    </row>
    <row r="252" spans="2:2" ht="12.75" x14ac:dyDescent="0.2">
      <c r="B252" s="81"/>
    </row>
    <row r="253" spans="2:2" ht="12.75" x14ac:dyDescent="0.2">
      <c r="B253" s="81"/>
    </row>
    <row r="254" spans="2:2" ht="12.75" x14ac:dyDescent="0.2">
      <c r="B254" s="81"/>
    </row>
    <row r="255" spans="2:2" ht="12.75" x14ac:dyDescent="0.2">
      <c r="B255" s="81"/>
    </row>
    <row r="256" spans="2:2" ht="12.75" x14ac:dyDescent="0.2">
      <c r="B256" s="81"/>
    </row>
    <row r="257" spans="2:2" ht="12.75" x14ac:dyDescent="0.2">
      <c r="B257" s="81"/>
    </row>
    <row r="258" spans="2:2" ht="12.75" x14ac:dyDescent="0.2">
      <c r="B258" s="81"/>
    </row>
    <row r="259" spans="2:2" ht="12.75" x14ac:dyDescent="0.2">
      <c r="B259" s="81"/>
    </row>
    <row r="260" spans="2:2" ht="12.75" x14ac:dyDescent="0.2">
      <c r="B260" s="81"/>
    </row>
    <row r="261" spans="2:2" ht="12.75" x14ac:dyDescent="0.2">
      <c r="B261" s="81"/>
    </row>
    <row r="262" spans="2:2" ht="12.75" x14ac:dyDescent="0.2">
      <c r="B262" s="81"/>
    </row>
    <row r="263" spans="2:2" ht="12.75" x14ac:dyDescent="0.2">
      <c r="B263" s="81"/>
    </row>
    <row r="264" spans="2:2" ht="12.75" x14ac:dyDescent="0.2">
      <c r="B264" s="81"/>
    </row>
    <row r="265" spans="2:2" ht="12.75" x14ac:dyDescent="0.2">
      <c r="B265" s="81"/>
    </row>
    <row r="266" spans="2:2" ht="12.75" x14ac:dyDescent="0.2">
      <c r="B266" s="81"/>
    </row>
    <row r="267" spans="2:2" ht="12.75" x14ac:dyDescent="0.2">
      <c r="B267" s="81"/>
    </row>
    <row r="268" spans="2:2" ht="12.75" x14ac:dyDescent="0.2">
      <c r="B268" s="81"/>
    </row>
    <row r="269" spans="2:2" ht="12.75" x14ac:dyDescent="0.2">
      <c r="B269" s="81"/>
    </row>
    <row r="270" spans="2:2" ht="12.75" x14ac:dyDescent="0.2">
      <c r="B270" s="81"/>
    </row>
    <row r="271" spans="2:2" ht="12.75" x14ac:dyDescent="0.2">
      <c r="B271" s="81"/>
    </row>
    <row r="272" spans="2:2" ht="12.75" x14ac:dyDescent="0.2">
      <c r="B272" s="81"/>
    </row>
    <row r="273" spans="2:2" ht="12.75" x14ac:dyDescent="0.2">
      <c r="B273" s="81"/>
    </row>
    <row r="274" spans="2:2" ht="12.75" x14ac:dyDescent="0.2">
      <c r="B274" s="81"/>
    </row>
    <row r="275" spans="2:2" ht="12.75" x14ac:dyDescent="0.2">
      <c r="B275" s="81"/>
    </row>
    <row r="276" spans="2:2" ht="12.75" x14ac:dyDescent="0.2">
      <c r="B276" s="81"/>
    </row>
    <row r="277" spans="2:2" ht="12.75" x14ac:dyDescent="0.2">
      <c r="B277" s="81"/>
    </row>
    <row r="278" spans="2:2" ht="12.75" x14ac:dyDescent="0.2">
      <c r="B278" s="81"/>
    </row>
    <row r="279" spans="2:2" ht="12.75" x14ac:dyDescent="0.2">
      <c r="B279" s="81"/>
    </row>
    <row r="280" spans="2:2" ht="12.75" x14ac:dyDescent="0.2">
      <c r="B280" s="81"/>
    </row>
    <row r="281" spans="2:2" ht="12.75" x14ac:dyDescent="0.2">
      <c r="B281" s="81"/>
    </row>
    <row r="282" spans="2:2" ht="12.75" x14ac:dyDescent="0.2">
      <c r="B282" s="81"/>
    </row>
    <row r="283" spans="2:2" ht="12.75" x14ac:dyDescent="0.2">
      <c r="B283" s="81"/>
    </row>
    <row r="284" spans="2:2" ht="12.75" x14ac:dyDescent="0.2">
      <c r="B284" s="81"/>
    </row>
    <row r="285" spans="2:2" ht="12.75" x14ac:dyDescent="0.2">
      <c r="B285" s="81"/>
    </row>
    <row r="286" spans="2:2" ht="12.75" x14ac:dyDescent="0.2">
      <c r="B286" s="81"/>
    </row>
    <row r="287" spans="2:2" ht="12.75" x14ac:dyDescent="0.2">
      <c r="B287" s="81"/>
    </row>
    <row r="288" spans="2:2" ht="12.75" x14ac:dyDescent="0.2">
      <c r="B288" s="81"/>
    </row>
    <row r="289" spans="2:2" ht="12.75" x14ac:dyDescent="0.2">
      <c r="B289" s="81"/>
    </row>
    <row r="290" spans="2:2" ht="12.75" x14ac:dyDescent="0.2">
      <c r="B290" s="81"/>
    </row>
    <row r="291" spans="2:2" ht="12.75" x14ac:dyDescent="0.2">
      <c r="B291" s="81"/>
    </row>
    <row r="292" spans="2:2" ht="12.75" x14ac:dyDescent="0.2">
      <c r="B292" s="81"/>
    </row>
    <row r="293" spans="2:2" ht="12.75" x14ac:dyDescent="0.2">
      <c r="B293" s="81"/>
    </row>
    <row r="294" spans="2:2" ht="12.75" x14ac:dyDescent="0.2">
      <c r="B294" s="81"/>
    </row>
    <row r="295" spans="2:2" ht="12.75" x14ac:dyDescent="0.2">
      <c r="B295" s="81"/>
    </row>
    <row r="296" spans="2:2" ht="12.75" x14ac:dyDescent="0.2">
      <c r="B296" s="81"/>
    </row>
    <row r="297" spans="2:2" ht="12.75" x14ac:dyDescent="0.2">
      <c r="B297" s="81"/>
    </row>
    <row r="298" spans="2:2" ht="12.75" x14ac:dyDescent="0.2">
      <c r="B298" s="81"/>
    </row>
    <row r="299" spans="2:2" ht="12.75" x14ac:dyDescent="0.2">
      <c r="B299" s="81"/>
    </row>
    <row r="300" spans="2:2" ht="12.75" x14ac:dyDescent="0.2">
      <c r="B300" s="81"/>
    </row>
    <row r="301" spans="2:2" ht="12.75" x14ac:dyDescent="0.2">
      <c r="B301" s="81"/>
    </row>
    <row r="302" spans="2:2" ht="12.75" x14ac:dyDescent="0.2">
      <c r="B302" s="81"/>
    </row>
    <row r="303" spans="2:2" ht="12.75" x14ac:dyDescent="0.2">
      <c r="B303" s="81"/>
    </row>
    <row r="304" spans="2:2" ht="12.75" x14ac:dyDescent="0.2">
      <c r="B304" s="81"/>
    </row>
    <row r="305" spans="2:2" ht="12.75" x14ac:dyDescent="0.2">
      <c r="B305" s="81"/>
    </row>
    <row r="306" spans="2:2" ht="12.75" x14ac:dyDescent="0.2">
      <c r="B306" s="81"/>
    </row>
    <row r="307" spans="2:2" ht="12.75" x14ac:dyDescent="0.2">
      <c r="B307" s="81"/>
    </row>
    <row r="308" spans="2:2" ht="12.75" x14ac:dyDescent="0.2">
      <c r="B308" s="81"/>
    </row>
    <row r="309" spans="2:2" ht="12.75" x14ac:dyDescent="0.2">
      <c r="B309" s="81"/>
    </row>
    <row r="310" spans="2:2" ht="12.75" x14ac:dyDescent="0.2">
      <c r="B310" s="81"/>
    </row>
    <row r="311" spans="2:2" ht="12.75" x14ac:dyDescent="0.2">
      <c r="B311" s="81"/>
    </row>
    <row r="312" spans="2:2" ht="12.75" x14ac:dyDescent="0.2">
      <c r="B312" s="81"/>
    </row>
    <row r="313" spans="2:2" ht="12.75" x14ac:dyDescent="0.2">
      <c r="B313" s="81"/>
    </row>
    <row r="314" spans="2:2" ht="12.75" x14ac:dyDescent="0.2">
      <c r="B314" s="81"/>
    </row>
    <row r="315" spans="2:2" ht="12.75" x14ac:dyDescent="0.2">
      <c r="B315" s="81"/>
    </row>
    <row r="316" spans="2:2" ht="12.75" x14ac:dyDescent="0.2">
      <c r="B316" s="81"/>
    </row>
    <row r="317" spans="2:2" ht="12.75" x14ac:dyDescent="0.2">
      <c r="B317" s="81"/>
    </row>
    <row r="318" spans="2:2" ht="12.75" x14ac:dyDescent="0.2">
      <c r="B318" s="81"/>
    </row>
    <row r="319" spans="2:2" ht="12.75" x14ac:dyDescent="0.2">
      <c r="B319" s="81"/>
    </row>
    <row r="320" spans="2:2" ht="12.75" x14ac:dyDescent="0.2">
      <c r="B320" s="81"/>
    </row>
    <row r="321" spans="2:2" ht="12.75" x14ac:dyDescent="0.2">
      <c r="B321" s="81"/>
    </row>
    <row r="322" spans="2:2" ht="12.75" x14ac:dyDescent="0.2">
      <c r="B322" s="81"/>
    </row>
    <row r="323" spans="2:2" ht="12.75" x14ac:dyDescent="0.2">
      <c r="B323" s="81"/>
    </row>
    <row r="324" spans="2:2" ht="12.75" x14ac:dyDescent="0.2">
      <c r="B324" s="81"/>
    </row>
    <row r="325" spans="2:2" ht="12.75" x14ac:dyDescent="0.2">
      <c r="B325" s="81"/>
    </row>
    <row r="326" spans="2:2" ht="12.75" x14ac:dyDescent="0.2">
      <c r="B326" s="81"/>
    </row>
    <row r="327" spans="2:2" ht="12.75" x14ac:dyDescent="0.2">
      <c r="B327" s="81"/>
    </row>
    <row r="328" spans="2:2" ht="12.75" x14ac:dyDescent="0.2">
      <c r="B328" s="81"/>
    </row>
    <row r="329" spans="2:2" ht="12.75" x14ac:dyDescent="0.2">
      <c r="B329" s="81"/>
    </row>
    <row r="330" spans="2:2" ht="12.75" x14ac:dyDescent="0.2">
      <c r="B330" s="81"/>
    </row>
    <row r="331" spans="2:2" ht="12.75" x14ac:dyDescent="0.2">
      <c r="B331" s="81"/>
    </row>
    <row r="332" spans="2:2" ht="12.75" x14ac:dyDescent="0.2">
      <c r="B332" s="81"/>
    </row>
    <row r="333" spans="2:2" ht="12.75" x14ac:dyDescent="0.2">
      <c r="B333" s="81"/>
    </row>
    <row r="334" spans="2:2" ht="12.75" x14ac:dyDescent="0.2">
      <c r="B334" s="81"/>
    </row>
    <row r="335" spans="2:2" ht="12.75" x14ac:dyDescent="0.2">
      <c r="B335" s="81"/>
    </row>
    <row r="336" spans="2:2" ht="12.75" x14ac:dyDescent="0.2">
      <c r="B336" s="81"/>
    </row>
    <row r="337" spans="2:2" ht="12.75" x14ac:dyDescent="0.2">
      <c r="B337" s="81"/>
    </row>
    <row r="338" spans="2:2" ht="12.75" x14ac:dyDescent="0.2">
      <c r="B338" s="81"/>
    </row>
    <row r="339" spans="2:2" ht="12.75" x14ac:dyDescent="0.2">
      <c r="B339" s="81"/>
    </row>
    <row r="340" spans="2:2" ht="12.75" x14ac:dyDescent="0.2">
      <c r="B340" s="81"/>
    </row>
    <row r="341" spans="2:2" ht="12.75" x14ac:dyDescent="0.2">
      <c r="B341" s="81"/>
    </row>
    <row r="342" spans="2:2" ht="12.75" x14ac:dyDescent="0.2">
      <c r="B342" s="81"/>
    </row>
    <row r="343" spans="2:2" ht="12.75" x14ac:dyDescent="0.2">
      <c r="B343" s="81"/>
    </row>
    <row r="344" spans="2:2" ht="12.75" x14ac:dyDescent="0.2">
      <c r="B344" s="81"/>
    </row>
    <row r="345" spans="2:2" ht="12.75" x14ac:dyDescent="0.2">
      <c r="B345" s="81"/>
    </row>
    <row r="346" spans="2:2" ht="12.75" x14ac:dyDescent="0.2">
      <c r="B346" s="81"/>
    </row>
    <row r="347" spans="2:2" ht="12.75" x14ac:dyDescent="0.2">
      <c r="B347" s="81"/>
    </row>
    <row r="348" spans="2:2" ht="12.75" x14ac:dyDescent="0.2">
      <c r="B348" s="81"/>
    </row>
    <row r="349" spans="2:2" ht="12.75" x14ac:dyDescent="0.2">
      <c r="B349" s="81"/>
    </row>
    <row r="350" spans="2:2" ht="12.75" x14ac:dyDescent="0.2">
      <c r="B350" s="81"/>
    </row>
    <row r="351" spans="2:2" ht="12.75" x14ac:dyDescent="0.2">
      <c r="B351" s="81"/>
    </row>
    <row r="352" spans="2:2" ht="12.75" x14ac:dyDescent="0.2">
      <c r="B352" s="81"/>
    </row>
    <row r="353" spans="2:2" ht="12.75" x14ac:dyDescent="0.2">
      <c r="B353" s="81"/>
    </row>
    <row r="354" spans="2:2" ht="12.75" x14ac:dyDescent="0.2">
      <c r="B354" s="81"/>
    </row>
    <row r="355" spans="2:2" ht="12.75" x14ac:dyDescent="0.2">
      <c r="B355" s="81"/>
    </row>
    <row r="356" spans="2:2" ht="12.75" x14ac:dyDescent="0.2">
      <c r="B356" s="81"/>
    </row>
    <row r="357" spans="2:2" ht="12.75" x14ac:dyDescent="0.2">
      <c r="B357" s="81"/>
    </row>
    <row r="358" spans="2:2" ht="12.75" x14ac:dyDescent="0.2">
      <c r="B358" s="81"/>
    </row>
    <row r="359" spans="2:2" ht="12.75" x14ac:dyDescent="0.2">
      <c r="B359" s="81"/>
    </row>
    <row r="360" spans="2:2" ht="12.75" x14ac:dyDescent="0.2">
      <c r="B360" s="81"/>
    </row>
    <row r="361" spans="2:2" ht="12.75" x14ac:dyDescent="0.2">
      <c r="B361" s="81"/>
    </row>
    <row r="362" spans="2:2" ht="12.75" x14ac:dyDescent="0.2">
      <c r="B362" s="81"/>
    </row>
    <row r="363" spans="2:2" ht="12.75" x14ac:dyDescent="0.2">
      <c r="B363" s="81"/>
    </row>
    <row r="364" spans="2:2" ht="12.75" x14ac:dyDescent="0.2">
      <c r="B364" s="81"/>
    </row>
    <row r="365" spans="2:2" ht="12.75" x14ac:dyDescent="0.2">
      <c r="B365" s="81"/>
    </row>
    <row r="366" spans="2:2" ht="12.75" x14ac:dyDescent="0.2">
      <c r="B366" s="81"/>
    </row>
    <row r="367" spans="2:2" ht="12.75" x14ac:dyDescent="0.2">
      <c r="B367" s="81"/>
    </row>
    <row r="368" spans="2:2" ht="12.75" x14ac:dyDescent="0.2">
      <c r="B368" s="81"/>
    </row>
    <row r="369" spans="2:2" ht="12.75" x14ac:dyDescent="0.2">
      <c r="B369" s="81"/>
    </row>
    <row r="370" spans="2:2" ht="12.75" x14ac:dyDescent="0.2">
      <c r="B370" s="81"/>
    </row>
    <row r="371" spans="2:2" ht="12.75" x14ac:dyDescent="0.2">
      <c r="B371" s="81"/>
    </row>
    <row r="372" spans="2:2" ht="12.75" x14ac:dyDescent="0.2">
      <c r="B372" s="81"/>
    </row>
    <row r="373" spans="2:2" ht="12.75" x14ac:dyDescent="0.2">
      <c r="B373" s="81"/>
    </row>
    <row r="374" spans="2:2" ht="12.75" x14ac:dyDescent="0.2">
      <c r="B374" s="81"/>
    </row>
    <row r="375" spans="2:2" ht="12.75" x14ac:dyDescent="0.2">
      <c r="B375" s="81"/>
    </row>
    <row r="376" spans="2:2" ht="12.75" x14ac:dyDescent="0.2">
      <c r="B376" s="81"/>
    </row>
    <row r="377" spans="2:2" ht="12.75" x14ac:dyDescent="0.2">
      <c r="B377" s="81"/>
    </row>
    <row r="378" spans="2:2" ht="12.75" x14ac:dyDescent="0.2">
      <c r="B378" s="81"/>
    </row>
    <row r="379" spans="2:2" ht="12.75" x14ac:dyDescent="0.2">
      <c r="B379" s="81"/>
    </row>
    <row r="380" spans="2:2" ht="12.75" x14ac:dyDescent="0.2">
      <c r="B380" s="81"/>
    </row>
    <row r="381" spans="2:2" ht="12.75" x14ac:dyDescent="0.2">
      <c r="B381" s="81"/>
    </row>
    <row r="382" spans="2:2" ht="12.75" x14ac:dyDescent="0.2">
      <c r="B382" s="81"/>
    </row>
    <row r="383" spans="2:2" ht="12.75" x14ac:dyDescent="0.2">
      <c r="B383" s="81"/>
    </row>
    <row r="384" spans="2:2" ht="12.75" x14ac:dyDescent="0.2">
      <c r="B384" s="81"/>
    </row>
    <row r="385" spans="2:2" ht="12.75" x14ac:dyDescent="0.2">
      <c r="B385" s="81"/>
    </row>
    <row r="386" spans="2:2" ht="12.75" x14ac:dyDescent="0.2">
      <c r="B386" s="81"/>
    </row>
    <row r="387" spans="2:2" ht="12.75" x14ac:dyDescent="0.2">
      <c r="B387" s="81"/>
    </row>
    <row r="388" spans="2:2" ht="12.75" x14ac:dyDescent="0.2">
      <c r="B388" s="81"/>
    </row>
    <row r="389" spans="2:2" ht="12.75" x14ac:dyDescent="0.2">
      <c r="B389" s="81"/>
    </row>
    <row r="390" spans="2:2" ht="12.75" x14ac:dyDescent="0.2">
      <c r="B390" s="81"/>
    </row>
    <row r="391" spans="2:2" ht="12.75" x14ac:dyDescent="0.2">
      <c r="B391" s="81"/>
    </row>
    <row r="392" spans="2:2" ht="12.75" x14ac:dyDescent="0.2">
      <c r="B392" s="81"/>
    </row>
    <row r="393" spans="2:2" ht="12.75" x14ac:dyDescent="0.2">
      <c r="B393" s="81"/>
    </row>
    <row r="394" spans="2:2" ht="12.75" x14ac:dyDescent="0.2">
      <c r="B394" s="81"/>
    </row>
    <row r="395" spans="2:2" ht="12.75" x14ac:dyDescent="0.2">
      <c r="B395" s="81"/>
    </row>
    <row r="396" spans="2:2" ht="12.75" x14ac:dyDescent="0.2">
      <c r="B396" s="81"/>
    </row>
    <row r="397" spans="2:2" ht="12.75" x14ac:dyDescent="0.2">
      <c r="B397" s="81"/>
    </row>
    <row r="398" spans="2:2" ht="12.75" x14ac:dyDescent="0.2">
      <c r="B398" s="81"/>
    </row>
    <row r="399" spans="2:2" ht="12.75" x14ac:dyDescent="0.2">
      <c r="B399" s="81"/>
    </row>
    <row r="400" spans="2:2" ht="12.75" x14ac:dyDescent="0.2">
      <c r="B400" s="81"/>
    </row>
    <row r="401" spans="2:2" ht="12.75" x14ac:dyDescent="0.2">
      <c r="B401" s="81"/>
    </row>
    <row r="402" spans="2:2" ht="12.75" x14ac:dyDescent="0.2">
      <c r="B402" s="81"/>
    </row>
    <row r="403" spans="2:2" ht="12.75" x14ac:dyDescent="0.2">
      <c r="B403" s="81"/>
    </row>
    <row r="404" spans="2:2" ht="12.75" x14ac:dyDescent="0.2">
      <c r="B404" s="81"/>
    </row>
    <row r="405" spans="2:2" ht="12.75" x14ac:dyDescent="0.2">
      <c r="B405" s="81"/>
    </row>
    <row r="406" spans="2:2" ht="12.75" x14ac:dyDescent="0.2">
      <c r="B406" s="81"/>
    </row>
    <row r="407" spans="2:2" ht="12.75" x14ac:dyDescent="0.2">
      <c r="B407" s="81"/>
    </row>
    <row r="408" spans="2:2" ht="12.75" x14ac:dyDescent="0.2">
      <c r="B408" s="81"/>
    </row>
    <row r="409" spans="2:2" ht="12.75" x14ac:dyDescent="0.2">
      <c r="B409" s="81"/>
    </row>
    <row r="410" spans="2:2" ht="12.75" x14ac:dyDescent="0.2">
      <c r="B410" s="81"/>
    </row>
    <row r="411" spans="2:2" ht="12.75" x14ac:dyDescent="0.2">
      <c r="B411" s="81"/>
    </row>
    <row r="412" spans="2:2" ht="12.75" x14ac:dyDescent="0.2">
      <c r="B412" s="81"/>
    </row>
    <row r="413" spans="2:2" ht="12.75" x14ac:dyDescent="0.2">
      <c r="B413" s="81"/>
    </row>
    <row r="414" spans="2:2" ht="12.75" x14ac:dyDescent="0.2">
      <c r="B414" s="81"/>
    </row>
    <row r="415" spans="2:2" ht="12.75" x14ac:dyDescent="0.2">
      <c r="B415" s="81"/>
    </row>
    <row r="416" spans="2:2" ht="12.75" x14ac:dyDescent="0.2">
      <c r="B416" s="81"/>
    </row>
    <row r="417" spans="2:2" ht="12.75" x14ac:dyDescent="0.2">
      <c r="B417" s="81"/>
    </row>
    <row r="418" spans="2:2" ht="12.75" x14ac:dyDescent="0.2">
      <c r="B418" s="81"/>
    </row>
    <row r="419" spans="2:2" ht="12.75" x14ac:dyDescent="0.2">
      <c r="B419" s="81"/>
    </row>
    <row r="420" spans="2:2" ht="12.75" x14ac:dyDescent="0.2">
      <c r="B420" s="81"/>
    </row>
    <row r="421" spans="2:2" ht="12.75" x14ac:dyDescent="0.2">
      <c r="B421" s="81"/>
    </row>
    <row r="422" spans="2:2" ht="12.75" x14ac:dyDescent="0.2">
      <c r="B422" s="81"/>
    </row>
    <row r="423" spans="2:2" ht="12.75" x14ac:dyDescent="0.2">
      <c r="B423" s="81"/>
    </row>
    <row r="424" spans="2:2" ht="12.75" x14ac:dyDescent="0.2">
      <c r="B424" s="81"/>
    </row>
    <row r="425" spans="2:2" ht="12.75" x14ac:dyDescent="0.2">
      <c r="B425" s="81"/>
    </row>
    <row r="426" spans="2:2" ht="12.75" x14ac:dyDescent="0.2">
      <c r="B426" s="81"/>
    </row>
    <row r="427" spans="2:2" ht="12.75" x14ac:dyDescent="0.2">
      <c r="B427" s="81"/>
    </row>
    <row r="428" spans="2:2" ht="12.75" x14ac:dyDescent="0.2">
      <c r="B428" s="81"/>
    </row>
    <row r="429" spans="2:2" ht="12.75" x14ac:dyDescent="0.2">
      <c r="B429" s="81"/>
    </row>
    <row r="430" spans="2:2" ht="12.75" x14ac:dyDescent="0.2">
      <c r="B430" s="81"/>
    </row>
    <row r="431" spans="2:2" ht="12.75" x14ac:dyDescent="0.2">
      <c r="B431" s="81"/>
    </row>
    <row r="432" spans="2:2" ht="12.75" x14ac:dyDescent="0.2">
      <c r="B432" s="81"/>
    </row>
    <row r="433" spans="2:2" ht="12.75" x14ac:dyDescent="0.2">
      <c r="B433" s="81"/>
    </row>
    <row r="434" spans="2:2" ht="12.75" x14ac:dyDescent="0.2">
      <c r="B434" s="81"/>
    </row>
    <row r="435" spans="2:2" ht="12.75" x14ac:dyDescent="0.2">
      <c r="B435" s="81"/>
    </row>
    <row r="436" spans="2:2" ht="12.75" x14ac:dyDescent="0.2">
      <c r="B436" s="81"/>
    </row>
    <row r="437" spans="2:2" ht="12.75" x14ac:dyDescent="0.2">
      <c r="B437" s="81"/>
    </row>
    <row r="438" spans="2:2" ht="12.75" x14ac:dyDescent="0.2">
      <c r="B438" s="81"/>
    </row>
    <row r="439" spans="2:2" ht="12.75" x14ac:dyDescent="0.2">
      <c r="B439" s="81"/>
    </row>
    <row r="440" spans="2:2" ht="12.75" x14ac:dyDescent="0.2">
      <c r="B440" s="81"/>
    </row>
    <row r="441" spans="2:2" ht="12.75" x14ac:dyDescent="0.2">
      <c r="B441" s="81"/>
    </row>
    <row r="442" spans="2:2" ht="12.75" x14ac:dyDescent="0.2">
      <c r="B442" s="81"/>
    </row>
    <row r="443" spans="2:2" ht="12.75" x14ac:dyDescent="0.2">
      <c r="B443" s="81"/>
    </row>
    <row r="444" spans="2:2" ht="12.75" x14ac:dyDescent="0.2">
      <c r="B444" s="81"/>
    </row>
    <row r="445" spans="2:2" ht="12.75" x14ac:dyDescent="0.2">
      <c r="B445" s="81"/>
    </row>
    <row r="446" spans="2:2" ht="12.75" x14ac:dyDescent="0.2">
      <c r="B446" s="81"/>
    </row>
    <row r="447" spans="2:2" ht="12.75" x14ac:dyDescent="0.2">
      <c r="B447" s="81"/>
    </row>
    <row r="448" spans="2:2" ht="12.75" x14ac:dyDescent="0.2">
      <c r="B448" s="81"/>
    </row>
    <row r="449" spans="2:2" ht="12.75" x14ac:dyDescent="0.2">
      <c r="B449" s="81"/>
    </row>
    <row r="450" spans="2:2" ht="12.75" x14ac:dyDescent="0.2">
      <c r="B450" s="81"/>
    </row>
    <row r="451" spans="2:2" ht="12.75" x14ac:dyDescent="0.2">
      <c r="B451" s="81"/>
    </row>
    <row r="452" spans="2:2" ht="12.75" x14ac:dyDescent="0.2">
      <c r="B452" s="81"/>
    </row>
    <row r="453" spans="2:2" ht="12.75" x14ac:dyDescent="0.2">
      <c r="B453" s="81"/>
    </row>
    <row r="454" spans="2:2" ht="12.75" x14ac:dyDescent="0.2">
      <c r="B454" s="81"/>
    </row>
    <row r="455" spans="2:2" ht="12.75" x14ac:dyDescent="0.2">
      <c r="B455" s="81"/>
    </row>
    <row r="456" spans="2:2" ht="12.75" x14ac:dyDescent="0.2">
      <c r="B456" s="81"/>
    </row>
    <row r="457" spans="2:2" ht="12.75" x14ac:dyDescent="0.2">
      <c r="B457" s="81"/>
    </row>
    <row r="458" spans="2:2" ht="12.75" x14ac:dyDescent="0.2">
      <c r="B458" s="81"/>
    </row>
    <row r="459" spans="2:2" ht="12.75" x14ac:dyDescent="0.2">
      <c r="B459" s="81"/>
    </row>
    <row r="460" spans="2:2" ht="12.75" x14ac:dyDescent="0.2">
      <c r="B460" s="81"/>
    </row>
    <row r="461" spans="2:2" ht="12.75" x14ac:dyDescent="0.2">
      <c r="B461" s="81"/>
    </row>
    <row r="462" spans="2:2" ht="12.75" x14ac:dyDescent="0.2">
      <c r="B462" s="81"/>
    </row>
    <row r="463" spans="2:2" ht="12.75" x14ac:dyDescent="0.2">
      <c r="B463" s="81"/>
    </row>
    <row r="464" spans="2:2" ht="12.75" x14ac:dyDescent="0.2">
      <c r="B464" s="81"/>
    </row>
    <row r="465" spans="2:2" ht="12.75" x14ac:dyDescent="0.2">
      <c r="B465" s="81"/>
    </row>
    <row r="466" spans="2:2" ht="12.75" x14ac:dyDescent="0.2">
      <c r="B466" s="81"/>
    </row>
    <row r="467" spans="2:2" ht="12.75" x14ac:dyDescent="0.2">
      <c r="B467" s="81"/>
    </row>
    <row r="468" spans="2:2" ht="12.75" x14ac:dyDescent="0.2">
      <c r="B468" s="81"/>
    </row>
    <row r="469" spans="2:2" ht="12.75" x14ac:dyDescent="0.2">
      <c r="B469" s="81"/>
    </row>
    <row r="470" spans="2:2" ht="12.75" x14ac:dyDescent="0.2">
      <c r="B470" s="81"/>
    </row>
    <row r="471" spans="2:2" ht="12.75" x14ac:dyDescent="0.2">
      <c r="B471" s="81"/>
    </row>
    <row r="472" spans="2:2" ht="12.75" x14ac:dyDescent="0.2">
      <c r="B472" s="81"/>
    </row>
    <row r="473" spans="2:2" ht="12.75" x14ac:dyDescent="0.2">
      <c r="B473" s="81"/>
    </row>
    <row r="474" spans="2:2" ht="12.75" x14ac:dyDescent="0.2">
      <c r="B474" s="81"/>
    </row>
    <row r="475" spans="2:2" ht="12.75" x14ac:dyDescent="0.2">
      <c r="B475" s="81"/>
    </row>
    <row r="476" spans="2:2" ht="12.75" x14ac:dyDescent="0.2">
      <c r="B476" s="81"/>
    </row>
    <row r="477" spans="2:2" ht="12.75" x14ac:dyDescent="0.2">
      <c r="B477" s="81"/>
    </row>
    <row r="478" spans="2:2" ht="12.75" x14ac:dyDescent="0.2">
      <c r="B478" s="81"/>
    </row>
    <row r="479" spans="2:2" ht="12.75" x14ac:dyDescent="0.2">
      <c r="B479" s="81"/>
    </row>
    <row r="480" spans="2:2" ht="12.75" x14ac:dyDescent="0.2">
      <c r="B480" s="81"/>
    </row>
    <row r="481" spans="2:2" ht="12.75" x14ac:dyDescent="0.2">
      <c r="B481" s="81"/>
    </row>
    <row r="482" spans="2:2" ht="12.75" x14ac:dyDescent="0.2">
      <c r="B482" s="81"/>
    </row>
    <row r="483" spans="2:2" ht="12.75" x14ac:dyDescent="0.2">
      <c r="B483" s="81"/>
    </row>
    <row r="484" spans="2:2" ht="12.75" x14ac:dyDescent="0.2">
      <c r="B484" s="81"/>
    </row>
    <row r="485" spans="2:2" ht="12.75" x14ac:dyDescent="0.2">
      <c r="B485" s="81"/>
    </row>
    <row r="486" spans="2:2" ht="12.75" x14ac:dyDescent="0.2">
      <c r="B486" s="81"/>
    </row>
    <row r="487" spans="2:2" ht="12.75" x14ac:dyDescent="0.2">
      <c r="B487" s="81"/>
    </row>
    <row r="488" spans="2:2" ht="12.75" x14ac:dyDescent="0.2">
      <c r="B488" s="81"/>
    </row>
    <row r="489" spans="2:2" ht="12.75" x14ac:dyDescent="0.2">
      <c r="B489" s="81"/>
    </row>
    <row r="490" spans="2:2" ht="12.75" x14ac:dyDescent="0.2">
      <c r="B490" s="81"/>
    </row>
    <row r="491" spans="2:2" ht="12.75" x14ac:dyDescent="0.2">
      <c r="B491" s="81"/>
    </row>
    <row r="492" spans="2:2" ht="12.75" x14ac:dyDescent="0.2">
      <c r="B492" s="81"/>
    </row>
    <row r="493" spans="2:2" ht="12.75" x14ac:dyDescent="0.2">
      <c r="B493" s="81"/>
    </row>
    <row r="494" spans="2:2" ht="12.75" x14ac:dyDescent="0.2">
      <c r="B494" s="81"/>
    </row>
    <row r="495" spans="2:2" ht="12.75" x14ac:dyDescent="0.2">
      <c r="B495" s="81"/>
    </row>
    <row r="496" spans="2:2" ht="12.75" x14ac:dyDescent="0.2">
      <c r="B496" s="81"/>
    </row>
    <row r="497" spans="2:2" ht="12.75" x14ac:dyDescent="0.2">
      <c r="B497" s="81"/>
    </row>
    <row r="498" spans="2:2" ht="12.75" x14ac:dyDescent="0.2">
      <c r="B498" s="81"/>
    </row>
    <row r="499" spans="2:2" ht="12.75" x14ac:dyDescent="0.2">
      <c r="B499" s="81"/>
    </row>
    <row r="500" spans="2:2" ht="12.75" x14ac:dyDescent="0.2">
      <c r="B500" s="81"/>
    </row>
    <row r="501" spans="2:2" ht="12.75" x14ac:dyDescent="0.2">
      <c r="B501" s="81"/>
    </row>
    <row r="502" spans="2:2" ht="12.75" x14ac:dyDescent="0.2">
      <c r="B502" s="81"/>
    </row>
    <row r="503" spans="2:2" ht="12.75" x14ac:dyDescent="0.2">
      <c r="B503" s="81"/>
    </row>
    <row r="504" spans="2:2" ht="12.75" x14ac:dyDescent="0.2">
      <c r="B504" s="81"/>
    </row>
    <row r="505" spans="2:2" ht="12.75" x14ac:dyDescent="0.2">
      <c r="B505" s="81"/>
    </row>
    <row r="506" spans="2:2" ht="12.75" x14ac:dyDescent="0.2">
      <c r="B506" s="81"/>
    </row>
    <row r="507" spans="2:2" ht="12.75" x14ac:dyDescent="0.2">
      <c r="B507" s="81"/>
    </row>
    <row r="508" spans="2:2" ht="12.75" x14ac:dyDescent="0.2">
      <c r="B508" s="81"/>
    </row>
    <row r="509" spans="2:2" ht="12.75" x14ac:dyDescent="0.2">
      <c r="B509" s="81"/>
    </row>
    <row r="510" spans="2:2" ht="12.75" x14ac:dyDescent="0.2">
      <c r="B510" s="81"/>
    </row>
    <row r="511" spans="2:2" ht="12.75" x14ac:dyDescent="0.2">
      <c r="B511" s="81"/>
    </row>
    <row r="512" spans="2:2" ht="12.75" x14ac:dyDescent="0.2">
      <c r="B512" s="81"/>
    </row>
    <row r="513" spans="2:2" ht="12.75" x14ac:dyDescent="0.2">
      <c r="B513" s="81"/>
    </row>
    <row r="514" spans="2:2" ht="12.75" x14ac:dyDescent="0.2">
      <c r="B514" s="81"/>
    </row>
    <row r="515" spans="2:2" ht="12.75" x14ac:dyDescent="0.2">
      <c r="B515" s="81"/>
    </row>
    <row r="516" spans="2:2" ht="12.75" x14ac:dyDescent="0.2">
      <c r="B516" s="81"/>
    </row>
    <row r="517" spans="2:2" ht="12.75" x14ac:dyDescent="0.2">
      <c r="B517" s="81"/>
    </row>
    <row r="518" spans="2:2" ht="12.75" x14ac:dyDescent="0.2">
      <c r="B518" s="81"/>
    </row>
    <row r="519" spans="2:2" ht="12.75" x14ac:dyDescent="0.2">
      <c r="B519" s="81"/>
    </row>
    <row r="520" spans="2:2" ht="12.75" x14ac:dyDescent="0.2">
      <c r="B520" s="81"/>
    </row>
    <row r="521" spans="2:2" ht="12.75" x14ac:dyDescent="0.2">
      <c r="B521" s="81"/>
    </row>
    <row r="522" spans="2:2" ht="12.75" x14ac:dyDescent="0.2">
      <c r="B522" s="81"/>
    </row>
    <row r="523" spans="2:2" ht="12.75" x14ac:dyDescent="0.2">
      <c r="B523" s="81"/>
    </row>
    <row r="524" spans="2:2" ht="12.75" x14ac:dyDescent="0.2">
      <c r="B524" s="81"/>
    </row>
    <row r="525" spans="2:2" ht="12.75" x14ac:dyDescent="0.2">
      <c r="B525" s="81"/>
    </row>
    <row r="526" spans="2:2" ht="12.75" x14ac:dyDescent="0.2">
      <c r="B526" s="81"/>
    </row>
    <row r="527" spans="2:2" ht="12.75" x14ac:dyDescent="0.2">
      <c r="B527" s="81"/>
    </row>
    <row r="528" spans="2:2" ht="12.75" x14ac:dyDescent="0.2">
      <c r="B528" s="81"/>
    </row>
    <row r="529" spans="2:2" ht="12.75" x14ac:dyDescent="0.2">
      <c r="B529" s="81"/>
    </row>
    <row r="530" spans="2:2" ht="12.75" x14ac:dyDescent="0.2">
      <c r="B530" s="81"/>
    </row>
    <row r="531" spans="2:2" ht="12.75" x14ac:dyDescent="0.2">
      <c r="B531" s="81"/>
    </row>
    <row r="532" spans="2:2" ht="12.75" x14ac:dyDescent="0.2">
      <c r="B532" s="81"/>
    </row>
    <row r="533" spans="2:2" ht="12.75" x14ac:dyDescent="0.2">
      <c r="B533" s="81"/>
    </row>
    <row r="534" spans="2:2" ht="12.75" x14ac:dyDescent="0.2">
      <c r="B534" s="81"/>
    </row>
    <row r="535" spans="2:2" ht="12.75" x14ac:dyDescent="0.2">
      <c r="B535" s="81"/>
    </row>
    <row r="536" spans="2:2" ht="12.75" x14ac:dyDescent="0.2">
      <c r="B536" s="81"/>
    </row>
    <row r="537" spans="2:2" ht="12.75" x14ac:dyDescent="0.2">
      <c r="B537" s="81"/>
    </row>
    <row r="538" spans="2:2" ht="12.75" x14ac:dyDescent="0.2">
      <c r="B538" s="81"/>
    </row>
    <row r="539" spans="2:2" ht="12.75" x14ac:dyDescent="0.2">
      <c r="B539" s="81"/>
    </row>
    <row r="540" spans="2:2" ht="12.75" x14ac:dyDescent="0.2">
      <c r="B540" s="81"/>
    </row>
    <row r="541" spans="2:2" ht="12.75" x14ac:dyDescent="0.2">
      <c r="B541" s="81"/>
    </row>
    <row r="542" spans="2:2" ht="12.75" x14ac:dyDescent="0.2">
      <c r="B542" s="81"/>
    </row>
    <row r="543" spans="2:2" ht="12.75" x14ac:dyDescent="0.2">
      <c r="B543" s="81"/>
    </row>
    <row r="544" spans="2:2" ht="12.75" x14ac:dyDescent="0.2">
      <c r="B544" s="81"/>
    </row>
    <row r="545" spans="2:2" ht="12.75" x14ac:dyDescent="0.2">
      <c r="B545" s="81"/>
    </row>
    <row r="546" spans="2:2" ht="12.75" x14ac:dyDescent="0.2">
      <c r="B546" s="81"/>
    </row>
    <row r="547" spans="2:2" ht="12.75" x14ac:dyDescent="0.2">
      <c r="B547" s="81"/>
    </row>
    <row r="548" spans="2:2" ht="12.75" x14ac:dyDescent="0.2">
      <c r="B548" s="81"/>
    </row>
    <row r="549" spans="2:2" ht="12.75" x14ac:dyDescent="0.2">
      <c r="B549" s="81"/>
    </row>
    <row r="550" spans="2:2" ht="12.75" x14ac:dyDescent="0.2">
      <c r="B550" s="81"/>
    </row>
    <row r="551" spans="2:2" ht="12.75" x14ac:dyDescent="0.2">
      <c r="B551" s="81"/>
    </row>
    <row r="552" spans="2:2" ht="12.75" x14ac:dyDescent="0.2">
      <c r="B552" s="81"/>
    </row>
    <row r="553" spans="2:2" ht="12.75" x14ac:dyDescent="0.2">
      <c r="B553" s="81"/>
    </row>
    <row r="554" spans="2:2" ht="12.75" x14ac:dyDescent="0.2">
      <c r="B554" s="81"/>
    </row>
    <row r="555" spans="2:2" ht="12.75" x14ac:dyDescent="0.2">
      <c r="B555" s="81"/>
    </row>
    <row r="556" spans="2:2" ht="12.75" x14ac:dyDescent="0.2">
      <c r="B556" s="81"/>
    </row>
    <row r="557" spans="2:2" ht="12.75" x14ac:dyDescent="0.2">
      <c r="B557" s="81"/>
    </row>
    <row r="558" spans="2:2" ht="12.75" x14ac:dyDescent="0.2">
      <c r="B558" s="81"/>
    </row>
    <row r="559" spans="2:2" ht="12.75" x14ac:dyDescent="0.2">
      <c r="B559" s="81"/>
    </row>
    <row r="560" spans="2:2" ht="12.75" x14ac:dyDescent="0.2">
      <c r="B560" s="81"/>
    </row>
    <row r="561" spans="2:2" ht="12.75" x14ac:dyDescent="0.2">
      <c r="B561" s="81"/>
    </row>
    <row r="562" spans="2:2" ht="12.75" x14ac:dyDescent="0.2">
      <c r="B562" s="81"/>
    </row>
    <row r="563" spans="2:2" ht="12.75" x14ac:dyDescent="0.2">
      <c r="B563" s="81"/>
    </row>
    <row r="564" spans="2:2" ht="12.75" x14ac:dyDescent="0.2">
      <c r="B564" s="81"/>
    </row>
    <row r="565" spans="2:2" ht="12.75" x14ac:dyDescent="0.2">
      <c r="B565" s="81"/>
    </row>
    <row r="566" spans="2:2" ht="12.75" x14ac:dyDescent="0.2">
      <c r="B566" s="81"/>
    </row>
    <row r="567" spans="2:2" ht="12.75" x14ac:dyDescent="0.2">
      <c r="B567" s="81"/>
    </row>
    <row r="568" spans="2:2" ht="12.75" x14ac:dyDescent="0.2">
      <c r="B568" s="81"/>
    </row>
    <row r="569" spans="2:2" ht="12.75" x14ac:dyDescent="0.2">
      <c r="B569" s="81"/>
    </row>
    <row r="570" spans="2:2" ht="12.75" x14ac:dyDescent="0.2">
      <c r="B570" s="81"/>
    </row>
    <row r="571" spans="2:2" ht="12.75" x14ac:dyDescent="0.2">
      <c r="B571" s="81"/>
    </row>
    <row r="572" spans="2:2" ht="12.75" x14ac:dyDescent="0.2">
      <c r="B572" s="81"/>
    </row>
    <row r="573" spans="2:2" ht="12.75" x14ac:dyDescent="0.2">
      <c r="B573" s="81"/>
    </row>
    <row r="574" spans="2:2" ht="12.75" x14ac:dyDescent="0.2">
      <c r="B574" s="81"/>
    </row>
    <row r="575" spans="2:2" ht="12.75" x14ac:dyDescent="0.2">
      <c r="B575" s="81"/>
    </row>
    <row r="576" spans="2:2" ht="12.75" x14ac:dyDescent="0.2">
      <c r="B576" s="81"/>
    </row>
    <row r="577" spans="2:2" ht="12.75" x14ac:dyDescent="0.2">
      <c r="B577" s="81"/>
    </row>
    <row r="578" spans="2:2" ht="12.75" x14ac:dyDescent="0.2">
      <c r="B578" s="81"/>
    </row>
    <row r="579" spans="2:2" ht="12.75" x14ac:dyDescent="0.2">
      <c r="B579" s="81"/>
    </row>
    <row r="580" spans="2:2" ht="12.75" x14ac:dyDescent="0.2">
      <c r="B580" s="81"/>
    </row>
    <row r="581" spans="2:2" ht="12.75" x14ac:dyDescent="0.2">
      <c r="B581" s="81"/>
    </row>
    <row r="582" spans="2:2" ht="12.75" x14ac:dyDescent="0.2">
      <c r="B582" s="81"/>
    </row>
    <row r="583" spans="2:2" ht="12.75" x14ac:dyDescent="0.2">
      <c r="B583" s="81"/>
    </row>
    <row r="584" spans="2:2" ht="12.75" x14ac:dyDescent="0.2">
      <c r="B584" s="81"/>
    </row>
    <row r="585" spans="2:2" ht="12.75" x14ac:dyDescent="0.2">
      <c r="B585" s="81"/>
    </row>
    <row r="586" spans="2:2" ht="12.75" x14ac:dyDescent="0.2">
      <c r="B586" s="81"/>
    </row>
    <row r="587" spans="2:2" ht="12.75" x14ac:dyDescent="0.2">
      <c r="B587" s="81"/>
    </row>
    <row r="588" spans="2:2" ht="12.75" x14ac:dyDescent="0.2">
      <c r="B588" s="81"/>
    </row>
    <row r="589" spans="2:2" ht="12.75" x14ac:dyDescent="0.2">
      <c r="B589" s="81"/>
    </row>
    <row r="590" spans="2:2" ht="12.75" x14ac:dyDescent="0.2">
      <c r="B590" s="81"/>
    </row>
    <row r="591" spans="2:2" ht="12.75" x14ac:dyDescent="0.2">
      <c r="B591" s="81"/>
    </row>
    <row r="592" spans="2:2" ht="12.75" x14ac:dyDescent="0.2">
      <c r="B592" s="81"/>
    </row>
    <row r="593" spans="2:2" ht="12.75" x14ac:dyDescent="0.2">
      <c r="B593" s="81"/>
    </row>
    <row r="594" spans="2:2" ht="12.75" x14ac:dyDescent="0.2">
      <c r="B594" s="81"/>
    </row>
    <row r="595" spans="2:2" ht="12.75" x14ac:dyDescent="0.2">
      <c r="B595" s="81"/>
    </row>
    <row r="596" spans="2:2" ht="12.75" x14ac:dyDescent="0.2">
      <c r="B596" s="81"/>
    </row>
    <row r="597" spans="2:2" ht="12.75" x14ac:dyDescent="0.2">
      <c r="B597" s="81"/>
    </row>
    <row r="598" spans="2:2" ht="12.75" x14ac:dyDescent="0.2">
      <c r="B598" s="81"/>
    </row>
    <row r="599" spans="2:2" ht="12.75" x14ac:dyDescent="0.2">
      <c r="B599" s="81"/>
    </row>
    <row r="600" spans="2:2" ht="12.75" x14ac:dyDescent="0.2">
      <c r="B600" s="81"/>
    </row>
    <row r="601" spans="2:2" ht="12.75" x14ac:dyDescent="0.2">
      <c r="B601" s="81"/>
    </row>
    <row r="602" spans="2:2" ht="12.75" x14ac:dyDescent="0.2">
      <c r="B602" s="81"/>
    </row>
    <row r="603" spans="2:2" ht="12.75" x14ac:dyDescent="0.2">
      <c r="B603" s="81"/>
    </row>
    <row r="604" spans="2:2" ht="12.75" x14ac:dyDescent="0.2">
      <c r="B604" s="81"/>
    </row>
    <row r="605" spans="2:2" ht="12.75" x14ac:dyDescent="0.2">
      <c r="B605" s="81"/>
    </row>
    <row r="606" spans="2:2" ht="12.75" x14ac:dyDescent="0.2">
      <c r="B606" s="81"/>
    </row>
    <row r="607" spans="2:2" ht="12.75" x14ac:dyDescent="0.2">
      <c r="B607" s="81"/>
    </row>
    <row r="608" spans="2:2" ht="12.75" x14ac:dyDescent="0.2">
      <c r="B608" s="81"/>
    </row>
    <row r="609" spans="2:2" ht="12.75" x14ac:dyDescent="0.2">
      <c r="B609" s="81"/>
    </row>
    <row r="610" spans="2:2" ht="12.75" x14ac:dyDescent="0.2">
      <c r="B610" s="81"/>
    </row>
    <row r="611" spans="2:2" ht="12.75" x14ac:dyDescent="0.2">
      <c r="B611" s="81"/>
    </row>
    <row r="612" spans="2:2" ht="12.75" x14ac:dyDescent="0.2">
      <c r="B612" s="81"/>
    </row>
    <row r="613" spans="2:2" ht="12.75" x14ac:dyDescent="0.2">
      <c r="B613" s="81"/>
    </row>
    <row r="614" spans="2:2" ht="12.75" x14ac:dyDescent="0.2">
      <c r="B614" s="81"/>
    </row>
    <row r="615" spans="2:2" ht="12.75" x14ac:dyDescent="0.2">
      <c r="B615" s="81"/>
    </row>
    <row r="616" spans="2:2" ht="12.75" x14ac:dyDescent="0.2">
      <c r="B616" s="81"/>
    </row>
    <row r="617" spans="2:2" ht="12.75" x14ac:dyDescent="0.2">
      <c r="B617" s="81"/>
    </row>
    <row r="618" spans="2:2" ht="12.75" x14ac:dyDescent="0.2">
      <c r="B618" s="81"/>
    </row>
    <row r="619" spans="2:2" ht="12.75" x14ac:dyDescent="0.2">
      <c r="B619" s="81"/>
    </row>
    <row r="620" spans="2:2" ht="12.75" x14ac:dyDescent="0.2">
      <c r="B620" s="81"/>
    </row>
    <row r="621" spans="2:2" ht="12.75" x14ac:dyDescent="0.2">
      <c r="B621" s="81"/>
    </row>
    <row r="622" spans="2:2" ht="12.75" x14ac:dyDescent="0.2">
      <c r="B622" s="81"/>
    </row>
    <row r="623" spans="2:2" ht="12.75" x14ac:dyDescent="0.2">
      <c r="B623" s="81"/>
    </row>
    <row r="624" spans="2:2" ht="12.75" x14ac:dyDescent="0.2">
      <c r="B624" s="81"/>
    </row>
    <row r="625" spans="2:2" ht="12.75" x14ac:dyDescent="0.2">
      <c r="B625" s="81"/>
    </row>
    <row r="626" spans="2:2" ht="12.75" x14ac:dyDescent="0.2">
      <c r="B626" s="81"/>
    </row>
    <row r="627" spans="2:2" ht="12.75" x14ac:dyDescent="0.2">
      <c r="B627" s="81"/>
    </row>
    <row r="628" spans="2:2" ht="12.75" x14ac:dyDescent="0.2">
      <c r="B628" s="81"/>
    </row>
    <row r="629" spans="2:2" ht="12.75" x14ac:dyDescent="0.2">
      <c r="B629" s="81"/>
    </row>
    <row r="630" spans="2:2" ht="12.75" x14ac:dyDescent="0.2">
      <c r="B630" s="81"/>
    </row>
    <row r="631" spans="2:2" ht="12.75" x14ac:dyDescent="0.2">
      <c r="B631" s="81"/>
    </row>
    <row r="632" spans="2:2" ht="12.75" x14ac:dyDescent="0.2">
      <c r="B632" s="81"/>
    </row>
    <row r="633" spans="2:2" ht="12.75" x14ac:dyDescent="0.2">
      <c r="B633" s="81"/>
    </row>
    <row r="634" spans="2:2" ht="12.75" x14ac:dyDescent="0.2">
      <c r="B634" s="81"/>
    </row>
    <row r="635" spans="2:2" ht="12.75" x14ac:dyDescent="0.2">
      <c r="B635" s="81"/>
    </row>
    <row r="636" spans="2:2" ht="12.75" x14ac:dyDescent="0.2">
      <c r="B636" s="81"/>
    </row>
    <row r="637" spans="2:2" ht="12.75" x14ac:dyDescent="0.2">
      <c r="B637" s="81"/>
    </row>
    <row r="638" spans="2:2" ht="12.75" x14ac:dyDescent="0.2">
      <c r="B638" s="81"/>
    </row>
    <row r="639" spans="2:2" ht="12.75" x14ac:dyDescent="0.2">
      <c r="B639" s="81"/>
    </row>
    <row r="640" spans="2:2" ht="12.75" x14ac:dyDescent="0.2">
      <c r="B640" s="81"/>
    </row>
    <row r="641" spans="2:2" ht="12.75" x14ac:dyDescent="0.2">
      <c r="B641" s="81"/>
    </row>
    <row r="642" spans="2:2" ht="12.75" x14ac:dyDescent="0.2">
      <c r="B642" s="81"/>
    </row>
    <row r="643" spans="2:2" ht="12.75" x14ac:dyDescent="0.2">
      <c r="B643" s="81"/>
    </row>
    <row r="644" spans="2:2" ht="12.75" x14ac:dyDescent="0.2">
      <c r="B644" s="81"/>
    </row>
    <row r="645" spans="2:2" ht="12.75" x14ac:dyDescent="0.2">
      <c r="B645" s="81"/>
    </row>
    <row r="646" spans="2:2" ht="12.75" x14ac:dyDescent="0.2">
      <c r="B646" s="81"/>
    </row>
    <row r="647" spans="2:2" ht="12.75" x14ac:dyDescent="0.2">
      <c r="B647" s="81"/>
    </row>
    <row r="648" spans="2:2" ht="12.75" x14ac:dyDescent="0.2">
      <c r="B648" s="81"/>
    </row>
    <row r="649" spans="2:2" ht="12.75" x14ac:dyDescent="0.2">
      <c r="B649" s="81"/>
    </row>
    <row r="650" spans="2:2" ht="12.75" x14ac:dyDescent="0.2">
      <c r="B650" s="81"/>
    </row>
    <row r="651" spans="2:2" ht="12.75" x14ac:dyDescent="0.2">
      <c r="B651" s="81"/>
    </row>
    <row r="652" spans="2:2" ht="12.75" x14ac:dyDescent="0.2">
      <c r="B652" s="81"/>
    </row>
    <row r="653" spans="2:2" ht="12.75" x14ac:dyDescent="0.2">
      <c r="B653" s="81"/>
    </row>
    <row r="654" spans="2:2" ht="12.75" x14ac:dyDescent="0.2">
      <c r="B654" s="81"/>
    </row>
    <row r="655" spans="2:2" ht="12.75" x14ac:dyDescent="0.2">
      <c r="B655" s="81"/>
    </row>
    <row r="656" spans="2:2" ht="12.75" x14ac:dyDescent="0.2">
      <c r="B656" s="81"/>
    </row>
    <row r="657" spans="2:2" ht="12.75" x14ac:dyDescent="0.2">
      <c r="B657" s="81"/>
    </row>
    <row r="658" spans="2:2" ht="12.75" x14ac:dyDescent="0.2">
      <c r="B658" s="81"/>
    </row>
    <row r="659" spans="2:2" ht="12.75" x14ac:dyDescent="0.2">
      <c r="B659" s="81"/>
    </row>
    <row r="660" spans="2:2" ht="12.75" x14ac:dyDescent="0.2">
      <c r="B660" s="81"/>
    </row>
    <row r="661" spans="2:2" ht="12.75" x14ac:dyDescent="0.2">
      <c r="B661" s="81"/>
    </row>
    <row r="662" spans="2:2" ht="12.75" x14ac:dyDescent="0.2">
      <c r="B662" s="81"/>
    </row>
    <row r="663" spans="2:2" ht="12.75" x14ac:dyDescent="0.2">
      <c r="B663" s="81"/>
    </row>
    <row r="664" spans="2:2" ht="12.75" x14ac:dyDescent="0.2">
      <c r="B664" s="81"/>
    </row>
    <row r="665" spans="2:2" ht="12.75" x14ac:dyDescent="0.2">
      <c r="B665" s="81"/>
    </row>
    <row r="666" spans="2:2" ht="12.75" x14ac:dyDescent="0.2">
      <c r="B666" s="81"/>
    </row>
    <row r="667" spans="2:2" ht="12.75" x14ac:dyDescent="0.2">
      <c r="B667" s="81"/>
    </row>
    <row r="668" spans="2:2" ht="12.75" x14ac:dyDescent="0.2">
      <c r="B668" s="81"/>
    </row>
    <row r="669" spans="2:2" ht="12.75" x14ac:dyDescent="0.2">
      <c r="B669" s="81"/>
    </row>
    <row r="670" spans="2:2" ht="12.75" x14ac:dyDescent="0.2">
      <c r="B670" s="81"/>
    </row>
    <row r="671" spans="2:2" ht="12.75" x14ac:dyDescent="0.2">
      <c r="B671" s="81"/>
    </row>
    <row r="672" spans="2:2" ht="12.75" x14ac:dyDescent="0.2">
      <c r="B672" s="81"/>
    </row>
    <row r="673" spans="2:2" ht="12.75" x14ac:dyDescent="0.2">
      <c r="B673" s="81"/>
    </row>
    <row r="674" spans="2:2" ht="12.75" x14ac:dyDescent="0.2">
      <c r="B674" s="81"/>
    </row>
    <row r="675" spans="2:2" ht="12.75" x14ac:dyDescent="0.2">
      <c r="B675" s="81"/>
    </row>
    <row r="676" spans="2:2" ht="12.75" x14ac:dyDescent="0.2">
      <c r="B676" s="81"/>
    </row>
    <row r="677" spans="2:2" ht="12.75" x14ac:dyDescent="0.2">
      <c r="B677" s="81"/>
    </row>
    <row r="678" spans="2:2" ht="12.75" x14ac:dyDescent="0.2">
      <c r="B678" s="81"/>
    </row>
    <row r="679" spans="2:2" ht="12.75" x14ac:dyDescent="0.2">
      <c r="B679" s="81"/>
    </row>
    <row r="680" spans="2:2" ht="12.75" x14ac:dyDescent="0.2">
      <c r="B680" s="81"/>
    </row>
    <row r="681" spans="2:2" ht="12.75" x14ac:dyDescent="0.2">
      <c r="B681" s="81"/>
    </row>
    <row r="682" spans="2:2" ht="12.75" x14ac:dyDescent="0.2">
      <c r="B682" s="81"/>
    </row>
    <row r="683" spans="2:2" ht="12.75" x14ac:dyDescent="0.2">
      <c r="B683" s="81"/>
    </row>
    <row r="684" spans="2:2" ht="12.75" x14ac:dyDescent="0.2">
      <c r="B684" s="81"/>
    </row>
    <row r="685" spans="2:2" ht="12.75" x14ac:dyDescent="0.2">
      <c r="B685" s="81"/>
    </row>
    <row r="686" spans="2:2" ht="12.75" x14ac:dyDescent="0.2">
      <c r="B686" s="81"/>
    </row>
    <row r="687" spans="2:2" ht="12.75" x14ac:dyDescent="0.2">
      <c r="B687" s="81"/>
    </row>
    <row r="688" spans="2:2" ht="12.75" x14ac:dyDescent="0.2">
      <c r="B688" s="81"/>
    </row>
    <row r="689" spans="2:2" ht="12.75" x14ac:dyDescent="0.2">
      <c r="B689" s="81"/>
    </row>
    <row r="690" spans="2:2" ht="12.75" x14ac:dyDescent="0.2">
      <c r="B690" s="81"/>
    </row>
    <row r="691" spans="2:2" ht="12.75" x14ac:dyDescent="0.2">
      <c r="B691" s="81"/>
    </row>
    <row r="692" spans="2:2" ht="12.75" x14ac:dyDescent="0.2">
      <c r="B692" s="81"/>
    </row>
    <row r="693" spans="2:2" ht="12.75" x14ac:dyDescent="0.2">
      <c r="B693" s="81"/>
    </row>
    <row r="694" spans="2:2" ht="12.75" x14ac:dyDescent="0.2">
      <c r="B694" s="81"/>
    </row>
    <row r="695" spans="2:2" ht="12.75" x14ac:dyDescent="0.2">
      <c r="B695" s="81"/>
    </row>
    <row r="696" spans="2:2" ht="12.75" x14ac:dyDescent="0.2">
      <c r="B696" s="81"/>
    </row>
    <row r="697" spans="2:2" ht="12.75" x14ac:dyDescent="0.2">
      <c r="B697" s="81"/>
    </row>
    <row r="698" spans="2:2" ht="12.75" x14ac:dyDescent="0.2">
      <c r="B698" s="81"/>
    </row>
    <row r="699" spans="2:2" ht="12.75" x14ac:dyDescent="0.2">
      <c r="B699" s="81"/>
    </row>
    <row r="700" spans="2:2" ht="12.75" x14ac:dyDescent="0.2">
      <c r="B700" s="81"/>
    </row>
    <row r="701" spans="2:2" ht="12.75" x14ac:dyDescent="0.2">
      <c r="B701" s="81"/>
    </row>
    <row r="702" spans="2:2" ht="12.75" x14ac:dyDescent="0.2">
      <c r="B702" s="81"/>
    </row>
    <row r="703" spans="2:2" ht="12.75" x14ac:dyDescent="0.2">
      <c r="B703" s="81"/>
    </row>
    <row r="704" spans="2:2" ht="12.75" x14ac:dyDescent="0.2">
      <c r="B704" s="81"/>
    </row>
    <row r="705" spans="2:2" ht="12.75" x14ac:dyDescent="0.2">
      <c r="B705" s="81"/>
    </row>
    <row r="706" spans="2:2" ht="12.75" x14ac:dyDescent="0.2">
      <c r="B706" s="81"/>
    </row>
    <row r="707" spans="2:2" ht="12.75" x14ac:dyDescent="0.2">
      <c r="B707" s="81"/>
    </row>
    <row r="708" spans="2:2" ht="12.75" x14ac:dyDescent="0.2">
      <c r="B708" s="81"/>
    </row>
    <row r="709" spans="2:2" ht="12.75" x14ac:dyDescent="0.2">
      <c r="B709" s="81"/>
    </row>
    <row r="710" spans="2:2" ht="12.75" x14ac:dyDescent="0.2">
      <c r="B710" s="81"/>
    </row>
    <row r="711" spans="2:2" ht="12.75" x14ac:dyDescent="0.2">
      <c r="B711" s="81"/>
    </row>
    <row r="712" spans="2:2" ht="12.75" x14ac:dyDescent="0.2">
      <c r="B712" s="81"/>
    </row>
    <row r="713" spans="2:2" ht="12.75" x14ac:dyDescent="0.2">
      <c r="B713" s="81"/>
    </row>
    <row r="714" spans="2:2" ht="12.75" x14ac:dyDescent="0.2">
      <c r="B714" s="81"/>
    </row>
    <row r="715" spans="2:2" ht="12.75" x14ac:dyDescent="0.2">
      <c r="B715" s="81"/>
    </row>
    <row r="716" spans="2:2" ht="12.75" x14ac:dyDescent="0.2">
      <c r="B716" s="81"/>
    </row>
    <row r="717" spans="2:2" ht="12.75" x14ac:dyDescent="0.2">
      <c r="B717" s="81"/>
    </row>
    <row r="718" spans="2:2" ht="12.75" x14ac:dyDescent="0.2">
      <c r="B718" s="81"/>
    </row>
    <row r="719" spans="2:2" ht="12.75" x14ac:dyDescent="0.2">
      <c r="B719" s="81"/>
    </row>
    <row r="720" spans="2:2" ht="12.75" x14ac:dyDescent="0.2">
      <c r="B720" s="81"/>
    </row>
    <row r="721" spans="2:2" ht="12.75" x14ac:dyDescent="0.2">
      <c r="B721" s="81"/>
    </row>
    <row r="722" spans="2:2" ht="12.75" x14ac:dyDescent="0.2">
      <c r="B722" s="81"/>
    </row>
    <row r="723" spans="2:2" ht="12.75" x14ac:dyDescent="0.2">
      <c r="B723" s="81"/>
    </row>
    <row r="724" spans="2:2" ht="12.75" x14ac:dyDescent="0.2">
      <c r="B724" s="81"/>
    </row>
    <row r="725" spans="2:2" ht="12.75" x14ac:dyDescent="0.2">
      <c r="B725" s="81"/>
    </row>
    <row r="726" spans="2:2" ht="12.75" x14ac:dyDescent="0.2">
      <c r="B726" s="81"/>
    </row>
    <row r="727" spans="2:2" ht="12.75" x14ac:dyDescent="0.2">
      <c r="B727" s="81"/>
    </row>
    <row r="728" spans="2:2" ht="12.75" x14ac:dyDescent="0.2">
      <c r="B728" s="81"/>
    </row>
    <row r="729" spans="2:2" ht="12.75" x14ac:dyDescent="0.2">
      <c r="B729" s="81"/>
    </row>
    <row r="730" spans="2:2" ht="12.75" x14ac:dyDescent="0.2">
      <c r="B730" s="81"/>
    </row>
    <row r="731" spans="2:2" ht="12.75" x14ac:dyDescent="0.2">
      <c r="B731" s="81"/>
    </row>
    <row r="732" spans="2:2" ht="12.75" x14ac:dyDescent="0.2">
      <c r="B732" s="81"/>
    </row>
    <row r="733" spans="2:2" ht="12.75" x14ac:dyDescent="0.2">
      <c r="B733" s="81"/>
    </row>
    <row r="734" spans="2:2" ht="12.75" x14ac:dyDescent="0.2">
      <c r="B734" s="81"/>
    </row>
    <row r="735" spans="2:2" ht="12.75" x14ac:dyDescent="0.2">
      <c r="B735" s="81"/>
    </row>
    <row r="736" spans="2:2" ht="12.75" x14ac:dyDescent="0.2">
      <c r="B736" s="81"/>
    </row>
    <row r="737" spans="2:2" ht="12.75" x14ac:dyDescent="0.2">
      <c r="B737" s="81"/>
    </row>
    <row r="738" spans="2:2" ht="12.75" x14ac:dyDescent="0.2">
      <c r="B738" s="81"/>
    </row>
    <row r="739" spans="2:2" ht="12.75" x14ac:dyDescent="0.2">
      <c r="B739" s="81"/>
    </row>
    <row r="740" spans="2:2" ht="12.75" x14ac:dyDescent="0.2">
      <c r="B740" s="81"/>
    </row>
    <row r="741" spans="2:2" ht="12.75" x14ac:dyDescent="0.2">
      <c r="B741" s="81"/>
    </row>
    <row r="742" spans="2:2" ht="12.75" x14ac:dyDescent="0.2">
      <c r="B742" s="81"/>
    </row>
    <row r="743" spans="2:2" ht="12.75" x14ac:dyDescent="0.2">
      <c r="B743" s="81"/>
    </row>
    <row r="744" spans="2:2" ht="12.75" x14ac:dyDescent="0.2">
      <c r="B744" s="81"/>
    </row>
    <row r="745" spans="2:2" ht="12.75" x14ac:dyDescent="0.2">
      <c r="B745" s="81"/>
    </row>
    <row r="746" spans="2:2" ht="12.75" x14ac:dyDescent="0.2">
      <c r="B746" s="81"/>
    </row>
    <row r="747" spans="2:2" ht="12.75" x14ac:dyDescent="0.2">
      <c r="B747" s="81"/>
    </row>
    <row r="748" spans="2:2" ht="12.75" x14ac:dyDescent="0.2">
      <c r="B748" s="81"/>
    </row>
    <row r="749" spans="2:2" ht="12.75" x14ac:dyDescent="0.2">
      <c r="B749" s="81"/>
    </row>
    <row r="750" spans="2:2" ht="12.75" x14ac:dyDescent="0.2">
      <c r="B750" s="81"/>
    </row>
    <row r="751" spans="2:2" ht="12.75" x14ac:dyDescent="0.2">
      <c r="B751" s="81"/>
    </row>
    <row r="752" spans="2:2" ht="12.75" x14ac:dyDescent="0.2">
      <c r="B752" s="81"/>
    </row>
    <row r="753" spans="2:2" ht="12.75" x14ac:dyDescent="0.2">
      <c r="B753" s="81"/>
    </row>
    <row r="754" spans="2:2" ht="12.75" x14ac:dyDescent="0.2">
      <c r="B754" s="81"/>
    </row>
    <row r="755" spans="2:2" ht="12.75" x14ac:dyDescent="0.2">
      <c r="B755" s="81"/>
    </row>
    <row r="756" spans="2:2" ht="12.75" x14ac:dyDescent="0.2">
      <c r="B756" s="81"/>
    </row>
    <row r="757" spans="2:2" ht="12.75" x14ac:dyDescent="0.2">
      <c r="B757" s="81"/>
    </row>
    <row r="758" spans="2:2" ht="12.75" x14ac:dyDescent="0.2">
      <c r="B758" s="81"/>
    </row>
    <row r="759" spans="2:2" ht="12.75" x14ac:dyDescent="0.2">
      <c r="B759" s="81"/>
    </row>
    <row r="760" spans="2:2" ht="12.75" x14ac:dyDescent="0.2">
      <c r="B760" s="81"/>
    </row>
    <row r="761" spans="2:2" ht="12.75" x14ac:dyDescent="0.2">
      <c r="B761" s="81"/>
    </row>
    <row r="762" spans="2:2" ht="12.75" x14ac:dyDescent="0.2">
      <c r="B762" s="81"/>
    </row>
    <row r="763" spans="2:2" ht="12.75" x14ac:dyDescent="0.2">
      <c r="B763" s="81"/>
    </row>
    <row r="764" spans="2:2" ht="12.75" x14ac:dyDescent="0.2">
      <c r="B764" s="81"/>
    </row>
    <row r="765" spans="2:2" ht="12.75" x14ac:dyDescent="0.2">
      <c r="B765" s="81"/>
    </row>
    <row r="766" spans="2:2" ht="12.75" x14ac:dyDescent="0.2">
      <c r="B766" s="81"/>
    </row>
    <row r="767" spans="2:2" ht="12.75" x14ac:dyDescent="0.2">
      <c r="B767" s="81"/>
    </row>
    <row r="768" spans="2:2" ht="12.75" x14ac:dyDescent="0.2">
      <c r="B768" s="81"/>
    </row>
    <row r="769" spans="2:2" ht="12.75" x14ac:dyDescent="0.2">
      <c r="B769" s="81"/>
    </row>
    <row r="770" spans="2:2" ht="12.75" x14ac:dyDescent="0.2">
      <c r="B770" s="81"/>
    </row>
    <row r="771" spans="2:2" ht="12.75" x14ac:dyDescent="0.2">
      <c r="B771" s="81"/>
    </row>
    <row r="772" spans="2:2" ht="12.75" x14ac:dyDescent="0.2">
      <c r="B772" s="81"/>
    </row>
    <row r="773" spans="2:2" ht="12.75" x14ac:dyDescent="0.2">
      <c r="B773" s="81"/>
    </row>
    <row r="774" spans="2:2" ht="12.75" x14ac:dyDescent="0.2">
      <c r="B774" s="81"/>
    </row>
    <row r="775" spans="2:2" ht="12.75" x14ac:dyDescent="0.2">
      <c r="B775" s="81"/>
    </row>
    <row r="776" spans="2:2" ht="12.75" x14ac:dyDescent="0.2">
      <c r="B776" s="81"/>
    </row>
    <row r="777" spans="2:2" ht="12.75" x14ac:dyDescent="0.2">
      <c r="B777" s="81"/>
    </row>
    <row r="778" spans="2:2" ht="12.75" x14ac:dyDescent="0.2">
      <c r="B778" s="81"/>
    </row>
    <row r="779" spans="2:2" ht="12.75" x14ac:dyDescent="0.2">
      <c r="B779" s="81"/>
    </row>
    <row r="780" spans="2:2" ht="12.75" x14ac:dyDescent="0.2">
      <c r="B780" s="81"/>
    </row>
    <row r="781" spans="2:2" ht="12.75" x14ac:dyDescent="0.2">
      <c r="B781" s="81"/>
    </row>
    <row r="782" spans="2:2" ht="12.75" x14ac:dyDescent="0.2">
      <c r="B782" s="81"/>
    </row>
    <row r="783" spans="2:2" ht="12.75" x14ac:dyDescent="0.2">
      <c r="B783" s="81"/>
    </row>
    <row r="784" spans="2:2" ht="12.75" x14ac:dyDescent="0.2">
      <c r="B784" s="81"/>
    </row>
    <row r="785" spans="2:2" ht="12.75" x14ac:dyDescent="0.2">
      <c r="B785" s="81"/>
    </row>
    <row r="786" spans="2:2" ht="12.75" x14ac:dyDescent="0.2">
      <c r="B786" s="81"/>
    </row>
    <row r="787" spans="2:2" ht="12.75" x14ac:dyDescent="0.2">
      <c r="B787" s="81"/>
    </row>
    <row r="788" spans="2:2" ht="12.75" x14ac:dyDescent="0.2">
      <c r="B788" s="81"/>
    </row>
    <row r="789" spans="2:2" ht="12.75" x14ac:dyDescent="0.2">
      <c r="B789" s="81"/>
    </row>
    <row r="790" spans="2:2" ht="12.75" x14ac:dyDescent="0.2">
      <c r="B790" s="81"/>
    </row>
    <row r="791" spans="2:2" ht="12.75" x14ac:dyDescent="0.2">
      <c r="B791" s="81"/>
    </row>
    <row r="792" spans="2:2" ht="12.75" x14ac:dyDescent="0.2">
      <c r="B792" s="81"/>
    </row>
    <row r="793" spans="2:2" ht="12.75" x14ac:dyDescent="0.2">
      <c r="B793" s="81"/>
    </row>
    <row r="794" spans="2:2" ht="12.75" x14ac:dyDescent="0.2">
      <c r="B794" s="81"/>
    </row>
    <row r="795" spans="2:2" ht="12.75" x14ac:dyDescent="0.2">
      <c r="B795" s="81"/>
    </row>
    <row r="796" spans="2:2" ht="12.75" x14ac:dyDescent="0.2">
      <c r="B796" s="81"/>
    </row>
    <row r="797" spans="2:2" ht="12.75" x14ac:dyDescent="0.2">
      <c r="B797" s="81"/>
    </row>
    <row r="798" spans="2:2" ht="12.75" x14ac:dyDescent="0.2">
      <c r="B798" s="81"/>
    </row>
    <row r="799" spans="2:2" ht="12.75" x14ac:dyDescent="0.2">
      <c r="B799" s="81"/>
    </row>
    <row r="800" spans="2:2" ht="12.75" x14ac:dyDescent="0.2">
      <c r="B800" s="81"/>
    </row>
    <row r="801" spans="2:2" ht="12.75" x14ac:dyDescent="0.2">
      <c r="B801" s="81"/>
    </row>
    <row r="802" spans="2:2" ht="12.75" x14ac:dyDescent="0.2">
      <c r="B802" s="81"/>
    </row>
    <row r="803" spans="2:2" ht="12.75" x14ac:dyDescent="0.2">
      <c r="B803" s="81"/>
    </row>
    <row r="804" spans="2:2" ht="12.75" x14ac:dyDescent="0.2">
      <c r="B804" s="81"/>
    </row>
    <row r="805" spans="2:2" ht="12.75" x14ac:dyDescent="0.2">
      <c r="B805" s="81"/>
    </row>
    <row r="806" spans="2:2" ht="12.75" x14ac:dyDescent="0.2">
      <c r="B806" s="81"/>
    </row>
    <row r="807" spans="2:2" ht="12.75" x14ac:dyDescent="0.2">
      <c r="B807" s="81"/>
    </row>
    <row r="808" spans="2:2" ht="12.75" x14ac:dyDescent="0.2">
      <c r="B808" s="81"/>
    </row>
    <row r="809" spans="2:2" ht="12.75" x14ac:dyDescent="0.2">
      <c r="B809" s="81"/>
    </row>
    <row r="810" spans="2:2" ht="12.75" x14ac:dyDescent="0.2">
      <c r="B810" s="81"/>
    </row>
    <row r="811" spans="2:2" ht="12.75" x14ac:dyDescent="0.2">
      <c r="B811" s="81"/>
    </row>
    <row r="812" spans="2:2" ht="12.75" x14ac:dyDescent="0.2">
      <c r="B812" s="81"/>
    </row>
    <row r="813" spans="2:2" ht="12.75" x14ac:dyDescent="0.2">
      <c r="B813" s="81"/>
    </row>
    <row r="814" spans="2:2" ht="12.75" x14ac:dyDescent="0.2">
      <c r="B814" s="81"/>
    </row>
    <row r="815" spans="2:2" ht="12.75" x14ac:dyDescent="0.2">
      <c r="B815" s="81"/>
    </row>
    <row r="816" spans="2:2" ht="12.75" x14ac:dyDescent="0.2">
      <c r="B816" s="81"/>
    </row>
    <row r="817" spans="2:2" ht="12.75" x14ac:dyDescent="0.2">
      <c r="B817" s="81"/>
    </row>
    <row r="818" spans="2:2" ht="12.75" x14ac:dyDescent="0.2">
      <c r="B818" s="81"/>
    </row>
    <row r="819" spans="2:2" ht="12.75" x14ac:dyDescent="0.2">
      <c r="B819" s="81"/>
    </row>
    <row r="820" spans="2:2" ht="12.75" x14ac:dyDescent="0.2">
      <c r="B820" s="81"/>
    </row>
    <row r="821" spans="2:2" ht="12.75" x14ac:dyDescent="0.2">
      <c r="B821" s="81"/>
    </row>
    <row r="822" spans="2:2" ht="12.75" x14ac:dyDescent="0.2">
      <c r="B822" s="81"/>
    </row>
    <row r="823" spans="2:2" ht="12.75" x14ac:dyDescent="0.2">
      <c r="B823" s="81"/>
    </row>
    <row r="824" spans="2:2" ht="12.75" x14ac:dyDescent="0.2">
      <c r="B824" s="81"/>
    </row>
    <row r="825" spans="2:2" ht="12.75" x14ac:dyDescent="0.2">
      <c r="B825" s="81"/>
    </row>
    <row r="826" spans="2:2" ht="12.75" x14ac:dyDescent="0.2">
      <c r="B826" s="81"/>
    </row>
    <row r="827" spans="2:2" ht="12.75" x14ac:dyDescent="0.2">
      <c r="B827" s="81"/>
    </row>
    <row r="828" spans="2:2" ht="12.75" x14ac:dyDescent="0.2">
      <c r="B828" s="81"/>
    </row>
    <row r="829" spans="2:2" ht="12.75" x14ac:dyDescent="0.2">
      <c r="B829" s="81"/>
    </row>
    <row r="830" spans="2:2" ht="12.75" x14ac:dyDescent="0.2">
      <c r="B830" s="81"/>
    </row>
    <row r="831" spans="2:2" ht="12.75" x14ac:dyDescent="0.2">
      <c r="B831" s="81"/>
    </row>
    <row r="832" spans="2:2" ht="12.75" x14ac:dyDescent="0.2">
      <c r="B832" s="81"/>
    </row>
    <row r="833" spans="2:2" ht="12.75" x14ac:dyDescent="0.2">
      <c r="B833" s="81"/>
    </row>
    <row r="834" spans="2:2" ht="12.75" x14ac:dyDescent="0.2">
      <c r="B834" s="81"/>
    </row>
    <row r="835" spans="2:2" ht="12.75" x14ac:dyDescent="0.2">
      <c r="B835" s="81"/>
    </row>
    <row r="836" spans="2:2" ht="12.75" x14ac:dyDescent="0.2">
      <c r="B836" s="81"/>
    </row>
    <row r="837" spans="2:2" ht="12.75" x14ac:dyDescent="0.2">
      <c r="B837" s="81"/>
    </row>
    <row r="838" spans="2:2" ht="12.75" x14ac:dyDescent="0.2">
      <c r="B838" s="81"/>
    </row>
    <row r="839" spans="2:2" ht="12.75" x14ac:dyDescent="0.2">
      <c r="B839" s="81"/>
    </row>
    <row r="840" spans="2:2" ht="12.75" x14ac:dyDescent="0.2">
      <c r="B840" s="81"/>
    </row>
    <row r="841" spans="2:2" ht="12.75" x14ac:dyDescent="0.2">
      <c r="B841" s="81"/>
    </row>
    <row r="842" spans="2:2" ht="12.75" x14ac:dyDescent="0.2">
      <c r="B842" s="81"/>
    </row>
    <row r="843" spans="2:2" ht="12.75" x14ac:dyDescent="0.2">
      <c r="B843" s="81"/>
    </row>
    <row r="844" spans="2:2" ht="12.75" x14ac:dyDescent="0.2">
      <c r="B844" s="81"/>
    </row>
    <row r="845" spans="2:2" ht="12.75" x14ac:dyDescent="0.2">
      <c r="B845" s="81"/>
    </row>
    <row r="846" spans="2:2" ht="12.75" x14ac:dyDescent="0.2">
      <c r="B846" s="81"/>
    </row>
    <row r="847" spans="2:2" ht="12.75" x14ac:dyDescent="0.2">
      <c r="B847" s="81"/>
    </row>
    <row r="848" spans="2:2" ht="12.75" x14ac:dyDescent="0.2">
      <c r="B848" s="81"/>
    </row>
    <row r="849" spans="2:2" ht="12.75" x14ac:dyDescent="0.2">
      <c r="B849" s="81"/>
    </row>
    <row r="850" spans="2:2" ht="12.75" x14ac:dyDescent="0.2">
      <c r="B850" s="81"/>
    </row>
    <row r="851" spans="2:2" ht="12.75" x14ac:dyDescent="0.2">
      <c r="B851" s="81"/>
    </row>
    <row r="852" spans="2:2" ht="12.75" x14ac:dyDescent="0.2">
      <c r="B852" s="81"/>
    </row>
    <row r="853" spans="2:2" ht="12.75" x14ac:dyDescent="0.2">
      <c r="B853" s="81"/>
    </row>
    <row r="854" spans="2:2" ht="12.75" x14ac:dyDescent="0.2">
      <c r="B854" s="81"/>
    </row>
    <row r="855" spans="2:2" ht="12.75" x14ac:dyDescent="0.2">
      <c r="B855" s="81"/>
    </row>
    <row r="856" spans="2:2" ht="12.75" x14ac:dyDescent="0.2">
      <c r="B856" s="81"/>
    </row>
    <row r="857" spans="2:2" ht="12.75" x14ac:dyDescent="0.2">
      <c r="B857" s="81"/>
    </row>
    <row r="858" spans="2:2" ht="12.75" x14ac:dyDescent="0.2">
      <c r="B858" s="81"/>
    </row>
    <row r="859" spans="2:2" ht="12.75" x14ac:dyDescent="0.2">
      <c r="B859" s="81"/>
    </row>
    <row r="860" spans="2:2" ht="12.75" x14ac:dyDescent="0.2">
      <c r="B860" s="81"/>
    </row>
    <row r="861" spans="2:2" ht="12.75" x14ac:dyDescent="0.2">
      <c r="B861" s="81"/>
    </row>
    <row r="862" spans="2:2" ht="12.75" x14ac:dyDescent="0.2">
      <c r="B862" s="81"/>
    </row>
    <row r="863" spans="2:2" ht="12.75" x14ac:dyDescent="0.2">
      <c r="B863" s="81"/>
    </row>
    <row r="864" spans="2:2" ht="12.75" x14ac:dyDescent="0.2">
      <c r="B864" s="81"/>
    </row>
    <row r="865" spans="2:2" ht="12.75" x14ac:dyDescent="0.2">
      <c r="B865" s="81"/>
    </row>
    <row r="866" spans="2:2" ht="12.75" x14ac:dyDescent="0.2">
      <c r="B866" s="81"/>
    </row>
    <row r="867" spans="2:2" ht="12.75" x14ac:dyDescent="0.2">
      <c r="B867" s="81"/>
    </row>
    <row r="868" spans="2:2" ht="12.75" x14ac:dyDescent="0.2">
      <c r="B868" s="81"/>
    </row>
    <row r="869" spans="2:2" ht="12.75" x14ac:dyDescent="0.2">
      <c r="B869" s="81"/>
    </row>
    <row r="870" spans="2:2" ht="12.75" x14ac:dyDescent="0.2">
      <c r="B870" s="81"/>
    </row>
    <row r="871" spans="2:2" ht="12.75" x14ac:dyDescent="0.2">
      <c r="B871" s="81"/>
    </row>
    <row r="872" spans="2:2" ht="12.75" x14ac:dyDescent="0.2">
      <c r="B872" s="81"/>
    </row>
    <row r="873" spans="2:2" ht="12.75" x14ac:dyDescent="0.2">
      <c r="B873" s="81"/>
    </row>
    <row r="874" spans="2:2" ht="12.75" x14ac:dyDescent="0.2">
      <c r="B874" s="81"/>
    </row>
    <row r="875" spans="2:2" ht="12.75" x14ac:dyDescent="0.2">
      <c r="B875" s="81"/>
    </row>
    <row r="876" spans="2:2" ht="12.75" x14ac:dyDescent="0.2">
      <c r="B876" s="81"/>
    </row>
    <row r="877" spans="2:2" ht="12.75" x14ac:dyDescent="0.2">
      <c r="B877" s="81"/>
    </row>
    <row r="878" spans="2:2" ht="12.75" x14ac:dyDescent="0.2">
      <c r="B878" s="81"/>
    </row>
    <row r="879" spans="2:2" ht="12.75" x14ac:dyDescent="0.2">
      <c r="B879" s="81"/>
    </row>
    <row r="880" spans="2:2" ht="12.75" x14ac:dyDescent="0.2">
      <c r="B880" s="81"/>
    </row>
    <row r="881" spans="2:2" ht="12.75" x14ac:dyDescent="0.2">
      <c r="B881" s="81"/>
    </row>
    <row r="882" spans="2:2" ht="12.75" x14ac:dyDescent="0.2">
      <c r="B882" s="81"/>
    </row>
    <row r="883" spans="2:2" ht="12.75" x14ac:dyDescent="0.2">
      <c r="B883" s="81"/>
    </row>
    <row r="884" spans="2:2" ht="12.75" x14ac:dyDescent="0.2">
      <c r="B884" s="81"/>
    </row>
    <row r="885" spans="2:2" ht="12.75" x14ac:dyDescent="0.2">
      <c r="B885" s="81"/>
    </row>
    <row r="886" spans="2:2" ht="12.75" x14ac:dyDescent="0.2">
      <c r="B886" s="81"/>
    </row>
    <row r="887" spans="2:2" ht="12.75" x14ac:dyDescent="0.2">
      <c r="B887" s="81"/>
    </row>
    <row r="888" spans="2:2" ht="12.75" x14ac:dyDescent="0.2">
      <c r="B888" s="81"/>
    </row>
    <row r="889" spans="2:2" ht="12.75" x14ac:dyDescent="0.2">
      <c r="B889" s="81"/>
    </row>
    <row r="890" spans="2:2" ht="12.75" x14ac:dyDescent="0.2">
      <c r="B890" s="81"/>
    </row>
    <row r="891" spans="2:2" ht="12.75" x14ac:dyDescent="0.2">
      <c r="B891" s="81"/>
    </row>
    <row r="892" spans="2:2" ht="12.75" x14ac:dyDescent="0.2">
      <c r="B892" s="81"/>
    </row>
    <row r="893" spans="2:2" ht="12.75" x14ac:dyDescent="0.2">
      <c r="B893" s="81"/>
    </row>
    <row r="894" spans="2:2" ht="12.75" x14ac:dyDescent="0.2">
      <c r="B894" s="81"/>
    </row>
    <row r="895" spans="2:2" ht="12.75" x14ac:dyDescent="0.2">
      <c r="B895" s="81"/>
    </row>
    <row r="896" spans="2:2" ht="12.75" x14ac:dyDescent="0.2">
      <c r="B896" s="81"/>
    </row>
    <row r="897" spans="2:2" ht="12.75" x14ac:dyDescent="0.2">
      <c r="B897" s="81"/>
    </row>
    <row r="898" spans="2:2" ht="12.75" x14ac:dyDescent="0.2">
      <c r="B898" s="81"/>
    </row>
    <row r="899" spans="2:2" ht="12.75" x14ac:dyDescent="0.2">
      <c r="B899" s="81"/>
    </row>
    <row r="900" spans="2:2" ht="12.75" x14ac:dyDescent="0.2">
      <c r="B900" s="81"/>
    </row>
    <row r="901" spans="2:2" ht="12.75" x14ac:dyDescent="0.2">
      <c r="B901" s="81"/>
    </row>
    <row r="902" spans="2:2" ht="12.75" x14ac:dyDescent="0.2">
      <c r="B902" s="81"/>
    </row>
    <row r="903" spans="2:2" ht="12.75" x14ac:dyDescent="0.2">
      <c r="B903" s="81"/>
    </row>
    <row r="904" spans="2:2" ht="12.75" x14ac:dyDescent="0.2">
      <c r="B904" s="81"/>
    </row>
    <row r="905" spans="2:2" ht="12.75" x14ac:dyDescent="0.2">
      <c r="B905" s="81"/>
    </row>
    <row r="906" spans="2:2" ht="12.75" x14ac:dyDescent="0.2">
      <c r="B906" s="81"/>
    </row>
    <row r="907" spans="2:2" ht="12.75" x14ac:dyDescent="0.2">
      <c r="B907" s="81"/>
    </row>
    <row r="908" spans="2:2" ht="12.75" x14ac:dyDescent="0.2">
      <c r="B908" s="81"/>
    </row>
    <row r="909" spans="2:2" ht="12.75" x14ac:dyDescent="0.2">
      <c r="B909" s="81"/>
    </row>
    <row r="910" spans="2:2" ht="12.75" x14ac:dyDescent="0.2">
      <c r="B910" s="81"/>
    </row>
    <row r="911" spans="2:2" ht="12.75" x14ac:dyDescent="0.2">
      <c r="B911" s="81"/>
    </row>
    <row r="912" spans="2:2" ht="12.75" x14ac:dyDescent="0.2">
      <c r="B912" s="81"/>
    </row>
    <row r="913" spans="2:2" ht="12.75" x14ac:dyDescent="0.2">
      <c r="B913" s="81"/>
    </row>
    <row r="914" spans="2:2" ht="12.75" x14ac:dyDescent="0.2">
      <c r="B914" s="81"/>
    </row>
    <row r="915" spans="2:2" ht="12.75" x14ac:dyDescent="0.2">
      <c r="B915" s="81"/>
    </row>
    <row r="916" spans="2:2" ht="12.75" x14ac:dyDescent="0.2">
      <c r="B916" s="81"/>
    </row>
    <row r="917" spans="2:2" ht="12.75" x14ac:dyDescent="0.2">
      <c r="B917" s="81"/>
    </row>
    <row r="918" spans="2:2" ht="12.75" x14ac:dyDescent="0.2">
      <c r="B918" s="81"/>
    </row>
    <row r="919" spans="2:2" ht="12.75" x14ac:dyDescent="0.2">
      <c r="B919" s="81"/>
    </row>
    <row r="920" spans="2:2" ht="12.75" x14ac:dyDescent="0.2">
      <c r="B920" s="81"/>
    </row>
    <row r="921" spans="2:2" ht="12.75" x14ac:dyDescent="0.2">
      <c r="B921" s="81"/>
    </row>
    <row r="922" spans="2:2" ht="12.75" x14ac:dyDescent="0.2">
      <c r="B922" s="81"/>
    </row>
    <row r="923" spans="2:2" ht="12.75" x14ac:dyDescent="0.2">
      <c r="B923" s="81"/>
    </row>
    <row r="924" spans="2:2" ht="12.75" x14ac:dyDescent="0.2">
      <c r="B924" s="81"/>
    </row>
    <row r="925" spans="2:2" ht="12.75" x14ac:dyDescent="0.2">
      <c r="B925" s="81"/>
    </row>
    <row r="926" spans="2:2" ht="12.75" x14ac:dyDescent="0.2">
      <c r="B926" s="81"/>
    </row>
    <row r="927" spans="2:2" ht="12.75" x14ac:dyDescent="0.2">
      <c r="B927" s="81"/>
    </row>
    <row r="928" spans="2:2" ht="12.75" x14ac:dyDescent="0.2">
      <c r="B928" s="81"/>
    </row>
    <row r="929" spans="2:2" ht="12.75" x14ac:dyDescent="0.2">
      <c r="B929" s="81"/>
    </row>
    <row r="930" spans="2:2" ht="12.75" x14ac:dyDescent="0.2">
      <c r="B930" s="81"/>
    </row>
    <row r="931" spans="2:2" ht="12.75" x14ac:dyDescent="0.2">
      <c r="B931" s="81"/>
    </row>
    <row r="932" spans="2:2" ht="12.75" x14ac:dyDescent="0.2">
      <c r="B932" s="81"/>
    </row>
    <row r="933" spans="2:2" ht="12.75" x14ac:dyDescent="0.2">
      <c r="B933" s="81"/>
    </row>
    <row r="934" spans="2:2" ht="12.75" x14ac:dyDescent="0.2">
      <c r="B934" s="81"/>
    </row>
    <row r="935" spans="2:2" ht="12.75" x14ac:dyDescent="0.2">
      <c r="B935" s="81"/>
    </row>
    <row r="936" spans="2:2" ht="12.75" x14ac:dyDescent="0.2">
      <c r="B936" s="81"/>
    </row>
    <row r="937" spans="2:2" ht="12.75" x14ac:dyDescent="0.2">
      <c r="B937" s="81"/>
    </row>
    <row r="938" spans="2:2" ht="12.75" x14ac:dyDescent="0.2">
      <c r="B938" s="81"/>
    </row>
    <row r="939" spans="2:2" ht="12.75" x14ac:dyDescent="0.2">
      <c r="B939" s="81"/>
    </row>
    <row r="940" spans="2:2" ht="12.75" x14ac:dyDescent="0.2">
      <c r="B940" s="81"/>
    </row>
    <row r="941" spans="2:2" ht="12.75" x14ac:dyDescent="0.2">
      <c r="B941" s="81"/>
    </row>
    <row r="942" spans="2:2" ht="12.75" x14ac:dyDescent="0.2">
      <c r="B942" s="81"/>
    </row>
    <row r="943" spans="2:2" ht="12.75" x14ac:dyDescent="0.2">
      <c r="B943" s="81"/>
    </row>
    <row r="944" spans="2:2" ht="12.75" x14ac:dyDescent="0.2">
      <c r="B944" s="81"/>
    </row>
    <row r="945" spans="2:2" ht="12.75" x14ac:dyDescent="0.2">
      <c r="B945" s="81"/>
    </row>
    <row r="946" spans="2:2" ht="12.75" x14ac:dyDescent="0.2">
      <c r="B946" s="81"/>
    </row>
    <row r="947" spans="2:2" ht="12.75" x14ac:dyDescent="0.2">
      <c r="B947" s="81"/>
    </row>
    <row r="948" spans="2:2" ht="12.75" x14ac:dyDescent="0.2">
      <c r="B948" s="81"/>
    </row>
    <row r="949" spans="2:2" ht="12.75" x14ac:dyDescent="0.2">
      <c r="B949" s="81"/>
    </row>
    <row r="950" spans="2:2" ht="12.75" x14ac:dyDescent="0.2">
      <c r="B950" s="81"/>
    </row>
    <row r="951" spans="2:2" ht="12.75" x14ac:dyDescent="0.2">
      <c r="B951" s="81"/>
    </row>
    <row r="952" spans="2:2" ht="12.75" x14ac:dyDescent="0.2">
      <c r="B952" s="81"/>
    </row>
    <row r="953" spans="2:2" ht="12.75" x14ac:dyDescent="0.2">
      <c r="B953" s="81"/>
    </row>
    <row r="954" spans="2:2" ht="12.75" x14ac:dyDescent="0.2">
      <c r="B954" s="81"/>
    </row>
    <row r="955" spans="2:2" ht="12.75" x14ac:dyDescent="0.2">
      <c r="B955" s="81"/>
    </row>
    <row r="956" spans="2:2" ht="12.75" x14ac:dyDescent="0.2">
      <c r="B956" s="81"/>
    </row>
    <row r="957" spans="2:2" ht="12.75" x14ac:dyDescent="0.2">
      <c r="B957" s="81"/>
    </row>
    <row r="958" spans="2:2" ht="12.75" x14ac:dyDescent="0.2">
      <c r="B958" s="81"/>
    </row>
    <row r="959" spans="2:2" ht="12.75" x14ac:dyDescent="0.2">
      <c r="B959" s="81"/>
    </row>
    <row r="960" spans="2:2" ht="12.75" x14ac:dyDescent="0.2">
      <c r="B960" s="81"/>
    </row>
    <row r="961" spans="2:2" ht="12.75" x14ac:dyDescent="0.2">
      <c r="B961" s="81"/>
    </row>
    <row r="962" spans="2:2" ht="12.75" x14ac:dyDescent="0.2">
      <c r="B962" s="81"/>
    </row>
    <row r="963" spans="2:2" ht="12.75" x14ac:dyDescent="0.2">
      <c r="B963" s="81"/>
    </row>
    <row r="964" spans="2:2" ht="12.75" x14ac:dyDescent="0.2">
      <c r="B964" s="81"/>
    </row>
    <row r="965" spans="2:2" ht="12.75" x14ac:dyDescent="0.2">
      <c r="B965" s="81"/>
    </row>
    <row r="966" spans="2:2" ht="12.75" x14ac:dyDescent="0.2">
      <c r="B966" s="81"/>
    </row>
    <row r="967" spans="2:2" ht="12.75" x14ac:dyDescent="0.2">
      <c r="B967" s="81"/>
    </row>
    <row r="968" spans="2:2" ht="12.75" x14ac:dyDescent="0.2">
      <c r="B968" s="81"/>
    </row>
    <row r="969" spans="2:2" ht="12.75" x14ac:dyDescent="0.2">
      <c r="B969" s="81"/>
    </row>
    <row r="970" spans="2:2" ht="12.75" x14ac:dyDescent="0.2">
      <c r="B970" s="81"/>
    </row>
    <row r="971" spans="2:2" ht="12.75" x14ac:dyDescent="0.2">
      <c r="B971" s="81"/>
    </row>
    <row r="972" spans="2:2" ht="12.75" x14ac:dyDescent="0.2">
      <c r="B972" s="81"/>
    </row>
    <row r="973" spans="2:2" ht="12.75" x14ac:dyDescent="0.2">
      <c r="B973" s="81"/>
    </row>
    <row r="974" spans="2:2" ht="12.75" x14ac:dyDescent="0.2">
      <c r="B974" s="81"/>
    </row>
    <row r="975" spans="2:2" ht="12.75" x14ac:dyDescent="0.2">
      <c r="B975" s="81"/>
    </row>
    <row r="976" spans="2:2" ht="12.75" x14ac:dyDescent="0.2">
      <c r="B976" s="81"/>
    </row>
    <row r="977" spans="2:2" ht="12.75" x14ac:dyDescent="0.2">
      <c r="B977" s="81"/>
    </row>
    <row r="978" spans="2:2" ht="12.75" x14ac:dyDescent="0.2">
      <c r="B978" s="81"/>
    </row>
    <row r="979" spans="2:2" ht="12.75" x14ac:dyDescent="0.2">
      <c r="B979" s="81"/>
    </row>
    <row r="980" spans="2:2" ht="12.75" x14ac:dyDescent="0.2">
      <c r="B980" s="81"/>
    </row>
    <row r="981" spans="2:2" ht="12.75" x14ac:dyDescent="0.2">
      <c r="B981" s="81"/>
    </row>
    <row r="982" spans="2:2" ht="12.75" x14ac:dyDescent="0.2">
      <c r="B982" s="81"/>
    </row>
    <row r="983" spans="2:2" ht="12.75" x14ac:dyDescent="0.2">
      <c r="B983" s="81"/>
    </row>
    <row r="984" spans="2:2" ht="12.75" x14ac:dyDescent="0.2">
      <c r="B984" s="81"/>
    </row>
    <row r="985" spans="2:2" ht="12.75" x14ac:dyDescent="0.2">
      <c r="B985" s="81"/>
    </row>
    <row r="986" spans="2:2" ht="12.75" x14ac:dyDescent="0.2">
      <c r="B986" s="81"/>
    </row>
    <row r="987" spans="2:2" ht="12.75" x14ac:dyDescent="0.2">
      <c r="B987" s="81"/>
    </row>
    <row r="988" spans="2:2" ht="12.75" x14ac:dyDescent="0.2">
      <c r="B988" s="81"/>
    </row>
    <row r="989" spans="2:2" ht="12.75" x14ac:dyDescent="0.2">
      <c r="B989" s="81"/>
    </row>
    <row r="990" spans="2:2" ht="12.75" x14ac:dyDescent="0.2">
      <c r="B990" s="81"/>
    </row>
    <row r="991" spans="2:2" ht="12.75" x14ac:dyDescent="0.2">
      <c r="B991" s="81"/>
    </row>
    <row r="992" spans="2:2" ht="12.75" x14ac:dyDescent="0.2">
      <c r="B992" s="81"/>
    </row>
    <row r="993" spans="2:2" ht="12.75" x14ac:dyDescent="0.2">
      <c r="B993" s="81"/>
    </row>
    <row r="994" spans="2:2" ht="12.75" x14ac:dyDescent="0.2">
      <c r="B994" s="81"/>
    </row>
    <row r="995" spans="2:2" ht="12.75" x14ac:dyDescent="0.2">
      <c r="B995" s="81"/>
    </row>
    <row r="996" spans="2:2" ht="12.75" x14ac:dyDescent="0.2">
      <c r="B996" s="81"/>
    </row>
    <row r="997" spans="2:2" ht="12.75" x14ac:dyDescent="0.2">
      <c r="B997" s="81"/>
    </row>
    <row r="998" spans="2:2" ht="12.75" x14ac:dyDescent="0.2">
      <c r="B998" s="81"/>
    </row>
    <row r="999" spans="2:2" ht="12.75" x14ac:dyDescent="0.2">
      <c r="B999" s="81"/>
    </row>
    <row r="1000" spans="2:2" ht="12.75" x14ac:dyDescent="0.2">
      <c r="B1000" s="81"/>
    </row>
    <row r="1001" spans="2:2" ht="12.75" x14ac:dyDescent="0.2">
      <c r="B1001" s="81"/>
    </row>
    <row r="1002" spans="2:2" ht="12.75" x14ac:dyDescent="0.2">
      <c r="B1002" s="81"/>
    </row>
    <row r="1003" spans="2:2" ht="12.75" x14ac:dyDescent="0.2">
      <c r="B1003" s="81"/>
    </row>
    <row r="1004" spans="2:2" ht="12.75" x14ac:dyDescent="0.2">
      <c r="B1004" s="81"/>
    </row>
    <row r="1005" spans="2:2" ht="12.75" x14ac:dyDescent="0.2">
      <c r="B1005" s="81"/>
    </row>
    <row r="1006" spans="2:2" ht="12.75" x14ac:dyDescent="0.2">
      <c r="B1006" s="81"/>
    </row>
    <row r="1007" spans="2:2" ht="12.75" x14ac:dyDescent="0.2">
      <c r="B1007" s="81"/>
    </row>
    <row r="1008" spans="2:2" ht="12.75" x14ac:dyDescent="0.2">
      <c r="B1008" s="81"/>
    </row>
    <row r="1009" spans="2:2" ht="12.75" x14ac:dyDescent="0.2">
      <c r="B1009" s="81"/>
    </row>
    <row r="1010" spans="2:2" ht="12.75" x14ac:dyDescent="0.2">
      <c r="B1010" s="81"/>
    </row>
  </sheetData>
  <hyperlinks>
    <hyperlink ref="B13" r:id="rId1" xr:uid="{00000000-0004-0000-02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3"/>
  <sheetViews>
    <sheetView showGridLines="0" workbookViewId="0">
      <selection sqref="A1:J1"/>
    </sheetView>
  </sheetViews>
  <sheetFormatPr defaultColWidth="12.5703125" defaultRowHeight="15.75" customHeight="1" x14ac:dyDescent="0.2"/>
  <cols>
    <col min="1" max="1" width="34.7109375" customWidth="1"/>
    <col min="2" max="2" width="10.42578125" customWidth="1"/>
    <col min="3" max="3" width="13.85546875" customWidth="1"/>
    <col min="4" max="6" width="5.42578125" customWidth="1"/>
    <col min="7" max="7" width="7.42578125" customWidth="1"/>
    <col min="8" max="8" width="6.140625" customWidth="1"/>
    <col min="9" max="10" width="8.140625" customWidth="1"/>
  </cols>
  <sheetData>
    <row r="1" spans="1:10" ht="12.75" x14ac:dyDescent="0.2">
      <c r="A1" s="268" t="s">
        <v>107</v>
      </c>
      <c r="B1" s="267"/>
      <c r="C1" s="267"/>
      <c r="D1" s="267"/>
      <c r="E1" s="267"/>
      <c r="F1" s="267"/>
      <c r="G1" s="267"/>
      <c r="H1" s="267"/>
      <c r="I1" s="267"/>
      <c r="J1" s="267"/>
    </row>
    <row r="2" spans="1:10" ht="19.5" customHeight="1" x14ac:dyDescent="0.2">
      <c r="A2" s="83" t="s">
        <v>108</v>
      </c>
      <c r="B2" s="269"/>
      <c r="C2" s="270"/>
      <c r="D2" s="84"/>
      <c r="E2" s="84"/>
      <c r="F2" s="84"/>
      <c r="G2" s="84"/>
      <c r="H2" s="84"/>
      <c r="I2" s="84"/>
      <c r="J2" s="84"/>
    </row>
    <row r="3" spans="1:10" ht="19.5" customHeight="1" x14ac:dyDescent="0.2">
      <c r="A3" s="83" t="s">
        <v>109</v>
      </c>
      <c r="B3" s="269"/>
      <c r="C3" s="270"/>
      <c r="D3" s="84"/>
      <c r="E3" s="84"/>
      <c r="F3" s="84"/>
      <c r="G3" s="84"/>
      <c r="H3" s="84"/>
      <c r="I3" s="84"/>
      <c r="J3" s="84"/>
    </row>
    <row r="4" spans="1:10" ht="19.5" customHeight="1" x14ac:dyDescent="0.2">
      <c r="A4" s="83" t="s">
        <v>110</v>
      </c>
      <c r="B4" s="269"/>
      <c r="C4" s="270"/>
      <c r="D4" s="84"/>
      <c r="E4" s="84"/>
      <c r="F4" s="84"/>
      <c r="G4" s="84"/>
      <c r="H4" s="84"/>
      <c r="I4" s="84"/>
      <c r="J4" s="84"/>
    </row>
    <row r="5" spans="1:10" ht="19.5" customHeight="1" x14ac:dyDescent="0.2">
      <c r="A5" s="83" t="s">
        <v>111</v>
      </c>
      <c r="B5" s="269"/>
      <c r="C5" s="270"/>
      <c r="D5" s="84"/>
      <c r="E5" s="84"/>
      <c r="F5" s="84"/>
      <c r="G5" s="84"/>
      <c r="H5" s="84"/>
      <c r="I5" s="84"/>
      <c r="J5" s="84"/>
    </row>
    <row r="6" spans="1:10" ht="22.5" customHeight="1" x14ac:dyDescent="0.2">
      <c r="A6" s="85" t="s">
        <v>112</v>
      </c>
      <c r="B6" s="86"/>
      <c r="C6" s="86"/>
      <c r="D6" s="86"/>
      <c r="E6" s="86"/>
      <c r="F6" s="86"/>
      <c r="G6" s="86"/>
      <c r="H6" s="86"/>
      <c r="I6" s="86"/>
      <c r="J6" s="86"/>
    </row>
    <row r="7" spans="1:10" ht="19.5" customHeight="1" x14ac:dyDescent="0.2">
      <c r="A7" s="87" t="s">
        <v>57</v>
      </c>
      <c r="B7" s="88" t="s">
        <v>113</v>
      </c>
      <c r="C7" s="88" t="s">
        <v>114</v>
      </c>
      <c r="D7" s="88" t="s">
        <v>64</v>
      </c>
      <c r="E7" s="88" t="s">
        <v>65</v>
      </c>
      <c r="F7" s="88" t="s">
        <v>66</v>
      </c>
      <c r="G7" s="88" t="s">
        <v>67</v>
      </c>
      <c r="H7" s="88" t="s">
        <v>68</v>
      </c>
      <c r="I7" s="88" t="s">
        <v>115</v>
      </c>
      <c r="J7" s="89" t="s">
        <v>63</v>
      </c>
    </row>
    <row r="8" spans="1:10" ht="12.75" x14ac:dyDescent="0.2">
      <c r="A8" s="90"/>
      <c r="B8" s="91"/>
      <c r="C8" s="92"/>
      <c r="D8" s="93"/>
      <c r="E8" s="93"/>
      <c r="F8" s="93"/>
      <c r="G8" s="93"/>
      <c r="H8" s="94"/>
      <c r="I8" s="95"/>
      <c r="J8" s="93"/>
    </row>
    <row r="9" spans="1:10" ht="12.75" hidden="1" x14ac:dyDescent="0.2">
      <c r="A9" s="96"/>
      <c r="B9" s="97"/>
      <c r="C9" s="98"/>
      <c r="D9" s="99"/>
      <c r="E9" s="99"/>
      <c r="F9" s="99"/>
      <c r="G9" s="99"/>
      <c r="H9" s="97"/>
      <c r="I9" s="97"/>
      <c r="J9" s="99"/>
    </row>
    <row r="10" spans="1:10" ht="12.75" hidden="1" x14ac:dyDescent="0.2">
      <c r="A10" s="96"/>
      <c r="B10" s="97"/>
      <c r="C10" s="98"/>
      <c r="D10" s="99"/>
      <c r="E10" s="99"/>
      <c r="F10" s="99"/>
      <c r="G10" s="99"/>
      <c r="H10" s="97"/>
      <c r="I10" s="97"/>
      <c r="J10" s="99"/>
    </row>
    <row r="11" spans="1:10" ht="12.75" hidden="1" x14ac:dyDescent="0.2">
      <c r="A11" s="96"/>
      <c r="B11" s="97"/>
      <c r="C11" s="98"/>
      <c r="D11" s="99"/>
      <c r="E11" s="99"/>
      <c r="F11" s="99"/>
      <c r="G11" s="99"/>
      <c r="H11" s="97"/>
      <c r="I11" s="97"/>
      <c r="J11" s="99"/>
    </row>
    <row r="12" spans="1:10" ht="12.75" hidden="1" x14ac:dyDescent="0.2">
      <c r="A12" s="100" t="s">
        <v>116</v>
      </c>
      <c r="B12" s="101"/>
      <c r="C12" s="98"/>
      <c r="D12" s="99"/>
      <c r="E12" s="99"/>
      <c r="F12" s="99"/>
      <c r="G12" s="99"/>
      <c r="H12" s="101"/>
      <c r="I12" s="101"/>
      <c r="J12" s="99"/>
    </row>
    <row r="13" spans="1:10" ht="12.75" hidden="1" x14ac:dyDescent="0.2">
      <c r="A13" s="100" t="s">
        <v>117</v>
      </c>
      <c r="B13" s="102" t="s">
        <v>113</v>
      </c>
      <c r="C13" s="103"/>
      <c r="D13" s="104" t="s">
        <v>64</v>
      </c>
      <c r="E13" s="104" t="s">
        <v>65</v>
      </c>
      <c r="F13" s="104" t="s">
        <v>66</v>
      </c>
      <c r="G13" s="104" t="s">
        <v>67</v>
      </c>
      <c r="H13" s="102" t="s">
        <v>68</v>
      </c>
      <c r="I13" s="102" t="s">
        <v>115</v>
      </c>
      <c r="J13" s="104" t="s">
        <v>63</v>
      </c>
    </row>
    <row r="14" spans="1:10" ht="12.75" hidden="1" x14ac:dyDescent="0.2">
      <c r="A14" s="96"/>
      <c r="B14" s="97"/>
      <c r="C14" s="98"/>
      <c r="D14" s="99"/>
      <c r="E14" s="99"/>
      <c r="F14" s="99"/>
      <c r="G14" s="99"/>
      <c r="H14" s="105"/>
      <c r="I14" s="97"/>
      <c r="J14" s="99"/>
    </row>
    <row r="15" spans="1:10" ht="12.75" hidden="1" x14ac:dyDescent="0.2">
      <c r="A15" s="96"/>
      <c r="B15" s="97"/>
      <c r="C15" s="98"/>
      <c r="D15" s="99"/>
      <c r="E15" s="99"/>
      <c r="F15" s="99"/>
      <c r="G15" s="99"/>
      <c r="H15" s="97"/>
      <c r="I15" s="97"/>
      <c r="J15" s="99"/>
    </row>
    <row r="16" spans="1:10" ht="12.75" hidden="1" x14ac:dyDescent="0.2">
      <c r="A16" s="96"/>
      <c r="B16" s="97"/>
      <c r="C16" s="98"/>
      <c r="D16" s="99"/>
      <c r="E16" s="99"/>
      <c r="F16" s="99"/>
      <c r="G16" s="99"/>
      <c r="H16" s="97"/>
      <c r="I16" s="97"/>
      <c r="J16" s="99"/>
    </row>
    <row r="17" spans="1:10" ht="12.75" hidden="1" x14ac:dyDescent="0.2">
      <c r="A17" s="96"/>
      <c r="B17" s="97"/>
      <c r="C17" s="98"/>
      <c r="D17" s="99"/>
      <c r="E17" s="99"/>
      <c r="F17" s="99"/>
      <c r="G17" s="99"/>
      <c r="H17" s="97"/>
      <c r="I17" s="97"/>
      <c r="J17" s="99"/>
    </row>
    <row r="18" spans="1:10" ht="12.75" hidden="1" x14ac:dyDescent="0.2">
      <c r="A18" s="100" t="s">
        <v>118</v>
      </c>
      <c r="B18" s="101"/>
      <c r="C18" s="98"/>
      <c r="D18" s="99"/>
      <c r="E18" s="99"/>
      <c r="F18" s="99"/>
      <c r="G18" s="99"/>
      <c r="H18" s="101"/>
      <c r="I18" s="101"/>
      <c r="J18" s="99"/>
    </row>
    <row r="19" spans="1:10" ht="12.75" hidden="1" x14ac:dyDescent="0.2">
      <c r="A19" s="100" t="s">
        <v>117</v>
      </c>
      <c r="B19" s="102" t="s">
        <v>113</v>
      </c>
      <c r="C19" s="103"/>
      <c r="D19" s="104" t="s">
        <v>64</v>
      </c>
      <c r="E19" s="104" t="s">
        <v>65</v>
      </c>
      <c r="F19" s="104" t="s">
        <v>66</v>
      </c>
      <c r="G19" s="104" t="s">
        <v>67</v>
      </c>
      <c r="H19" s="102" t="s">
        <v>68</v>
      </c>
      <c r="I19" s="102" t="s">
        <v>115</v>
      </c>
      <c r="J19" s="104" t="s">
        <v>63</v>
      </c>
    </row>
    <row r="20" spans="1:10" ht="12.75" x14ac:dyDescent="0.2">
      <c r="A20" s="96"/>
      <c r="B20" s="97"/>
      <c r="C20" s="98"/>
      <c r="D20" s="99"/>
      <c r="E20" s="99"/>
      <c r="F20" s="99"/>
      <c r="G20" s="99"/>
      <c r="H20" s="105"/>
      <c r="I20" s="97"/>
      <c r="J20" s="99"/>
    </row>
    <row r="21" spans="1:10" ht="12.75" x14ac:dyDescent="0.2">
      <c r="A21" s="96"/>
      <c r="B21" s="97"/>
      <c r="C21" s="98"/>
      <c r="D21" s="99"/>
      <c r="E21" s="99"/>
      <c r="F21" s="99"/>
      <c r="G21" s="99"/>
      <c r="H21" s="97"/>
      <c r="I21" s="97"/>
      <c r="J21" s="99"/>
    </row>
    <row r="22" spans="1:10" ht="12.75" x14ac:dyDescent="0.2">
      <c r="A22" s="96"/>
      <c r="B22" s="97"/>
      <c r="C22" s="98"/>
      <c r="D22" s="99"/>
      <c r="E22" s="99"/>
      <c r="F22" s="99"/>
      <c r="G22" s="99"/>
      <c r="H22" s="97"/>
      <c r="I22" s="97"/>
      <c r="J22" s="99"/>
    </row>
    <row r="23" spans="1:10" ht="12.75" x14ac:dyDescent="0.2">
      <c r="A23" s="96"/>
      <c r="B23" s="97"/>
      <c r="C23" s="98"/>
      <c r="D23" s="99"/>
      <c r="E23" s="99"/>
      <c r="F23" s="99"/>
      <c r="G23" s="99"/>
      <c r="H23" s="97"/>
      <c r="I23" s="97"/>
      <c r="J23" s="99"/>
    </row>
    <row r="24" spans="1:10" ht="12.75" x14ac:dyDescent="0.2">
      <c r="A24" s="106"/>
      <c r="B24" s="107"/>
      <c r="C24" s="98"/>
      <c r="D24" s="99"/>
      <c r="E24" s="99"/>
      <c r="F24" s="99"/>
      <c r="G24" s="99"/>
      <c r="H24" s="105"/>
      <c r="I24" s="97"/>
      <c r="J24" s="99"/>
    </row>
    <row r="25" spans="1:10" ht="12.75" x14ac:dyDescent="0.2">
      <c r="A25" s="96"/>
      <c r="B25" s="97"/>
      <c r="C25" s="98"/>
      <c r="D25" s="99"/>
      <c r="E25" s="99"/>
      <c r="F25" s="99"/>
      <c r="G25" s="99"/>
      <c r="H25" s="97"/>
      <c r="I25" s="97"/>
      <c r="J25" s="99"/>
    </row>
    <row r="26" spans="1:10" ht="12.75" x14ac:dyDescent="0.2">
      <c r="A26" s="96"/>
      <c r="B26" s="97"/>
      <c r="C26" s="98"/>
      <c r="D26" s="99"/>
      <c r="E26" s="99"/>
      <c r="F26" s="99"/>
      <c r="G26" s="99"/>
      <c r="H26" s="97"/>
      <c r="I26" s="97"/>
      <c r="J26" s="99"/>
    </row>
    <row r="27" spans="1:10" ht="12.75" x14ac:dyDescent="0.2">
      <c r="A27" s="96"/>
      <c r="B27" s="97"/>
      <c r="C27" s="98"/>
      <c r="D27" s="99"/>
      <c r="E27" s="99"/>
      <c r="F27" s="99"/>
      <c r="G27" s="99"/>
      <c r="H27" s="97"/>
      <c r="I27" s="97"/>
      <c r="J27" s="99"/>
    </row>
    <row r="28" spans="1:10" ht="12.75" x14ac:dyDescent="0.2">
      <c r="A28" s="100"/>
      <c r="B28" s="102"/>
      <c r="C28" s="103"/>
      <c r="D28" s="104"/>
      <c r="E28" s="104"/>
      <c r="F28" s="104"/>
      <c r="G28" s="104"/>
      <c r="H28" s="102"/>
      <c r="I28" s="102"/>
      <c r="J28" s="104"/>
    </row>
    <row r="29" spans="1:10" ht="12.75" x14ac:dyDescent="0.2">
      <c r="A29" s="96"/>
      <c r="B29" s="97"/>
      <c r="C29" s="98"/>
      <c r="D29" s="99"/>
      <c r="E29" s="99"/>
      <c r="F29" s="99"/>
      <c r="G29" s="99"/>
      <c r="H29" s="105"/>
      <c r="I29" s="97"/>
      <c r="J29" s="99"/>
    </row>
    <row r="30" spans="1:10" ht="24" customHeight="1" x14ac:dyDescent="0.2">
      <c r="A30" s="266" t="s">
        <v>119</v>
      </c>
      <c r="B30" s="267"/>
      <c r="C30" s="267"/>
      <c r="D30" s="267"/>
      <c r="E30" s="267"/>
      <c r="F30" s="267"/>
      <c r="G30" s="267"/>
      <c r="H30" s="267"/>
      <c r="I30" s="267"/>
      <c r="J30" s="267"/>
    </row>
    <row r="31" spans="1:10" ht="12.75" x14ac:dyDescent="0.2">
      <c r="A31" s="108" t="s">
        <v>120</v>
      </c>
      <c r="B31" s="99"/>
      <c r="C31" s="109"/>
      <c r="D31" s="109"/>
      <c r="E31" s="109"/>
      <c r="F31" s="109"/>
      <c r="G31" s="109"/>
      <c r="H31" s="109"/>
      <c r="I31" s="109"/>
      <c r="J31" s="109"/>
    </row>
    <row r="32" spans="1:10" ht="12.75" x14ac:dyDescent="0.2">
      <c r="A32" s="108" t="s">
        <v>121</v>
      </c>
      <c r="B32" s="99"/>
      <c r="C32" s="109"/>
      <c r="D32" s="109"/>
      <c r="E32" s="109"/>
      <c r="F32" s="109"/>
      <c r="G32" s="109"/>
      <c r="H32" s="109"/>
      <c r="I32" s="109"/>
      <c r="J32" s="109"/>
    </row>
    <row r="33" spans="1:10" ht="12.75" x14ac:dyDescent="0.2">
      <c r="A33" s="108" t="s">
        <v>6</v>
      </c>
      <c r="B33" s="99"/>
      <c r="C33" s="109"/>
      <c r="D33" s="109"/>
      <c r="E33" s="109"/>
      <c r="F33" s="109"/>
      <c r="G33" s="109"/>
      <c r="H33" s="109"/>
      <c r="I33" s="109"/>
      <c r="J33" s="109"/>
    </row>
  </sheetData>
  <mergeCells count="6">
    <mergeCell ref="A30:J30"/>
    <mergeCell ref="A1:J1"/>
    <mergeCell ref="B2:C2"/>
    <mergeCell ref="B3:C3"/>
    <mergeCell ref="B4:C4"/>
    <mergeCell ref="B5:C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06"/>
  <sheetViews>
    <sheetView showGridLines="0" workbookViewId="0"/>
  </sheetViews>
  <sheetFormatPr defaultColWidth="12.5703125" defaultRowHeight="15.75" customHeight="1" x14ac:dyDescent="0.2"/>
  <cols>
    <col min="1" max="1" width="16.28515625" customWidth="1"/>
    <col min="2" max="2" width="6" customWidth="1"/>
    <col min="3" max="3" width="9.85546875" customWidth="1"/>
    <col min="4" max="4" width="6.42578125" customWidth="1"/>
    <col min="5" max="5" width="6" customWidth="1"/>
    <col min="6" max="7" width="5.42578125" customWidth="1"/>
    <col min="8" max="8" width="7.28515625" customWidth="1"/>
    <col min="9" max="9" width="8.140625" customWidth="1"/>
    <col min="10" max="10" width="7.140625" customWidth="1"/>
    <col min="11" max="11" width="7.5703125" customWidth="1"/>
    <col min="12" max="12" width="15" customWidth="1"/>
    <col min="13" max="13" width="7.140625" customWidth="1"/>
    <col min="14" max="19" width="10.28515625" customWidth="1"/>
  </cols>
  <sheetData>
    <row r="1" spans="1:19" ht="20.25" customHeight="1" x14ac:dyDescent="0.25">
      <c r="A1" s="110" t="s">
        <v>122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2"/>
      <c r="M1" s="112"/>
      <c r="N1" s="112"/>
      <c r="O1" s="112"/>
      <c r="P1" s="112"/>
      <c r="Q1" s="112"/>
      <c r="R1" s="112"/>
      <c r="S1" s="112"/>
    </row>
    <row r="2" spans="1:19" ht="12.75" x14ac:dyDescent="0.2">
      <c r="A2" s="113" t="s">
        <v>123</v>
      </c>
      <c r="B2" s="99">
        <v>0.75</v>
      </c>
      <c r="C2" s="109"/>
      <c r="D2" s="109"/>
      <c r="E2" s="109"/>
      <c r="F2" s="109"/>
      <c r="G2" s="109"/>
      <c r="H2" s="109"/>
      <c r="I2" s="109"/>
      <c r="J2" s="109"/>
      <c r="K2" s="109"/>
      <c r="L2" s="114"/>
      <c r="M2" s="114"/>
    </row>
    <row r="3" spans="1:19" ht="12.75" x14ac:dyDescent="0.2">
      <c r="A3" s="113" t="s">
        <v>124</v>
      </c>
      <c r="B3" s="115"/>
      <c r="C3" s="109"/>
      <c r="D3" s="109"/>
      <c r="E3" s="109"/>
      <c r="F3" s="109"/>
      <c r="G3" s="109"/>
      <c r="H3" s="109"/>
      <c r="I3" s="109"/>
      <c r="J3" s="109"/>
      <c r="K3" s="109"/>
      <c r="L3" s="114"/>
      <c r="M3" s="114"/>
      <c r="N3" s="279" t="s">
        <v>125</v>
      </c>
      <c r="O3" s="280"/>
      <c r="P3" s="116"/>
      <c r="Q3" s="116"/>
      <c r="R3" s="116"/>
      <c r="S3" s="116"/>
    </row>
    <row r="4" spans="1:19" ht="14.25" customHeight="1" x14ac:dyDescent="0.2">
      <c r="A4" s="281" t="s">
        <v>126</v>
      </c>
      <c r="B4" s="281" t="s">
        <v>127</v>
      </c>
      <c r="C4" s="117" t="s">
        <v>128</v>
      </c>
      <c r="D4" s="282" t="s">
        <v>129</v>
      </c>
      <c r="E4" s="270"/>
      <c r="F4" s="283" t="s">
        <v>130</v>
      </c>
      <c r="G4" s="270"/>
      <c r="H4" s="283" t="s">
        <v>131</v>
      </c>
      <c r="I4" s="270"/>
      <c r="J4" s="284" t="s">
        <v>132</v>
      </c>
      <c r="K4" s="284" t="s">
        <v>133</v>
      </c>
      <c r="L4" s="285"/>
      <c r="M4" s="114"/>
      <c r="N4" s="118" t="s">
        <v>134</v>
      </c>
      <c r="O4" s="119">
        <v>0.78</v>
      </c>
      <c r="P4" s="120"/>
      <c r="Q4" s="120"/>
      <c r="R4" s="120"/>
      <c r="S4" s="120"/>
    </row>
    <row r="5" spans="1:19" ht="14.25" customHeight="1" x14ac:dyDescent="0.2">
      <c r="A5" s="262"/>
      <c r="B5" s="262"/>
      <c r="C5" s="117" t="s">
        <v>135</v>
      </c>
      <c r="D5" s="121" t="s">
        <v>136</v>
      </c>
      <c r="E5" s="121" t="s">
        <v>137</v>
      </c>
      <c r="F5" s="121" t="s">
        <v>68</v>
      </c>
      <c r="G5" s="121" t="s">
        <v>138</v>
      </c>
      <c r="H5" s="117" t="s">
        <v>139</v>
      </c>
      <c r="I5" s="121" t="s">
        <v>140</v>
      </c>
      <c r="J5" s="262"/>
      <c r="K5" s="262"/>
      <c r="L5" s="286"/>
      <c r="N5" s="118" t="s">
        <v>141</v>
      </c>
      <c r="O5" s="119">
        <v>0.20899999999999999</v>
      </c>
      <c r="P5" s="120"/>
      <c r="Q5" s="120"/>
      <c r="R5" s="120"/>
      <c r="S5" s="120"/>
    </row>
    <row r="6" spans="1:19" ht="14.25" customHeight="1" x14ac:dyDescent="0.2">
      <c r="A6" s="97">
        <v>1</v>
      </c>
      <c r="B6" s="99"/>
      <c r="C6" s="99"/>
      <c r="D6" s="99"/>
      <c r="E6" s="122">
        <f t="shared" ref="E6:E9" si="0">D6/24</f>
        <v>0</v>
      </c>
      <c r="F6" s="99"/>
      <c r="G6" s="123">
        <f t="shared" ref="G6:G9" si="1">F6*0.3</f>
        <v>0</v>
      </c>
      <c r="H6" s="99"/>
      <c r="I6" s="122" t="e">
        <f t="shared" ref="I6:I9" si="2">H6/G6</f>
        <v>#DIV/0!</v>
      </c>
      <c r="J6" s="97" t="e">
        <f t="shared" ref="J6:J9" si="3">I6/E6</f>
        <v>#DIV/0!</v>
      </c>
      <c r="K6" s="124">
        <f t="shared" ref="K6:K9" si="4">D6*$B$2/24*1000</f>
        <v>0</v>
      </c>
      <c r="L6" s="125"/>
      <c r="O6" s="126"/>
      <c r="P6" s="126"/>
      <c r="Q6" s="126"/>
      <c r="R6" s="126"/>
      <c r="S6" s="126"/>
    </row>
    <row r="7" spans="1:19" ht="14.25" customHeight="1" x14ac:dyDescent="0.2">
      <c r="A7" s="97">
        <v>2</v>
      </c>
      <c r="B7" s="99"/>
      <c r="C7" s="99"/>
      <c r="D7" s="99"/>
      <c r="E7" s="122">
        <f t="shared" si="0"/>
        <v>0</v>
      </c>
      <c r="F7" s="99"/>
      <c r="G7" s="123">
        <f t="shared" si="1"/>
        <v>0</v>
      </c>
      <c r="H7" s="99"/>
      <c r="I7" s="122" t="e">
        <f t="shared" si="2"/>
        <v>#DIV/0!</v>
      </c>
      <c r="J7" s="97" t="e">
        <f t="shared" si="3"/>
        <v>#DIV/0!</v>
      </c>
      <c r="K7" s="124">
        <f t="shared" si="4"/>
        <v>0</v>
      </c>
      <c r="L7" s="125"/>
      <c r="O7" s="126"/>
      <c r="P7" s="126"/>
      <c r="Q7" s="126"/>
      <c r="R7" s="126"/>
      <c r="S7" s="126"/>
    </row>
    <row r="8" spans="1:19" ht="14.25" customHeight="1" x14ac:dyDescent="0.2">
      <c r="A8" s="97">
        <v>3</v>
      </c>
      <c r="B8" s="99"/>
      <c r="C8" s="99"/>
      <c r="D8" s="99"/>
      <c r="E8" s="122">
        <f t="shared" si="0"/>
        <v>0</v>
      </c>
      <c r="F8" s="99"/>
      <c r="G8" s="123">
        <f t="shared" si="1"/>
        <v>0</v>
      </c>
      <c r="H8" s="99"/>
      <c r="I8" s="122" t="e">
        <f t="shared" si="2"/>
        <v>#DIV/0!</v>
      </c>
      <c r="J8" s="97" t="e">
        <f t="shared" si="3"/>
        <v>#DIV/0!</v>
      </c>
      <c r="K8" s="124">
        <f t="shared" si="4"/>
        <v>0</v>
      </c>
      <c r="L8" s="125"/>
      <c r="M8" s="127"/>
      <c r="N8" s="126"/>
      <c r="O8" s="126"/>
      <c r="P8" s="126"/>
      <c r="Q8" s="126"/>
      <c r="R8" s="126"/>
      <c r="S8" s="126"/>
    </row>
    <row r="9" spans="1:19" ht="14.25" customHeight="1" x14ac:dyDescent="0.2">
      <c r="A9" s="97">
        <v>4</v>
      </c>
      <c r="B9" s="99"/>
      <c r="C9" s="99"/>
      <c r="D9" s="99"/>
      <c r="E9" s="122">
        <f t="shared" si="0"/>
        <v>0</v>
      </c>
      <c r="F9" s="99"/>
      <c r="G9" s="123">
        <f t="shared" si="1"/>
        <v>0</v>
      </c>
      <c r="H9" s="99"/>
      <c r="I9" s="122" t="e">
        <f t="shared" si="2"/>
        <v>#DIV/0!</v>
      </c>
      <c r="J9" s="97" t="e">
        <f t="shared" si="3"/>
        <v>#DIV/0!</v>
      </c>
      <c r="K9" s="124">
        <f t="shared" si="4"/>
        <v>0</v>
      </c>
    </row>
    <row r="10" spans="1:19" ht="14.25" customHeight="1" x14ac:dyDescent="0.2">
      <c r="A10" s="128"/>
      <c r="B10" s="129"/>
      <c r="C10" s="129"/>
      <c r="D10" s="129"/>
      <c r="E10" s="129"/>
      <c r="F10" s="129"/>
      <c r="G10" s="129"/>
      <c r="H10" s="129"/>
      <c r="I10" s="130"/>
      <c r="J10" s="130"/>
      <c r="K10" s="130"/>
      <c r="L10" s="131"/>
      <c r="M10" s="131"/>
      <c r="N10" s="131"/>
      <c r="O10" s="132"/>
      <c r="P10" s="132"/>
      <c r="Q10" s="132"/>
      <c r="R10" s="132"/>
      <c r="S10" s="132"/>
    </row>
    <row r="11" spans="1:19" ht="14.25" customHeight="1" x14ac:dyDescent="0.2">
      <c r="A11" s="271">
        <f>A6</f>
        <v>1</v>
      </c>
      <c r="B11" s="272" t="s">
        <v>142</v>
      </c>
      <c r="C11" s="270"/>
      <c r="D11" s="277"/>
      <c r="E11" s="272" t="s">
        <v>143</v>
      </c>
      <c r="F11" s="273"/>
      <c r="G11" s="270"/>
      <c r="H11" s="69"/>
      <c r="I11" s="109"/>
      <c r="J11" s="109"/>
      <c r="K11" s="109"/>
      <c r="L11" s="114"/>
      <c r="M11" s="114"/>
      <c r="N11" s="114"/>
      <c r="O11" s="114"/>
      <c r="P11" s="114"/>
      <c r="Q11" s="114"/>
      <c r="R11" s="114"/>
      <c r="S11" s="114"/>
    </row>
    <row r="12" spans="1:19" ht="14.25" customHeight="1" x14ac:dyDescent="0.2">
      <c r="A12" s="262"/>
      <c r="B12" s="133" t="s">
        <v>144</v>
      </c>
      <c r="C12" s="133" t="s">
        <v>145</v>
      </c>
      <c r="D12" s="253"/>
      <c r="E12" s="134"/>
      <c r="F12" s="135" t="s">
        <v>144</v>
      </c>
      <c r="G12" s="134" t="s">
        <v>145</v>
      </c>
      <c r="H12" s="69"/>
      <c r="I12" s="69"/>
      <c r="J12" s="109"/>
      <c r="K12" s="109"/>
      <c r="L12" s="114"/>
      <c r="M12" s="114"/>
      <c r="N12" s="114"/>
      <c r="O12" s="114"/>
      <c r="P12" s="114"/>
      <c r="Q12" s="114"/>
      <c r="R12" s="114"/>
      <c r="S12" s="114"/>
    </row>
    <row r="13" spans="1:19" ht="14.25" customHeight="1" x14ac:dyDescent="0.2">
      <c r="A13" s="136" t="s">
        <v>146</v>
      </c>
      <c r="B13" s="137">
        <f>B14*B19</f>
        <v>0</v>
      </c>
      <c r="C13" s="137">
        <f>B13/100*B18</f>
        <v>0</v>
      </c>
      <c r="D13" s="253"/>
      <c r="E13" s="136" t="s">
        <v>146</v>
      </c>
      <c r="F13" s="138" t="e">
        <f t="shared" ref="F13:F16" si="5">(G13/$B$18)*100</f>
        <v>#DIV/0!</v>
      </c>
      <c r="G13" s="138">
        <f>C13</f>
        <v>0</v>
      </c>
      <c r="H13" s="69"/>
      <c r="I13" s="69"/>
      <c r="J13" s="109"/>
      <c r="K13" s="109"/>
      <c r="L13" s="114"/>
      <c r="M13" s="114"/>
      <c r="N13" s="114"/>
      <c r="O13" s="114"/>
      <c r="P13" s="114"/>
      <c r="Q13" s="114"/>
      <c r="R13" s="114"/>
      <c r="S13" s="114"/>
    </row>
    <row r="14" spans="1:19" ht="14.25" customHeight="1" x14ac:dyDescent="0.2">
      <c r="A14" s="136" t="s">
        <v>141</v>
      </c>
      <c r="B14" s="137">
        <v>3.6</v>
      </c>
      <c r="C14" s="137">
        <f>B14/100*B18</f>
        <v>0</v>
      </c>
      <c r="D14" s="253"/>
      <c r="E14" s="136" t="s">
        <v>147</v>
      </c>
      <c r="F14" s="138" t="e">
        <f t="shared" si="5"/>
        <v>#DIV/0!</v>
      </c>
      <c r="G14" s="138">
        <f>C14/$O$5</f>
        <v>0</v>
      </c>
      <c r="H14" s="69"/>
      <c r="I14" s="69"/>
      <c r="J14" s="139"/>
      <c r="K14" s="109"/>
      <c r="L14" s="114"/>
      <c r="M14" s="114"/>
      <c r="N14" s="114"/>
      <c r="O14" s="114"/>
      <c r="P14" s="114"/>
      <c r="Q14" s="114"/>
      <c r="R14" s="114"/>
      <c r="S14" s="114"/>
    </row>
    <row r="15" spans="1:19" ht="14.25" customHeight="1" x14ac:dyDescent="0.2">
      <c r="A15" s="136" t="s">
        <v>148</v>
      </c>
      <c r="B15" s="137">
        <v>3</v>
      </c>
      <c r="C15" s="137">
        <f>B15/100*B18</f>
        <v>0</v>
      </c>
      <c r="D15" s="253"/>
      <c r="E15" s="136" t="s">
        <v>148</v>
      </c>
      <c r="F15" s="138" t="e">
        <f t="shared" si="5"/>
        <v>#DIV/0!</v>
      </c>
      <c r="G15" s="138">
        <f>C15</f>
        <v>0</v>
      </c>
      <c r="H15" s="69"/>
      <c r="I15" s="69"/>
      <c r="J15" s="139"/>
      <c r="K15" s="109"/>
      <c r="L15" s="114"/>
      <c r="M15" s="114"/>
      <c r="N15" s="114"/>
      <c r="O15" s="114"/>
      <c r="P15" s="114"/>
      <c r="Q15" s="114"/>
      <c r="R15" s="114"/>
      <c r="S15" s="114"/>
    </row>
    <row r="16" spans="1:19" ht="14.25" customHeight="1" x14ac:dyDescent="0.2">
      <c r="A16" s="136" t="s">
        <v>134</v>
      </c>
      <c r="B16" s="137">
        <f>100-SUM(B13:B15)</f>
        <v>93.4</v>
      </c>
      <c r="C16" s="137">
        <f>B16/100*B18</f>
        <v>0</v>
      </c>
      <c r="D16" s="278"/>
      <c r="E16" s="136" t="s">
        <v>134</v>
      </c>
      <c r="F16" s="138" t="e">
        <f t="shared" si="5"/>
        <v>#DIV/0!</v>
      </c>
      <c r="G16" s="138">
        <f>C16-G14*$O$4</f>
        <v>0</v>
      </c>
      <c r="H16" s="69"/>
      <c r="I16" s="69"/>
      <c r="J16" s="69"/>
      <c r="K16" s="109"/>
      <c r="L16" s="114"/>
      <c r="M16" s="114"/>
      <c r="N16" s="114"/>
      <c r="O16" s="114"/>
      <c r="P16" s="114"/>
      <c r="Q16" s="114"/>
      <c r="R16" s="114"/>
      <c r="S16" s="114"/>
    </row>
    <row r="17" spans="1:19" ht="14.25" customHeight="1" x14ac:dyDescent="0.2">
      <c r="B17" s="69"/>
      <c r="C17" s="69"/>
      <c r="D17" s="69"/>
      <c r="E17" s="69"/>
      <c r="F17" s="69"/>
      <c r="G17" s="69"/>
      <c r="H17" s="69"/>
      <c r="I17" s="69"/>
      <c r="J17" s="109"/>
      <c r="K17" s="109"/>
      <c r="L17" s="114"/>
      <c r="M17" s="114"/>
      <c r="N17" s="114"/>
      <c r="O17" s="114"/>
      <c r="P17" s="114"/>
      <c r="Q17" s="114"/>
      <c r="R17" s="114"/>
      <c r="S17" s="114"/>
    </row>
    <row r="18" spans="1:19" ht="14.25" customHeight="1" x14ac:dyDescent="0.2">
      <c r="A18" s="140" t="s">
        <v>149</v>
      </c>
      <c r="B18" s="141">
        <f>B2*C6*60</f>
        <v>0</v>
      </c>
      <c r="C18" s="69"/>
      <c r="D18" s="69"/>
      <c r="E18" s="69"/>
      <c r="F18" s="69"/>
      <c r="G18" s="69"/>
      <c r="H18" s="69"/>
      <c r="I18" s="69"/>
      <c r="J18" s="109"/>
      <c r="K18" s="109"/>
      <c r="L18" s="114"/>
      <c r="M18" s="114"/>
      <c r="N18" s="114"/>
      <c r="O18" s="114"/>
      <c r="P18" s="114"/>
      <c r="Q18" s="114"/>
      <c r="R18" s="114"/>
      <c r="S18" s="114"/>
    </row>
    <row r="19" spans="1:19" ht="14.25" customHeight="1" x14ac:dyDescent="0.2">
      <c r="A19" s="140" t="s">
        <v>150</v>
      </c>
      <c r="B19" s="141">
        <f>B6</f>
        <v>0</v>
      </c>
      <c r="C19" s="69"/>
      <c r="D19" s="69"/>
      <c r="E19" s="69"/>
      <c r="F19" s="69"/>
      <c r="G19" s="69"/>
      <c r="H19" s="69"/>
      <c r="I19" s="69"/>
      <c r="J19" s="69"/>
      <c r="K19" s="69"/>
    </row>
    <row r="20" spans="1:19" ht="14.25" customHeight="1" x14ac:dyDescent="0.2">
      <c r="A20" s="131"/>
      <c r="B20" s="142"/>
      <c r="C20" s="143"/>
      <c r="D20" s="143"/>
      <c r="E20" s="142"/>
      <c r="F20" s="142"/>
      <c r="G20" s="142"/>
      <c r="H20" s="142"/>
      <c r="I20" s="130"/>
      <c r="J20" s="142"/>
      <c r="K20" s="130"/>
      <c r="L20" s="131"/>
      <c r="M20" s="131"/>
      <c r="N20" s="131"/>
      <c r="O20" s="132"/>
      <c r="P20" s="132"/>
      <c r="Q20" s="132"/>
      <c r="R20" s="132"/>
      <c r="S20" s="132"/>
    </row>
    <row r="21" spans="1:19" ht="14.25" customHeight="1" x14ac:dyDescent="0.2">
      <c r="A21" s="271">
        <f>A7</f>
        <v>2</v>
      </c>
      <c r="B21" s="276" t="s">
        <v>142</v>
      </c>
      <c r="C21" s="270"/>
      <c r="D21" s="274"/>
      <c r="E21" s="272" t="s">
        <v>143</v>
      </c>
      <c r="F21" s="273"/>
      <c r="G21" s="270"/>
      <c r="H21" s="69"/>
      <c r="I21" s="109"/>
      <c r="J21" s="109"/>
      <c r="K21" s="109"/>
      <c r="L21" s="114"/>
      <c r="M21" s="114"/>
      <c r="N21" s="114"/>
      <c r="O21" s="114"/>
      <c r="P21" s="114"/>
      <c r="Q21" s="114"/>
      <c r="R21" s="114"/>
      <c r="S21" s="114"/>
    </row>
    <row r="22" spans="1:19" ht="14.25" customHeight="1" x14ac:dyDescent="0.2">
      <c r="A22" s="262"/>
      <c r="B22" s="144" t="s">
        <v>144</v>
      </c>
      <c r="C22" s="133" t="s">
        <v>145</v>
      </c>
      <c r="D22" s="275"/>
      <c r="E22" s="133"/>
      <c r="F22" s="145" t="s">
        <v>144</v>
      </c>
      <c r="G22" s="133" t="s">
        <v>145</v>
      </c>
      <c r="H22" s="69"/>
      <c r="I22" s="69"/>
      <c r="J22" s="109"/>
      <c r="K22" s="109"/>
      <c r="L22" s="109"/>
      <c r="M22" s="114"/>
      <c r="N22" s="114"/>
      <c r="O22" s="114"/>
      <c r="P22" s="114"/>
      <c r="Q22" s="114"/>
      <c r="R22" s="114"/>
      <c r="S22" s="114"/>
    </row>
    <row r="23" spans="1:19" ht="14.25" customHeight="1" x14ac:dyDescent="0.2">
      <c r="A23" s="146" t="s">
        <v>146</v>
      </c>
      <c r="B23" s="137">
        <f>B24*B29</f>
        <v>0</v>
      </c>
      <c r="C23" s="137">
        <f>B23/100*B28</f>
        <v>0</v>
      </c>
      <c r="D23" s="275"/>
      <c r="E23" s="136" t="s">
        <v>146</v>
      </c>
      <c r="F23" s="147" t="e">
        <f t="shared" ref="F23:F26" si="6">(G23/$B$28)*100</f>
        <v>#DIV/0!</v>
      </c>
      <c r="G23" s="138">
        <f>C23</f>
        <v>0</v>
      </c>
      <c r="H23" s="69"/>
      <c r="I23" s="69"/>
      <c r="J23" s="109"/>
      <c r="K23" s="109"/>
      <c r="L23" s="109"/>
      <c r="M23" s="114"/>
      <c r="N23" s="114"/>
      <c r="O23" s="114"/>
      <c r="P23" s="114"/>
      <c r="Q23" s="114"/>
      <c r="R23" s="114"/>
      <c r="S23" s="114"/>
    </row>
    <row r="24" spans="1:19" ht="14.25" customHeight="1" x14ac:dyDescent="0.2">
      <c r="A24" s="146" t="s">
        <v>141</v>
      </c>
      <c r="B24" s="137">
        <v>3.6</v>
      </c>
      <c r="C24" s="137">
        <f>B24/100*B28</f>
        <v>0</v>
      </c>
      <c r="D24" s="275"/>
      <c r="E24" s="136" t="s">
        <v>147</v>
      </c>
      <c r="F24" s="147" t="e">
        <f t="shared" si="6"/>
        <v>#DIV/0!</v>
      </c>
      <c r="G24" s="138">
        <f>C24/$O$5</f>
        <v>0</v>
      </c>
      <c r="H24" s="69"/>
      <c r="I24" s="69"/>
      <c r="J24" s="139"/>
      <c r="K24" s="109"/>
      <c r="L24" s="109"/>
      <c r="M24" s="114"/>
      <c r="N24" s="114"/>
      <c r="O24" s="114"/>
      <c r="P24" s="114"/>
      <c r="Q24" s="114"/>
      <c r="R24" s="114"/>
      <c r="S24" s="114"/>
    </row>
    <row r="25" spans="1:19" ht="14.25" customHeight="1" x14ac:dyDescent="0.2">
      <c r="A25" s="146" t="s">
        <v>148</v>
      </c>
      <c r="B25" s="137">
        <v>3</v>
      </c>
      <c r="C25" s="137">
        <f>B25/100*B28</f>
        <v>0</v>
      </c>
      <c r="D25" s="275"/>
      <c r="E25" s="136" t="s">
        <v>148</v>
      </c>
      <c r="F25" s="147" t="e">
        <f t="shared" si="6"/>
        <v>#DIV/0!</v>
      </c>
      <c r="G25" s="138">
        <f>C25</f>
        <v>0</v>
      </c>
      <c r="H25" s="69"/>
      <c r="I25" s="69"/>
      <c r="J25" s="139"/>
      <c r="K25" s="109"/>
      <c r="L25" s="109"/>
      <c r="M25" s="114"/>
      <c r="N25" s="114"/>
      <c r="O25" s="114"/>
      <c r="P25" s="114"/>
      <c r="Q25" s="114"/>
      <c r="R25" s="114"/>
      <c r="S25" s="114"/>
    </row>
    <row r="26" spans="1:19" ht="14.25" customHeight="1" x14ac:dyDescent="0.2">
      <c r="A26" s="146" t="s">
        <v>134</v>
      </c>
      <c r="B26" s="137">
        <f>100-SUM(B23:B25)</f>
        <v>93.4</v>
      </c>
      <c r="C26" s="137">
        <f>B26/100*B28</f>
        <v>0</v>
      </c>
      <c r="D26" s="262"/>
      <c r="E26" s="136" t="s">
        <v>134</v>
      </c>
      <c r="F26" s="147" t="e">
        <f t="shared" si="6"/>
        <v>#DIV/0!</v>
      </c>
      <c r="G26" s="138">
        <f>C26-G24*$O$4</f>
        <v>0</v>
      </c>
      <c r="H26" s="69"/>
      <c r="I26" s="69"/>
      <c r="J26" s="69"/>
      <c r="K26" s="109"/>
      <c r="L26" s="109"/>
      <c r="M26" s="114"/>
      <c r="N26" s="114"/>
      <c r="O26" s="114"/>
      <c r="P26" s="114"/>
      <c r="Q26" s="114"/>
      <c r="R26" s="114"/>
      <c r="S26" s="114"/>
    </row>
    <row r="27" spans="1:19" ht="14.25" customHeight="1" x14ac:dyDescent="0.2">
      <c r="B27" s="69"/>
      <c r="C27" s="148"/>
      <c r="D27" s="148"/>
      <c r="E27" s="69"/>
      <c r="F27" s="69"/>
      <c r="G27" s="66"/>
      <c r="H27" s="69"/>
      <c r="I27" s="69"/>
      <c r="J27" s="69"/>
      <c r="K27" s="69"/>
    </row>
    <row r="28" spans="1:19" ht="14.25" customHeight="1" x14ac:dyDescent="0.2">
      <c r="A28" s="140" t="s">
        <v>149</v>
      </c>
      <c r="B28" s="141">
        <f>$B$2*C7*60</f>
        <v>0</v>
      </c>
      <c r="C28" s="148"/>
      <c r="D28" s="148"/>
      <c r="E28" s="69"/>
      <c r="F28" s="69"/>
      <c r="G28" s="66"/>
      <c r="H28" s="69"/>
      <c r="I28" s="69"/>
      <c r="J28" s="69"/>
      <c r="K28" s="69"/>
    </row>
    <row r="29" spans="1:19" ht="14.25" customHeight="1" x14ac:dyDescent="0.2">
      <c r="A29" s="140" t="s">
        <v>150</v>
      </c>
      <c r="B29" s="141">
        <f>B7</f>
        <v>0</v>
      </c>
      <c r="C29" s="69"/>
      <c r="D29" s="69"/>
      <c r="E29" s="69"/>
      <c r="F29" s="69"/>
      <c r="G29" s="69"/>
      <c r="H29" s="69"/>
      <c r="I29" s="69"/>
      <c r="J29" s="69"/>
      <c r="K29" s="69"/>
    </row>
    <row r="30" spans="1:19" ht="14.25" customHeight="1" x14ac:dyDescent="0.2">
      <c r="A30" s="131"/>
      <c r="B30" s="142"/>
      <c r="C30" s="142"/>
      <c r="D30" s="142"/>
      <c r="E30" s="142"/>
      <c r="F30" s="142"/>
      <c r="G30" s="142"/>
      <c r="H30" s="142"/>
      <c r="I30" s="130"/>
      <c r="J30" s="142"/>
      <c r="K30" s="130"/>
      <c r="L30" s="131"/>
      <c r="M30" s="131"/>
      <c r="N30" s="132"/>
      <c r="O30" s="132"/>
      <c r="P30" s="132"/>
      <c r="Q30" s="132"/>
      <c r="R30" s="132"/>
      <c r="S30" s="132"/>
    </row>
    <row r="31" spans="1:19" ht="14.25" customHeight="1" x14ac:dyDescent="0.2">
      <c r="A31" s="271">
        <f>A8</f>
        <v>3</v>
      </c>
      <c r="B31" s="272" t="s">
        <v>142</v>
      </c>
      <c r="C31" s="270"/>
      <c r="D31" s="274"/>
      <c r="E31" s="272" t="s">
        <v>143</v>
      </c>
      <c r="F31" s="273"/>
      <c r="G31" s="270"/>
      <c r="H31" s="69"/>
      <c r="I31" s="109"/>
      <c r="J31" s="109"/>
      <c r="K31" s="109"/>
      <c r="L31" s="114"/>
      <c r="M31" s="114"/>
      <c r="N31" s="114"/>
      <c r="O31" s="114"/>
      <c r="P31" s="114"/>
      <c r="Q31" s="114"/>
      <c r="R31" s="114"/>
      <c r="S31" s="114"/>
    </row>
    <row r="32" spans="1:19" ht="14.25" customHeight="1" x14ac:dyDescent="0.2">
      <c r="A32" s="262"/>
      <c r="B32" s="133" t="s">
        <v>144</v>
      </c>
      <c r="C32" s="133" t="s">
        <v>145</v>
      </c>
      <c r="D32" s="275"/>
      <c r="E32" s="133"/>
      <c r="F32" s="145" t="s">
        <v>144</v>
      </c>
      <c r="G32" s="133" t="s">
        <v>145</v>
      </c>
      <c r="H32" s="69"/>
      <c r="I32" s="69"/>
      <c r="J32" s="109"/>
      <c r="K32" s="109"/>
      <c r="L32" s="109"/>
      <c r="M32" s="114"/>
      <c r="N32" s="114"/>
      <c r="O32" s="114"/>
      <c r="P32" s="114"/>
      <c r="Q32" s="114"/>
      <c r="R32" s="114"/>
      <c r="S32" s="114"/>
    </row>
    <row r="33" spans="1:19" ht="14.25" customHeight="1" x14ac:dyDescent="0.2">
      <c r="A33" s="146" t="s">
        <v>146</v>
      </c>
      <c r="B33" s="137">
        <f>B34*B39</f>
        <v>0</v>
      </c>
      <c r="C33" s="137">
        <f>B33/100*B38</f>
        <v>0</v>
      </c>
      <c r="D33" s="275"/>
      <c r="E33" s="136" t="s">
        <v>146</v>
      </c>
      <c r="F33" s="147" t="e">
        <f t="shared" ref="F33:F36" si="7">(G33/$B$38)*100</f>
        <v>#DIV/0!</v>
      </c>
      <c r="G33" s="138">
        <f>C33</f>
        <v>0</v>
      </c>
      <c r="H33" s="69"/>
      <c r="I33" s="69"/>
      <c r="J33" s="109"/>
      <c r="K33" s="109"/>
      <c r="L33" s="109"/>
      <c r="M33" s="114"/>
      <c r="N33" s="114"/>
      <c r="O33" s="114"/>
      <c r="P33" s="114"/>
      <c r="Q33" s="114"/>
      <c r="R33" s="114"/>
      <c r="S33" s="114"/>
    </row>
    <row r="34" spans="1:19" ht="14.25" customHeight="1" x14ac:dyDescent="0.2">
      <c r="A34" s="146" t="s">
        <v>141</v>
      </c>
      <c r="B34" s="137">
        <v>3.6</v>
      </c>
      <c r="C34" s="137">
        <f>B34/100*B38</f>
        <v>0</v>
      </c>
      <c r="D34" s="275"/>
      <c r="E34" s="136" t="s">
        <v>147</v>
      </c>
      <c r="F34" s="147" t="e">
        <f t="shared" si="7"/>
        <v>#DIV/0!</v>
      </c>
      <c r="G34" s="138">
        <f>C34/$O$5</f>
        <v>0</v>
      </c>
      <c r="H34" s="69"/>
      <c r="I34" s="69"/>
      <c r="J34" s="139"/>
      <c r="K34" s="109"/>
      <c r="L34" s="109"/>
      <c r="M34" s="114"/>
      <c r="N34" s="114"/>
      <c r="O34" s="114"/>
      <c r="P34" s="114"/>
      <c r="Q34" s="114"/>
      <c r="R34" s="114"/>
      <c r="S34" s="114"/>
    </row>
    <row r="35" spans="1:19" ht="14.25" customHeight="1" x14ac:dyDescent="0.2">
      <c r="A35" s="146" t="s">
        <v>148</v>
      </c>
      <c r="B35" s="137">
        <v>3</v>
      </c>
      <c r="C35" s="137">
        <f>B35/100*B38</f>
        <v>0</v>
      </c>
      <c r="D35" s="275"/>
      <c r="E35" s="136" t="s">
        <v>148</v>
      </c>
      <c r="F35" s="147" t="e">
        <f t="shared" si="7"/>
        <v>#DIV/0!</v>
      </c>
      <c r="G35" s="138">
        <f>C35</f>
        <v>0</v>
      </c>
      <c r="H35" s="69"/>
      <c r="I35" s="69"/>
      <c r="J35" s="139"/>
      <c r="K35" s="109"/>
      <c r="L35" s="109"/>
      <c r="M35" s="114"/>
      <c r="N35" s="114"/>
      <c r="O35" s="114"/>
      <c r="P35" s="114"/>
      <c r="Q35" s="114"/>
      <c r="R35" s="114"/>
      <c r="S35" s="114"/>
    </row>
    <row r="36" spans="1:19" ht="14.25" customHeight="1" x14ac:dyDescent="0.2">
      <c r="A36" s="146" t="s">
        <v>134</v>
      </c>
      <c r="B36" s="137">
        <f>100-SUM(B33:B35)</f>
        <v>93.4</v>
      </c>
      <c r="C36" s="137">
        <f>B36/100*B38</f>
        <v>0</v>
      </c>
      <c r="D36" s="262"/>
      <c r="E36" s="136" t="s">
        <v>134</v>
      </c>
      <c r="F36" s="147" t="e">
        <f t="shared" si="7"/>
        <v>#DIV/0!</v>
      </c>
      <c r="G36" s="138">
        <f>C36-G34*$O$4</f>
        <v>0</v>
      </c>
      <c r="H36" s="69"/>
      <c r="I36" s="69"/>
      <c r="J36" s="69"/>
      <c r="K36" s="109"/>
      <c r="L36" s="109"/>
      <c r="M36" s="114"/>
      <c r="N36" s="114"/>
      <c r="O36" s="114"/>
      <c r="P36" s="114"/>
      <c r="Q36" s="114"/>
      <c r="R36" s="114"/>
      <c r="S36" s="114"/>
    </row>
    <row r="37" spans="1:19" ht="14.25" customHeight="1" x14ac:dyDescent="0.2">
      <c r="B37" s="69"/>
      <c r="C37" s="148"/>
      <c r="D37" s="148"/>
      <c r="E37" s="69"/>
      <c r="F37" s="69"/>
      <c r="G37" s="66"/>
      <c r="H37" s="69"/>
      <c r="I37" s="69"/>
      <c r="J37" s="69"/>
      <c r="K37" s="69"/>
    </row>
    <row r="38" spans="1:19" ht="14.25" customHeight="1" x14ac:dyDescent="0.2">
      <c r="A38" s="140" t="s">
        <v>149</v>
      </c>
      <c r="B38" s="141">
        <f>B2*C8*60</f>
        <v>0</v>
      </c>
      <c r="C38" s="148"/>
      <c r="D38" s="148"/>
      <c r="E38" s="69"/>
      <c r="F38" s="69"/>
      <c r="G38" s="66"/>
      <c r="H38" s="69"/>
      <c r="I38" s="69"/>
      <c r="J38" s="69"/>
      <c r="K38" s="69"/>
    </row>
    <row r="39" spans="1:19" ht="14.25" customHeight="1" x14ac:dyDescent="0.2">
      <c r="A39" s="140" t="s">
        <v>150</v>
      </c>
      <c r="B39" s="141">
        <f>B8</f>
        <v>0</v>
      </c>
      <c r="C39" s="69"/>
      <c r="D39" s="69"/>
      <c r="E39" s="69"/>
      <c r="F39" s="69"/>
      <c r="G39" s="69"/>
      <c r="H39" s="69"/>
      <c r="I39" s="69"/>
      <c r="J39" s="69"/>
      <c r="K39" s="69"/>
    </row>
    <row r="40" spans="1:19" ht="14.25" customHeight="1" x14ac:dyDescent="0.2">
      <c r="A40" s="131"/>
      <c r="B40" s="142"/>
      <c r="C40" s="142"/>
      <c r="D40" s="142"/>
      <c r="E40" s="142"/>
      <c r="F40" s="142"/>
      <c r="G40" s="142"/>
      <c r="H40" s="142"/>
      <c r="I40" s="130"/>
      <c r="J40" s="142"/>
      <c r="K40" s="130"/>
      <c r="L40" s="131"/>
      <c r="M40" s="131"/>
      <c r="N40" s="132"/>
      <c r="O40" s="132"/>
      <c r="P40" s="132"/>
      <c r="Q40" s="132"/>
      <c r="R40" s="132"/>
      <c r="S40" s="132"/>
    </row>
    <row r="41" spans="1:19" ht="14.25" customHeight="1" x14ac:dyDescent="0.2">
      <c r="A41" s="271">
        <f>A9</f>
        <v>4</v>
      </c>
      <c r="B41" s="272" t="s">
        <v>142</v>
      </c>
      <c r="C41" s="270"/>
      <c r="D41" s="274"/>
      <c r="E41" s="272" t="s">
        <v>143</v>
      </c>
      <c r="F41" s="273"/>
      <c r="G41" s="270"/>
      <c r="H41" s="69"/>
      <c r="I41" s="109"/>
      <c r="J41" s="109"/>
      <c r="K41" s="109"/>
      <c r="L41" s="114"/>
      <c r="M41" s="114"/>
      <c r="N41" s="114"/>
      <c r="O41" s="114"/>
      <c r="P41" s="114"/>
      <c r="Q41" s="114"/>
      <c r="R41" s="114"/>
      <c r="S41" s="114"/>
    </row>
    <row r="42" spans="1:19" ht="14.25" customHeight="1" x14ac:dyDescent="0.2">
      <c r="A42" s="262"/>
      <c r="B42" s="133" t="s">
        <v>144</v>
      </c>
      <c r="C42" s="133" t="s">
        <v>145</v>
      </c>
      <c r="D42" s="275"/>
      <c r="E42" s="133"/>
      <c r="F42" s="145" t="s">
        <v>144</v>
      </c>
      <c r="G42" s="133" t="s">
        <v>145</v>
      </c>
      <c r="H42" s="69"/>
      <c r="I42" s="69"/>
      <c r="J42" s="109"/>
      <c r="K42" s="109"/>
      <c r="L42" s="109"/>
      <c r="M42" s="114"/>
      <c r="N42" s="114"/>
      <c r="O42" s="114"/>
      <c r="P42" s="114"/>
      <c r="Q42" s="114"/>
      <c r="R42" s="114"/>
      <c r="S42" s="114"/>
    </row>
    <row r="43" spans="1:19" ht="14.25" customHeight="1" x14ac:dyDescent="0.2">
      <c r="A43" s="146" t="s">
        <v>146</v>
      </c>
      <c r="B43" s="137">
        <f>B44*B49</f>
        <v>0</v>
      </c>
      <c r="C43" s="137">
        <f>B43/100*B48</f>
        <v>0</v>
      </c>
      <c r="D43" s="275"/>
      <c r="E43" s="136" t="s">
        <v>146</v>
      </c>
      <c r="F43" s="147" t="e">
        <f t="shared" ref="F43:F46" si="8">(G43/$B$48)*100</f>
        <v>#DIV/0!</v>
      </c>
      <c r="G43" s="138">
        <f>C43</f>
        <v>0</v>
      </c>
      <c r="H43" s="69"/>
      <c r="I43" s="69"/>
      <c r="J43" s="109"/>
      <c r="K43" s="109"/>
      <c r="L43" s="109"/>
      <c r="M43" s="114"/>
      <c r="N43" s="114"/>
      <c r="O43" s="114"/>
      <c r="P43" s="114"/>
      <c r="Q43" s="114"/>
      <c r="R43" s="114"/>
      <c r="S43" s="114"/>
    </row>
    <row r="44" spans="1:19" ht="14.25" customHeight="1" x14ac:dyDescent="0.2">
      <c r="A44" s="146" t="s">
        <v>141</v>
      </c>
      <c r="B44" s="137">
        <v>3.6</v>
      </c>
      <c r="C44" s="137">
        <f>B44/100*B48</f>
        <v>0</v>
      </c>
      <c r="D44" s="275"/>
      <c r="E44" s="136" t="s">
        <v>147</v>
      </c>
      <c r="F44" s="147" t="e">
        <f t="shared" si="8"/>
        <v>#DIV/0!</v>
      </c>
      <c r="G44" s="138">
        <f>C44/$O$5</f>
        <v>0</v>
      </c>
      <c r="H44" s="69"/>
      <c r="I44" s="69"/>
      <c r="J44" s="139"/>
      <c r="K44" s="109"/>
      <c r="L44" s="109"/>
      <c r="M44" s="114"/>
      <c r="N44" s="114"/>
      <c r="O44" s="114"/>
      <c r="P44" s="114"/>
      <c r="Q44" s="114"/>
      <c r="R44" s="114"/>
      <c r="S44" s="114"/>
    </row>
    <row r="45" spans="1:19" ht="14.25" customHeight="1" x14ac:dyDescent="0.2">
      <c r="A45" s="146" t="s">
        <v>148</v>
      </c>
      <c r="B45" s="137">
        <v>3</v>
      </c>
      <c r="C45" s="137">
        <f>B45/100*B48</f>
        <v>0</v>
      </c>
      <c r="D45" s="275"/>
      <c r="E45" s="136" t="s">
        <v>148</v>
      </c>
      <c r="F45" s="147" t="e">
        <f t="shared" si="8"/>
        <v>#DIV/0!</v>
      </c>
      <c r="G45" s="138">
        <f>C45</f>
        <v>0</v>
      </c>
      <c r="H45" s="69"/>
      <c r="I45" s="69"/>
      <c r="J45" s="139"/>
      <c r="K45" s="109"/>
      <c r="L45" s="109"/>
      <c r="M45" s="114"/>
      <c r="N45" s="114"/>
      <c r="O45" s="114"/>
      <c r="P45" s="114"/>
      <c r="Q45" s="114"/>
      <c r="R45" s="114"/>
      <c r="S45" s="114"/>
    </row>
    <row r="46" spans="1:19" ht="14.25" customHeight="1" x14ac:dyDescent="0.2">
      <c r="A46" s="146" t="s">
        <v>134</v>
      </c>
      <c r="B46" s="137">
        <f>100-SUM(B43:B45)</f>
        <v>93.4</v>
      </c>
      <c r="C46" s="137">
        <f>B46/100*B48</f>
        <v>0</v>
      </c>
      <c r="D46" s="262"/>
      <c r="E46" s="136" t="s">
        <v>134</v>
      </c>
      <c r="F46" s="147" t="e">
        <f t="shared" si="8"/>
        <v>#DIV/0!</v>
      </c>
      <c r="G46" s="138">
        <f>C46-G44*$O$4</f>
        <v>0</v>
      </c>
      <c r="H46" s="69"/>
      <c r="I46" s="69"/>
      <c r="J46" s="69"/>
      <c r="K46" s="109"/>
      <c r="L46" s="109"/>
      <c r="M46" s="114"/>
      <c r="N46" s="114"/>
      <c r="O46" s="114"/>
      <c r="P46" s="114"/>
      <c r="Q46" s="114"/>
      <c r="R46" s="114"/>
      <c r="S46" s="114"/>
    </row>
    <row r="47" spans="1:19" ht="14.25" customHeight="1" x14ac:dyDescent="0.2">
      <c r="B47" s="69"/>
      <c r="C47" s="148"/>
      <c r="D47" s="148"/>
      <c r="E47" s="69"/>
      <c r="F47" s="69"/>
      <c r="G47" s="66"/>
      <c r="H47" s="69"/>
      <c r="I47" s="69"/>
      <c r="J47" s="69"/>
      <c r="K47" s="69"/>
    </row>
    <row r="48" spans="1:19" ht="14.25" customHeight="1" x14ac:dyDescent="0.2">
      <c r="A48" s="140" t="s">
        <v>149</v>
      </c>
      <c r="B48" s="141">
        <f>B2*C9*60</f>
        <v>0</v>
      </c>
      <c r="C48" s="148"/>
      <c r="D48" s="148"/>
      <c r="E48" s="69"/>
      <c r="F48" s="69"/>
      <c r="G48" s="66"/>
      <c r="H48" s="69"/>
      <c r="I48" s="69"/>
      <c r="J48" s="69"/>
      <c r="K48" s="69"/>
    </row>
    <row r="49" spans="1:19" ht="14.25" customHeight="1" x14ac:dyDescent="0.2">
      <c r="A49" s="140" t="s">
        <v>150</v>
      </c>
      <c r="B49" s="141">
        <f>B9</f>
        <v>0</v>
      </c>
      <c r="C49" s="148"/>
      <c r="D49" s="148"/>
      <c r="E49" s="69"/>
      <c r="F49" s="69"/>
      <c r="G49" s="66"/>
      <c r="H49" s="69"/>
      <c r="I49" s="69"/>
      <c r="J49" s="69"/>
      <c r="K49" s="69"/>
    </row>
    <row r="50" spans="1:19" ht="14.25" customHeight="1" x14ac:dyDescent="0.2">
      <c r="A50" s="131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31"/>
      <c r="M50" s="131"/>
      <c r="N50" s="131"/>
      <c r="O50" s="131"/>
      <c r="P50" s="131"/>
      <c r="Q50" s="131"/>
      <c r="R50" s="131"/>
      <c r="S50" s="131"/>
    </row>
    <row r="51" spans="1:19" ht="14.25" customHeight="1" x14ac:dyDescent="0.2"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9" ht="14.25" customHeight="1" x14ac:dyDescent="0.2"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9" ht="14.25" customHeight="1" x14ac:dyDescent="0.2"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9" ht="14.25" customHeight="1" x14ac:dyDescent="0.2"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9" ht="14.25" customHeight="1" x14ac:dyDescent="0.2"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9" ht="14.25" customHeight="1" x14ac:dyDescent="0.2"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9" ht="14.25" customHeight="1" x14ac:dyDescent="0.2"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9" ht="14.25" customHeight="1" x14ac:dyDescent="0.2"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9" ht="14.25" customHeight="1" x14ac:dyDescent="0.2"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9" ht="14.25" customHeight="1" x14ac:dyDescent="0.2"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9" ht="14.25" customHeight="1" x14ac:dyDescent="0.2"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9" ht="14.25" customHeight="1" x14ac:dyDescent="0.2"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9" ht="14.25" customHeight="1" x14ac:dyDescent="0.2"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9" ht="14.25" customHeight="1" x14ac:dyDescent="0.2"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2:11" ht="14.25" customHeight="1" x14ac:dyDescent="0.2"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2:11" ht="14.25" customHeight="1" x14ac:dyDescent="0.2"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2:11" ht="14.25" customHeight="1" x14ac:dyDescent="0.2"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2:11" ht="14.25" customHeight="1" x14ac:dyDescent="0.2"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2:11" ht="14.25" customHeight="1" x14ac:dyDescent="0.2"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2:11" ht="14.25" customHeight="1" x14ac:dyDescent="0.2"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2:11" ht="14.25" customHeight="1" x14ac:dyDescent="0.2"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2:11" ht="14.25" customHeight="1" x14ac:dyDescent="0.2"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2:11" ht="14.25" customHeight="1" x14ac:dyDescent="0.2"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2:11" ht="14.25" customHeight="1" x14ac:dyDescent="0.2"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2:11" ht="14.25" customHeight="1" x14ac:dyDescent="0.2"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2:11" ht="14.25" customHeight="1" x14ac:dyDescent="0.2"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2:11" ht="14.25" customHeight="1" x14ac:dyDescent="0.2"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2:11" ht="14.25" customHeight="1" x14ac:dyDescent="0.2"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2:11" ht="14.25" customHeight="1" x14ac:dyDescent="0.2"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2:11" ht="14.25" customHeight="1" x14ac:dyDescent="0.2"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2:11" ht="14.25" customHeight="1" x14ac:dyDescent="0.2"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2:11" ht="14.25" customHeight="1" x14ac:dyDescent="0.2"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2:11" ht="14.25" customHeight="1" x14ac:dyDescent="0.2"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2:11" ht="14.25" customHeight="1" x14ac:dyDescent="0.2"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2:11" ht="14.25" customHeight="1" x14ac:dyDescent="0.2"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2:11" ht="14.25" customHeight="1" x14ac:dyDescent="0.2"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2:11" ht="14.25" customHeight="1" x14ac:dyDescent="0.2"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2:11" ht="14.25" customHeight="1" x14ac:dyDescent="0.2"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2:11" ht="14.25" customHeight="1" x14ac:dyDescent="0.2"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2:11" ht="14.25" customHeight="1" x14ac:dyDescent="0.2"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2:11" ht="14.25" customHeight="1" x14ac:dyDescent="0.2"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2:11" ht="14.25" customHeight="1" x14ac:dyDescent="0.2"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2:11" ht="14.25" customHeight="1" x14ac:dyDescent="0.2"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2:11" ht="14.25" customHeight="1" x14ac:dyDescent="0.2"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2:11" ht="14.25" customHeight="1" x14ac:dyDescent="0.2"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2:11" ht="14.25" customHeight="1" x14ac:dyDescent="0.2"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2:11" ht="14.25" customHeight="1" x14ac:dyDescent="0.2"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2:11" ht="14.25" customHeight="1" x14ac:dyDescent="0.2"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2:11" ht="14.25" customHeight="1" x14ac:dyDescent="0.2"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2:11" ht="14.25" customHeight="1" x14ac:dyDescent="0.2"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2:11" ht="14.25" customHeight="1" x14ac:dyDescent="0.2"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2:11" ht="14.25" customHeight="1" x14ac:dyDescent="0.2"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2:11" ht="14.25" customHeight="1" x14ac:dyDescent="0.2"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2:11" ht="14.25" customHeight="1" x14ac:dyDescent="0.2"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2:11" ht="14.25" customHeight="1" x14ac:dyDescent="0.2"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2:11" ht="14.25" customHeight="1" x14ac:dyDescent="0.2"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2:11" ht="14.25" customHeight="1" x14ac:dyDescent="0.2"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2:11" ht="14.25" customHeight="1" x14ac:dyDescent="0.2"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2:11" ht="14.25" customHeight="1" x14ac:dyDescent="0.2"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2:11" ht="14.25" customHeight="1" x14ac:dyDescent="0.2">
      <c r="B110" s="69"/>
      <c r="C110" s="69"/>
      <c r="D110" s="69"/>
      <c r="E110" s="69"/>
      <c r="F110" s="69"/>
      <c r="G110" s="69"/>
      <c r="H110" s="69"/>
      <c r="I110" s="69"/>
      <c r="J110" s="69"/>
      <c r="K110" s="69"/>
    </row>
    <row r="111" spans="2:11" ht="14.25" customHeight="1" x14ac:dyDescent="0.2">
      <c r="B111" s="69"/>
      <c r="C111" s="69"/>
      <c r="D111" s="69"/>
      <c r="E111" s="69"/>
      <c r="F111" s="69"/>
      <c r="G111" s="69"/>
      <c r="H111" s="69"/>
      <c r="I111" s="69"/>
      <c r="J111" s="69"/>
      <c r="K111" s="69"/>
    </row>
    <row r="112" spans="2:11" ht="14.25" customHeight="1" x14ac:dyDescent="0.2">
      <c r="B112" s="69"/>
      <c r="C112" s="69"/>
      <c r="D112" s="69"/>
      <c r="E112" s="69"/>
      <c r="F112" s="69"/>
      <c r="G112" s="69"/>
      <c r="H112" s="69"/>
      <c r="I112" s="69"/>
      <c r="J112" s="69"/>
      <c r="K112" s="69"/>
    </row>
    <row r="113" spans="2:11" ht="14.25" customHeight="1" x14ac:dyDescent="0.2">
      <c r="B113" s="69"/>
      <c r="C113" s="69"/>
      <c r="D113" s="69"/>
      <c r="E113" s="69"/>
      <c r="F113" s="69"/>
      <c r="G113" s="69"/>
      <c r="H113" s="69"/>
      <c r="I113" s="69"/>
      <c r="J113" s="69"/>
      <c r="K113" s="69"/>
    </row>
    <row r="114" spans="2:11" ht="14.25" customHeight="1" x14ac:dyDescent="0.2">
      <c r="B114" s="69"/>
      <c r="C114" s="69"/>
      <c r="D114" s="69"/>
      <c r="E114" s="69"/>
      <c r="F114" s="69"/>
      <c r="G114" s="69"/>
      <c r="H114" s="69"/>
      <c r="I114" s="69"/>
      <c r="J114" s="69"/>
      <c r="K114" s="69"/>
    </row>
    <row r="115" spans="2:11" ht="14.25" customHeight="1" x14ac:dyDescent="0.2">
      <c r="B115" s="69"/>
      <c r="C115" s="69"/>
      <c r="D115" s="69"/>
      <c r="E115" s="69"/>
      <c r="F115" s="69"/>
      <c r="G115" s="69"/>
      <c r="H115" s="69"/>
      <c r="I115" s="69"/>
      <c r="J115" s="69"/>
      <c r="K115" s="69"/>
    </row>
    <row r="116" spans="2:11" ht="14.25" customHeight="1" x14ac:dyDescent="0.2">
      <c r="B116" s="69"/>
      <c r="C116" s="69"/>
      <c r="D116" s="69"/>
      <c r="E116" s="69"/>
      <c r="F116" s="69"/>
      <c r="G116" s="69"/>
      <c r="H116" s="69"/>
      <c r="I116" s="69"/>
      <c r="J116" s="69"/>
      <c r="K116" s="69"/>
    </row>
    <row r="117" spans="2:11" ht="14.25" customHeight="1" x14ac:dyDescent="0.2">
      <c r="B117" s="69"/>
      <c r="C117" s="69"/>
      <c r="D117" s="69"/>
      <c r="E117" s="69"/>
      <c r="F117" s="69"/>
      <c r="G117" s="69"/>
      <c r="H117" s="69"/>
      <c r="I117" s="69"/>
      <c r="J117" s="69"/>
      <c r="K117" s="69"/>
    </row>
    <row r="118" spans="2:11" ht="14.25" customHeight="1" x14ac:dyDescent="0.2">
      <c r="B118" s="69"/>
      <c r="C118" s="69"/>
      <c r="D118" s="69"/>
      <c r="E118" s="69"/>
      <c r="F118" s="69"/>
      <c r="G118" s="69"/>
      <c r="H118" s="69"/>
      <c r="I118" s="69"/>
      <c r="J118" s="69"/>
      <c r="K118" s="69"/>
    </row>
    <row r="119" spans="2:11" ht="14.25" customHeight="1" x14ac:dyDescent="0.2">
      <c r="B119" s="69"/>
      <c r="C119" s="69"/>
      <c r="D119" s="69"/>
      <c r="E119" s="69"/>
      <c r="F119" s="69"/>
      <c r="G119" s="69"/>
      <c r="H119" s="69"/>
      <c r="I119" s="69"/>
      <c r="J119" s="69"/>
      <c r="K119" s="69"/>
    </row>
    <row r="120" spans="2:11" ht="14.25" customHeight="1" x14ac:dyDescent="0.2">
      <c r="B120" s="69"/>
      <c r="C120" s="69"/>
      <c r="D120" s="69"/>
      <c r="E120" s="69"/>
      <c r="F120" s="69"/>
      <c r="G120" s="69"/>
      <c r="H120" s="69"/>
      <c r="I120" s="69"/>
      <c r="J120" s="69"/>
      <c r="K120" s="69"/>
    </row>
    <row r="121" spans="2:11" ht="14.25" customHeight="1" x14ac:dyDescent="0.2">
      <c r="B121" s="69"/>
      <c r="C121" s="69"/>
      <c r="D121" s="69"/>
      <c r="E121" s="69"/>
      <c r="F121" s="69"/>
      <c r="G121" s="69"/>
      <c r="H121" s="69"/>
      <c r="I121" s="69"/>
      <c r="J121" s="69"/>
      <c r="K121" s="69"/>
    </row>
    <row r="122" spans="2:11" ht="14.25" customHeight="1" x14ac:dyDescent="0.2">
      <c r="B122" s="69"/>
      <c r="C122" s="69"/>
      <c r="D122" s="69"/>
      <c r="E122" s="69"/>
      <c r="F122" s="69"/>
      <c r="G122" s="69"/>
      <c r="H122" s="69"/>
      <c r="I122" s="69"/>
      <c r="J122" s="69"/>
      <c r="K122" s="69"/>
    </row>
    <row r="123" spans="2:11" ht="14.25" customHeight="1" x14ac:dyDescent="0.2">
      <c r="B123" s="69"/>
      <c r="C123" s="69"/>
      <c r="D123" s="69"/>
      <c r="E123" s="69"/>
      <c r="F123" s="69"/>
      <c r="G123" s="69"/>
      <c r="H123" s="69"/>
      <c r="I123" s="69"/>
      <c r="J123" s="69"/>
      <c r="K123" s="69"/>
    </row>
    <row r="124" spans="2:11" ht="14.25" customHeight="1" x14ac:dyDescent="0.2">
      <c r="B124" s="69"/>
      <c r="C124" s="69"/>
      <c r="D124" s="69"/>
      <c r="E124" s="69"/>
      <c r="F124" s="69"/>
      <c r="G124" s="69"/>
      <c r="H124" s="69"/>
      <c r="I124" s="69"/>
      <c r="J124" s="69"/>
      <c r="K124" s="69"/>
    </row>
    <row r="125" spans="2:11" ht="14.25" customHeight="1" x14ac:dyDescent="0.2">
      <c r="B125" s="69"/>
      <c r="C125" s="69"/>
      <c r="D125" s="69"/>
      <c r="E125" s="69"/>
      <c r="F125" s="69"/>
      <c r="G125" s="69"/>
      <c r="H125" s="69"/>
      <c r="I125" s="69"/>
      <c r="J125" s="69"/>
      <c r="K125" s="69"/>
    </row>
    <row r="126" spans="2:11" ht="14.25" customHeight="1" x14ac:dyDescent="0.2">
      <c r="B126" s="69"/>
      <c r="C126" s="69"/>
      <c r="D126" s="69"/>
      <c r="E126" s="69"/>
      <c r="F126" s="69"/>
      <c r="G126" s="69"/>
      <c r="H126" s="69"/>
      <c r="I126" s="69"/>
      <c r="J126" s="69"/>
      <c r="K126" s="69"/>
    </row>
    <row r="127" spans="2:11" ht="14.25" customHeight="1" x14ac:dyDescent="0.2">
      <c r="B127" s="69"/>
      <c r="C127" s="69"/>
      <c r="D127" s="69"/>
      <c r="E127" s="69"/>
      <c r="F127" s="69"/>
      <c r="G127" s="69"/>
      <c r="H127" s="69"/>
      <c r="I127" s="69"/>
      <c r="J127" s="69"/>
      <c r="K127" s="69"/>
    </row>
    <row r="128" spans="2:11" ht="14.25" customHeight="1" x14ac:dyDescent="0.2">
      <c r="B128" s="69"/>
      <c r="C128" s="69"/>
      <c r="D128" s="69"/>
      <c r="E128" s="69"/>
      <c r="F128" s="69"/>
      <c r="G128" s="69"/>
      <c r="H128" s="69"/>
      <c r="I128" s="69"/>
      <c r="J128" s="69"/>
      <c r="K128" s="69"/>
    </row>
    <row r="129" spans="2:11" ht="14.25" customHeight="1" x14ac:dyDescent="0.2">
      <c r="B129" s="69"/>
      <c r="C129" s="69"/>
      <c r="D129" s="69"/>
      <c r="E129" s="69"/>
      <c r="F129" s="69"/>
      <c r="G129" s="69"/>
      <c r="H129" s="69"/>
      <c r="I129" s="69"/>
      <c r="J129" s="69"/>
      <c r="K129" s="69"/>
    </row>
    <row r="130" spans="2:11" ht="14.25" customHeight="1" x14ac:dyDescent="0.2">
      <c r="B130" s="69"/>
      <c r="C130" s="69"/>
      <c r="D130" s="69"/>
      <c r="E130" s="69"/>
      <c r="F130" s="69"/>
      <c r="G130" s="69"/>
      <c r="H130" s="69"/>
      <c r="I130" s="69"/>
      <c r="J130" s="69"/>
      <c r="K130" s="69"/>
    </row>
    <row r="131" spans="2:11" ht="14.25" customHeight="1" x14ac:dyDescent="0.2">
      <c r="B131" s="69"/>
      <c r="C131" s="69"/>
      <c r="D131" s="69"/>
      <c r="E131" s="69"/>
      <c r="F131" s="69"/>
      <c r="G131" s="69"/>
      <c r="H131" s="69"/>
      <c r="I131" s="69"/>
      <c r="J131" s="69"/>
      <c r="K131" s="69"/>
    </row>
    <row r="132" spans="2:11" ht="14.25" customHeight="1" x14ac:dyDescent="0.2">
      <c r="B132" s="69"/>
      <c r="C132" s="69"/>
      <c r="D132" s="69"/>
      <c r="E132" s="69"/>
      <c r="F132" s="69"/>
      <c r="G132" s="69"/>
      <c r="H132" s="69"/>
      <c r="I132" s="69"/>
      <c r="J132" s="69"/>
      <c r="K132" s="69"/>
    </row>
    <row r="133" spans="2:11" ht="14.25" customHeight="1" x14ac:dyDescent="0.2">
      <c r="B133" s="69"/>
      <c r="C133" s="69"/>
      <c r="D133" s="69"/>
      <c r="E133" s="69"/>
      <c r="F133" s="69"/>
      <c r="G133" s="69"/>
      <c r="H133" s="69"/>
      <c r="I133" s="69"/>
      <c r="J133" s="69"/>
      <c r="K133" s="69"/>
    </row>
    <row r="134" spans="2:11" ht="14.25" customHeight="1" x14ac:dyDescent="0.2">
      <c r="B134" s="69"/>
      <c r="C134" s="69"/>
      <c r="D134" s="69"/>
      <c r="E134" s="69"/>
      <c r="F134" s="69"/>
      <c r="G134" s="69"/>
      <c r="H134" s="69"/>
      <c r="I134" s="69"/>
      <c r="J134" s="69"/>
      <c r="K134" s="69"/>
    </row>
    <row r="135" spans="2:11" ht="14.25" customHeight="1" x14ac:dyDescent="0.2">
      <c r="B135" s="69"/>
      <c r="C135" s="69"/>
      <c r="D135" s="69"/>
      <c r="E135" s="69"/>
      <c r="F135" s="69"/>
      <c r="G135" s="69"/>
      <c r="H135" s="69"/>
      <c r="I135" s="69"/>
      <c r="J135" s="69"/>
      <c r="K135" s="69"/>
    </row>
    <row r="136" spans="2:11" ht="14.25" customHeight="1" x14ac:dyDescent="0.2">
      <c r="B136" s="69"/>
      <c r="C136" s="69"/>
      <c r="D136" s="69"/>
      <c r="E136" s="69"/>
      <c r="F136" s="69"/>
      <c r="G136" s="69"/>
      <c r="H136" s="69"/>
      <c r="I136" s="69"/>
      <c r="J136" s="69"/>
      <c r="K136" s="69"/>
    </row>
    <row r="137" spans="2:11" ht="14.25" customHeight="1" x14ac:dyDescent="0.2">
      <c r="B137" s="69"/>
      <c r="C137" s="69"/>
      <c r="D137" s="69"/>
      <c r="E137" s="69"/>
      <c r="F137" s="69"/>
      <c r="G137" s="69"/>
      <c r="H137" s="69"/>
      <c r="I137" s="69"/>
      <c r="J137" s="69"/>
      <c r="K137" s="69"/>
    </row>
    <row r="138" spans="2:11" ht="14.25" customHeight="1" x14ac:dyDescent="0.2">
      <c r="B138" s="69"/>
      <c r="C138" s="69"/>
      <c r="D138" s="69"/>
      <c r="E138" s="69"/>
      <c r="F138" s="69"/>
      <c r="G138" s="69"/>
      <c r="H138" s="69"/>
      <c r="I138" s="69"/>
      <c r="J138" s="69"/>
      <c r="K138" s="69"/>
    </row>
    <row r="139" spans="2:11" ht="14.25" customHeight="1" x14ac:dyDescent="0.2">
      <c r="B139" s="69"/>
      <c r="C139" s="69"/>
      <c r="D139" s="69"/>
      <c r="E139" s="69"/>
      <c r="F139" s="69"/>
      <c r="G139" s="69"/>
      <c r="H139" s="69"/>
      <c r="I139" s="69"/>
      <c r="J139" s="69"/>
      <c r="K139" s="69"/>
    </row>
    <row r="140" spans="2:11" ht="14.25" customHeight="1" x14ac:dyDescent="0.2">
      <c r="B140" s="69"/>
      <c r="C140" s="69"/>
      <c r="D140" s="69"/>
      <c r="E140" s="69"/>
      <c r="F140" s="69"/>
      <c r="G140" s="69"/>
      <c r="H140" s="69"/>
      <c r="I140" s="69"/>
      <c r="J140" s="69"/>
      <c r="K140" s="69"/>
    </row>
    <row r="141" spans="2:11" ht="14.25" customHeight="1" x14ac:dyDescent="0.2">
      <c r="B141" s="69"/>
      <c r="C141" s="69"/>
      <c r="D141" s="69"/>
      <c r="E141" s="69"/>
      <c r="F141" s="69"/>
      <c r="G141" s="69"/>
      <c r="H141" s="69"/>
      <c r="I141" s="69"/>
      <c r="J141" s="69"/>
      <c r="K141" s="69"/>
    </row>
    <row r="142" spans="2:11" ht="14.25" customHeight="1" x14ac:dyDescent="0.2">
      <c r="B142" s="69"/>
      <c r="C142" s="69"/>
      <c r="D142" s="69"/>
      <c r="E142" s="69"/>
      <c r="F142" s="69"/>
      <c r="G142" s="69"/>
      <c r="H142" s="69"/>
      <c r="I142" s="69"/>
      <c r="J142" s="69"/>
      <c r="K142" s="69"/>
    </row>
    <row r="143" spans="2:11" ht="14.25" customHeight="1" x14ac:dyDescent="0.2">
      <c r="B143" s="69"/>
      <c r="C143" s="69"/>
      <c r="D143" s="69"/>
      <c r="E143" s="69"/>
      <c r="F143" s="69"/>
      <c r="G143" s="69"/>
      <c r="H143" s="69"/>
      <c r="I143" s="69"/>
      <c r="J143" s="69"/>
      <c r="K143" s="69"/>
    </row>
    <row r="144" spans="2:11" ht="14.25" customHeight="1" x14ac:dyDescent="0.2">
      <c r="B144" s="69"/>
      <c r="C144" s="69"/>
      <c r="D144" s="69"/>
      <c r="E144" s="69"/>
      <c r="F144" s="69"/>
      <c r="G144" s="69"/>
      <c r="H144" s="69"/>
      <c r="I144" s="69"/>
      <c r="J144" s="69"/>
      <c r="K144" s="69"/>
    </row>
    <row r="145" spans="2:11" ht="14.25" customHeight="1" x14ac:dyDescent="0.2">
      <c r="B145" s="69"/>
      <c r="C145" s="69"/>
      <c r="D145" s="69"/>
      <c r="E145" s="69"/>
      <c r="F145" s="69"/>
      <c r="G145" s="69"/>
      <c r="H145" s="69"/>
      <c r="I145" s="69"/>
      <c r="J145" s="69"/>
      <c r="K145" s="69"/>
    </row>
    <row r="146" spans="2:11" ht="14.25" customHeight="1" x14ac:dyDescent="0.2">
      <c r="B146" s="69"/>
      <c r="C146" s="69"/>
      <c r="D146" s="69"/>
      <c r="E146" s="69"/>
      <c r="F146" s="69"/>
      <c r="G146" s="69"/>
      <c r="H146" s="69"/>
      <c r="I146" s="69"/>
      <c r="J146" s="69"/>
      <c r="K146" s="69"/>
    </row>
    <row r="147" spans="2:11" ht="14.25" customHeight="1" x14ac:dyDescent="0.2">
      <c r="B147" s="69"/>
      <c r="C147" s="69"/>
      <c r="D147" s="69"/>
      <c r="E147" s="69"/>
      <c r="F147" s="69"/>
      <c r="G147" s="69"/>
      <c r="H147" s="69"/>
      <c r="I147" s="69"/>
      <c r="J147" s="69"/>
      <c r="K147" s="69"/>
    </row>
    <row r="148" spans="2:11" ht="14.25" customHeight="1" x14ac:dyDescent="0.2">
      <c r="B148" s="69"/>
      <c r="C148" s="69"/>
      <c r="D148" s="69"/>
      <c r="E148" s="69"/>
      <c r="F148" s="69"/>
      <c r="G148" s="69"/>
      <c r="H148" s="69"/>
      <c r="I148" s="69"/>
      <c r="J148" s="69"/>
      <c r="K148" s="69"/>
    </row>
    <row r="149" spans="2:11" ht="14.25" customHeight="1" x14ac:dyDescent="0.2">
      <c r="B149" s="69"/>
      <c r="C149" s="69"/>
      <c r="D149" s="69"/>
      <c r="E149" s="69"/>
      <c r="F149" s="69"/>
      <c r="G149" s="69"/>
      <c r="H149" s="69"/>
      <c r="I149" s="69"/>
      <c r="J149" s="69"/>
      <c r="K149" s="69"/>
    </row>
    <row r="150" spans="2:11" ht="14.25" customHeight="1" x14ac:dyDescent="0.2">
      <c r="B150" s="69"/>
      <c r="C150" s="69"/>
      <c r="D150" s="69"/>
      <c r="E150" s="69"/>
      <c r="F150" s="69"/>
      <c r="G150" s="69"/>
      <c r="H150" s="69"/>
      <c r="I150" s="69"/>
      <c r="J150" s="69"/>
      <c r="K150" s="69"/>
    </row>
    <row r="151" spans="2:11" ht="14.25" customHeight="1" x14ac:dyDescent="0.2">
      <c r="B151" s="69"/>
      <c r="C151" s="69"/>
      <c r="D151" s="69"/>
      <c r="E151" s="69"/>
      <c r="F151" s="69"/>
      <c r="G151" s="69"/>
      <c r="H151" s="69"/>
      <c r="I151" s="69"/>
      <c r="J151" s="69"/>
      <c r="K151" s="69"/>
    </row>
    <row r="152" spans="2:11" ht="14.25" customHeight="1" x14ac:dyDescent="0.2">
      <c r="B152" s="69"/>
      <c r="C152" s="69"/>
      <c r="D152" s="69"/>
      <c r="E152" s="69"/>
      <c r="F152" s="69"/>
      <c r="G152" s="69"/>
      <c r="H152" s="69"/>
      <c r="I152" s="69"/>
      <c r="J152" s="69"/>
      <c r="K152" s="69"/>
    </row>
    <row r="153" spans="2:11" ht="14.25" customHeight="1" x14ac:dyDescent="0.2"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2:11" ht="14.25" customHeight="1" x14ac:dyDescent="0.2">
      <c r="B154" s="69"/>
      <c r="C154" s="69"/>
      <c r="D154" s="69"/>
      <c r="E154" s="69"/>
      <c r="F154" s="69"/>
      <c r="G154" s="69"/>
      <c r="H154" s="69"/>
      <c r="I154" s="69"/>
      <c r="J154" s="69"/>
      <c r="K154" s="69"/>
    </row>
    <row r="155" spans="2:11" ht="14.25" customHeight="1" x14ac:dyDescent="0.2">
      <c r="B155" s="69"/>
      <c r="C155" s="69"/>
      <c r="D155" s="69"/>
      <c r="E155" s="69"/>
      <c r="F155" s="69"/>
      <c r="G155" s="69"/>
      <c r="H155" s="69"/>
      <c r="I155" s="69"/>
      <c r="J155" s="69"/>
      <c r="K155" s="69"/>
    </row>
    <row r="156" spans="2:11" ht="14.25" customHeight="1" x14ac:dyDescent="0.2">
      <c r="B156" s="69"/>
      <c r="C156" s="69"/>
      <c r="D156" s="69"/>
      <c r="E156" s="69"/>
      <c r="F156" s="69"/>
      <c r="G156" s="69"/>
      <c r="H156" s="69"/>
      <c r="I156" s="69"/>
      <c r="J156" s="69"/>
      <c r="K156" s="69"/>
    </row>
    <row r="157" spans="2:11" ht="14.25" customHeight="1" x14ac:dyDescent="0.2">
      <c r="B157" s="69"/>
      <c r="C157" s="69"/>
      <c r="D157" s="69"/>
      <c r="E157" s="69"/>
      <c r="F157" s="69"/>
      <c r="G157" s="69"/>
      <c r="H157" s="69"/>
      <c r="I157" s="69"/>
      <c r="J157" s="69"/>
      <c r="K157" s="69"/>
    </row>
    <row r="158" spans="2:11" ht="14.25" customHeight="1" x14ac:dyDescent="0.2">
      <c r="B158" s="69"/>
      <c r="C158" s="69"/>
      <c r="D158" s="69"/>
      <c r="E158" s="69"/>
      <c r="F158" s="69"/>
      <c r="G158" s="69"/>
      <c r="H158" s="69"/>
      <c r="I158" s="69"/>
      <c r="J158" s="69"/>
      <c r="K158" s="69"/>
    </row>
    <row r="159" spans="2:11" ht="14.25" customHeight="1" x14ac:dyDescent="0.2">
      <c r="B159" s="69"/>
      <c r="C159" s="69"/>
      <c r="D159" s="69"/>
      <c r="E159" s="69"/>
      <c r="F159" s="69"/>
      <c r="G159" s="69"/>
      <c r="H159" s="69"/>
      <c r="I159" s="69"/>
      <c r="J159" s="69"/>
      <c r="K159" s="69"/>
    </row>
    <row r="160" spans="2:11" ht="14.25" customHeight="1" x14ac:dyDescent="0.2">
      <c r="B160" s="69"/>
      <c r="C160" s="69"/>
      <c r="D160" s="69"/>
      <c r="E160" s="69"/>
      <c r="F160" s="69"/>
      <c r="G160" s="69"/>
      <c r="H160" s="69"/>
      <c r="I160" s="69"/>
      <c r="J160" s="69"/>
      <c r="K160" s="69"/>
    </row>
    <row r="161" spans="2:11" ht="14.25" customHeight="1" x14ac:dyDescent="0.2">
      <c r="B161" s="69"/>
      <c r="C161" s="69"/>
      <c r="D161" s="69"/>
      <c r="E161" s="69"/>
      <c r="F161" s="69"/>
      <c r="G161" s="69"/>
      <c r="H161" s="69"/>
      <c r="I161" s="69"/>
      <c r="J161" s="69"/>
      <c r="K161" s="69"/>
    </row>
    <row r="162" spans="2:11" ht="14.25" customHeight="1" x14ac:dyDescent="0.2">
      <c r="B162" s="69"/>
      <c r="C162" s="69"/>
      <c r="D162" s="69"/>
      <c r="E162" s="69"/>
      <c r="F162" s="69"/>
      <c r="G162" s="69"/>
      <c r="H162" s="69"/>
      <c r="I162" s="69"/>
      <c r="J162" s="69"/>
      <c r="K162" s="69"/>
    </row>
    <row r="163" spans="2:11" ht="14.25" customHeight="1" x14ac:dyDescent="0.2">
      <c r="B163" s="69"/>
      <c r="C163" s="69"/>
      <c r="D163" s="69"/>
      <c r="E163" s="69"/>
      <c r="F163" s="69"/>
      <c r="G163" s="69"/>
      <c r="H163" s="69"/>
      <c r="I163" s="69"/>
      <c r="J163" s="69"/>
      <c r="K163" s="69"/>
    </row>
    <row r="164" spans="2:11" ht="14.25" customHeight="1" x14ac:dyDescent="0.2">
      <c r="B164" s="69"/>
      <c r="C164" s="69"/>
      <c r="D164" s="69"/>
      <c r="E164" s="69"/>
      <c r="F164" s="69"/>
      <c r="G164" s="69"/>
      <c r="H164" s="69"/>
      <c r="I164" s="69"/>
      <c r="J164" s="69"/>
      <c r="K164" s="69"/>
    </row>
    <row r="165" spans="2:11" ht="14.25" customHeight="1" x14ac:dyDescent="0.2">
      <c r="B165" s="69"/>
      <c r="C165" s="69"/>
      <c r="D165" s="69"/>
      <c r="E165" s="69"/>
      <c r="F165" s="69"/>
      <c r="G165" s="69"/>
      <c r="H165" s="69"/>
      <c r="I165" s="69"/>
      <c r="J165" s="69"/>
      <c r="K165" s="69"/>
    </row>
    <row r="166" spans="2:11" ht="14.25" customHeight="1" x14ac:dyDescent="0.2">
      <c r="B166" s="69"/>
      <c r="C166" s="69"/>
      <c r="D166" s="69"/>
      <c r="E166" s="69"/>
      <c r="F166" s="69"/>
      <c r="G166" s="69"/>
      <c r="H166" s="69"/>
      <c r="I166" s="69"/>
      <c r="J166" s="69"/>
      <c r="K166" s="69"/>
    </row>
    <row r="167" spans="2:11" ht="14.25" customHeight="1" x14ac:dyDescent="0.2">
      <c r="B167" s="69"/>
      <c r="C167" s="69"/>
      <c r="D167" s="69"/>
      <c r="E167" s="69"/>
      <c r="F167" s="69"/>
      <c r="G167" s="69"/>
      <c r="H167" s="69"/>
      <c r="I167" s="69"/>
      <c r="J167" s="69"/>
      <c r="K167" s="69"/>
    </row>
    <row r="168" spans="2:11" ht="14.25" customHeight="1" x14ac:dyDescent="0.2">
      <c r="B168" s="69"/>
      <c r="C168" s="69"/>
      <c r="D168" s="69"/>
      <c r="E168" s="69"/>
      <c r="F168" s="69"/>
      <c r="G168" s="69"/>
      <c r="H168" s="69"/>
      <c r="I168" s="69"/>
      <c r="J168" s="69"/>
      <c r="K168" s="69"/>
    </row>
    <row r="169" spans="2:11" ht="14.25" customHeight="1" x14ac:dyDescent="0.2">
      <c r="B169" s="69"/>
      <c r="C169" s="69"/>
      <c r="D169" s="69"/>
      <c r="E169" s="69"/>
      <c r="F169" s="69"/>
      <c r="G169" s="69"/>
      <c r="H169" s="69"/>
      <c r="I169" s="69"/>
      <c r="J169" s="69"/>
      <c r="K169" s="69"/>
    </row>
    <row r="170" spans="2:11" ht="14.25" customHeight="1" x14ac:dyDescent="0.2">
      <c r="B170" s="69"/>
      <c r="C170" s="69"/>
      <c r="D170" s="69"/>
      <c r="E170" s="69"/>
      <c r="F170" s="69"/>
      <c r="G170" s="69"/>
      <c r="H170" s="69"/>
      <c r="I170" s="69"/>
      <c r="J170" s="69"/>
      <c r="K170" s="69"/>
    </row>
    <row r="171" spans="2:11" ht="14.25" customHeight="1" x14ac:dyDescent="0.2">
      <c r="B171" s="69"/>
      <c r="C171" s="69"/>
      <c r="D171" s="69"/>
      <c r="E171" s="69"/>
      <c r="F171" s="69"/>
      <c r="G171" s="69"/>
      <c r="H171" s="69"/>
      <c r="I171" s="69"/>
      <c r="J171" s="69"/>
      <c r="K171" s="69"/>
    </row>
    <row r="172" spans="2:11" ht="14.25" customHeight="1" x14ac:dyDescent="0.2">
      <c r="B172" s="69"/>
      <c r="C172" s="69"/>
      <c r="D172" s="69"/>
      <c r="E172" s="69"/>
      <c r="F172" s="69"/>
      <c r="G172" s="69"/>
      <c r="H172" s="69"/>
      <c r="I172" s="69"/>
      <c r="J172" s="69"/>
      <c r="K172" s="69"/>
    </row>
    <row r="173" spans="2:11" ht="14.25" customHeight="1" x14ac:dyDescent="0.2">
      <c r="B173" s="69"/>
      <c r="C173" s="69"/>
      <c r="D173" s="69"/>
      <c r="E173" s="69"/>
      <c r="F173" s="69"/>
      <c r="G173" s="69"/>
      <c r="H173" s="69"/>
      <c r="I173" s="69"/>
      <c r="J173" s="69"/>
      <c r="K173" s="69"/>
    </row>
    <row r="174" spans="2:11" ht="14.25" customHeight="1" x14ac:dyDescent="0.2">
      <c r="B174" s="69"/>
      <c r="C174" s="69"/>
      <c r="D174" s="69"/>
      <c r="E174" s="69"/>
      <c r="F174" s="69"/>
      <c r="G174" s="69"/>
      <c r="H174" s="69"/>
      <c r="I174" s="69"/>
      <c r="J174" s="69"/>
      <c r="K174" s="69"/>
    </row>
    <row r="175" spans="2:11" ht="14.25" customHeight="1" x14ac:dyDescent="0.2">
      <c r="B175" s="69"/>
      <c r="C175" s="69"/>
      <c r="D175" s="69"/>
      <c r="E175" s="69"/>
      <c r="F175" s="69"/>
      <c r="G175" s="69"/>
      <c r="H175" s="69"/>
      <c r="I175" s="69"/>
      <c r="J175" s="69"/>
      <c r="K175" s="69"/>
    </row>
    <row r="176" spans="2:11" ht="14.25" customHeight="1" x14ac:dyDescent="0.2">
      <c r="B176" s="69"/>
      <c r="C176" s="69"/>
      <c r="D176" s="69"/>
      <c r="E176" s="69"/>
      <c r="F176" s="69"/>
      <c r="G176" s="69"/>
      <c r="H176" s="69"/>
      <c r="I176" s="69"/>
      <c r="J176" s="69"/>
      <c r="K176" s="69"/>
    </row>
    <row r="177" spans="2:11" ht="14.25" customHeight="1" x14ac:dyDescent="0.2">
      <c r="B177" s="69"/>
      <c r="C177" s="69"/>
      <c r="D177" s="69"/>
      <c r="E177" s="69"/>
      <c r="F177" s="69"/>
      <c r="G177" s="69"/>
      <c r="H177" s="69"/>
      <c r="I177" s="69"/>
      <c r="J177" s="69"/>
      <c r="K177" s="69"/>
    </row>
    <row r="178" spans="2:11" ht="14.25" customHeight="1" x14ac:dyDescent="0.2">
      <c r="B178" s="69"/>
      <c r="C178" s="69"/>
      <c r="D178" s="69"/>
      <c r="E178" s="69"/>
      <c r="F178" s="69"/>
      <c r="G178" s="69"/>
      <c r="H178" s="69"/>
      <c r="I178" s="69"/>
      <c r="J178" s="69"/>
      <c r="K178" s="69"/>
    </row>
    <row r="179" spans="2:11" ht="14.25" customHeight="1" x14ac:dyDescent="0.2">
      <c r="B179" s="69"/>
      <c r="C179" s="69"/>
      <c r="D179" s="69"/>
      <c r="E179" s="69"/>
      <c r="F179" s="69"/>
      <c r="G179" s="69"/>
      <c r="H179" s="69"/>
      <c r="I179" s="69"/>
      <c r="J179" s="69"/>
      <c r="K179" s="69"/>
    </row>
    <row r="180" spans="2:11" ht="14.25" customHeight="1" x14ac:dyDescent="0.2">
      <c r="B180" s="69"/>
      <c r="C180" s="69"/>
      <c r="D180" s="69"/>
      <c r="E180" s="69"/>
      <c r="F180" s="69"/>
      <c r="G180" s="69"/>
      <c r="H180" s="69"/>
      <c r="I180" s="69"/>
      <c r="J180" s="69"/>
      <c r="K180" s="69"/>
    </row>
    <row r="181" spans="2:11" ht="14.25" customHeight="1" x14ac:dyDescent="0.2">
      <c r="B181" s="69"/>
      <c r="C181" s="69"/>
      <c r="D181" s="69"/>
      <c r="E181" s="69"/>
      <c r="F181" s="69"/>
      <c r="G181" s="69"/>
      <c r="H181" s="69"/>
      <c r="I181" s="69"/>
      <c r="J181" s="69"/>
      <c r="K181" s="69"/>
    </row>
    <row r="182" spans="2:11" ht="14.25" customHeight="1" x14ac:dyDescent="0.2">
      <c r="B182" s="69"/>
      <c r="C182" s="69"/>
      <c r="D182" s="69"/>
      <c r="E182" s="69"/>
      <c r="F182" s="69"/>
      <c r="G182" s="69"/>
      <c r="H182" s="69"/>
      <c r="I182" s="69"/>
      <c r="J182" s="69"/>
      <c r="K182" s="69"/>
    </row>
    <row r="183" spans="2:11" ht="14.25" customHeight="1" x14ac:dyDescent="0.2">
      <c r="B183" s="69"/>
      <c r="C183" s="69"/>
      <c r="D183" s="69"/>
      <c r="E183" s="69"/>
      <c r="F183" s="69"/>
      <c r="G183" s="69"/>
      <c r="H183" s="69"/>
      <c r="I183" s="69"/>
      <c r="J183" s="69"/>
      <c r="K183" s="69"/>
    </row>
    <row r="184" spans="2:11" ht="14.25" customHeight="1" x14ac:dyDescent="0.2">
      <c r="B184" s="69"/>
      <c r="C184" s="69"/>
      <c r="D184" s="69"/>
      <c r="E184" s="69"/>
      <c r="F184" s="69"/>
      <c r="G184" s="69"/>
      <c r="H184" s="69"/>
      <c r="I184" s="69"/>
      <c r="J184" s="69"/>
      <c r="K184" s="69"/>
    </row>
    <row r="185" spans="2:11" ht="14.25" customHeight="1" x14ac:dyDescent="0.2">
      <c r="B185" s="69"/>
      <c r="C185" s="69"/>
      <c r="D185" s="69"/>
      <c r="E185" s="69"/>
      <c r="F185" s="69"/>
      <c r="G185" s="69"/>
      <c r="H185" s="69"/>
      <c r="I185" s="69"/>
      <c r="J185" s="69"/>
      <c r="K185" s="69"/>
    </row>
    <row r="186" spans="2:11" ht="14.25" customHeight="1" x14ac:dyDescent="0.2">
      <c r="B186" s="69"/>
      <c r="C186" s="69"/>
      <c r="D186" s="69"/>
      <c r="E186" s="69"/>
      <c r="F186" s="69"/>
      <c r="G186" s="69"/>
      <c r="H186" s="69"/>
      <c r="I186" s="69"/>
      <c r="J186" s="69"/>
      <c r="K186" s="69"/>
    </row>
    <row r="187" spans="2:11" ht="14.25" customHeight="1" x14ac:dyDescent="0.2">
      <c r="B187" s="69"/>
      <c r="C187" s="69"/>
      <c r="D187" s="69"/>
      <c r="E187" s="69"/>
      <c r="F187" s="69"/>
      <c r="G187" s="69"/>
      <c r="H187" s="69"/>
      <c r="I187" s="69"/>
      <c r="J187" s="69"/>
      <c r="K187" s="69"/>
    </row>
    <row r="188" spans="2:11" ht="14.25" customHeight="1" x14ac:dyDescent="0.2">
      <c r="B188" s="69"/>
      <c r="C188" s="69"/>
      <c r="D188" s="69"/>
      <c r="E188" s="69"/>
      <c r="F188" s="69"/>
      <c r="G188" s="69"/>
      <c r="H188" s="69"/>
      <c r="I188" s="69"/>
      <c r="J188" s="69"/>
      <c r="K188" s="69"/>
    </row>
    <row r="189" spans="2:11" ht="14.25" customHeight="1" x14ac:dyDescent="0.2">
      <c r="B189" s="69"/>
      <c r="C189" s="69"/>
      <c r="D189" s="69"/>
      <c r="E189" s="69"/>
      <c r="F189" s="69"/>
      <c r="G189" s="69"/>
      <c r="H189" s="69"/>
      <c r="I189" s="69"/>
      <c r="J189" s="69"/>
      <c r="K189" s="69"/>
    </row>
    <row r="190" spans="2:11" ht="14.25" customHeight="1" x14ac:dyDescent="0.2">
      <c r="B190" s="69"/>
      <c r="C190" s="69"/>
      <c r="D190" s="69"/>
      <c r="E190" s="69"/>
      <c r="F190" s="69"/>
      <c r="G190" s="69"/>
      <c r="H190" s="69"/>
      <c r="I190" s="69"/>
      <c r="J190" s="69"/>
      <c r="K190" s="69"/>
    </row>
    <row r="191" spans="2:11" ht="14.25" customHeight="1" x14ac:dyDescent="0.2">
      <c r="B191" s="69"/>
      <c r="C191" s="69"/>
      <c r="D191" s="69"/>
      <c r="E191" s="69"/>
      <c r="F191" s="69"/>
      <c r="G191" s="69"/>
      <c r="H191" s="69"/>
      <c r="I191" s="69"/>
      <c r="J191" s="69"/>
      <c r="K191" s="69"/>
    </row>
    <row r="192" spans="2:11" ht="14.25" customHeight="1" x14ac:dyDescent="0.2">
      <c r="B192" s="69"/>
      <c r="C192" s="69"/>
      <c r="D192" s="69"/>
      <c r="E192" s="69"/>
      <c r="F192" s="69"/>
      <c r="G192" s="69"/>
      <c r="H192" s="69"/>
      <c r="I192" s="69"/>
      <c r="J192" s="69"/>
      <c r="K192" s="69"/>
    </row>
    <row r="193" spans="2:11" ht="14.25" customHeight="1" x14ac:dyDescent="0.2">
      <c r="B193" s="69"/>
      <c r="C193" s="69"/>
      <c r="D193" s="69"/>
      <c r="E193" s="69"/>
      <c r="F193" s="69"/>
      <c r="G193" s="69"/>
      <c r="H193" s="69"/>
      <c r="I193" s="69"/>
      <c r="J193" s="69"/>
      <c r="K193" s="69"/>
    </row>
    <row r="194" spans="2:11" ht="14.25" customHeight="1" x14ac:dyDescent="0.2">
      <c r="B194" s="69"/>
      <c r="C194" s="69"/>
      <c r="D194" s="69"/>
      <c r="E194" s="69"/>
      <c r="F194" s="69"/>
      <c r="G194" s="69"/>
      <c r="H194" s="69"/>
      <c r="I194" s="69"/>
      <c r="J194" s="69"/>
      <c r="K194" s="69"/>
    </row>
    <row r="195" spans="2:11" ht="14.25" customHeight="1" x14ac:dyDescent="0.2">
      <c r="B195" s="69"/>
      <c r="C195" s="69"/>
      <c r="D195" s="69"/>
      <c r="E195" s="69"/>
      <c r="F195" s="69"/>
      <c r="G195" s="69"/>
      <c r="H195" s="69"/>
      <c r="I195" s="69"/>
      <c r="J195" s="69"/>
      <c r="K195" s="69"/>
    </row>
    <row r="196" spans="2:11" ht="14.25" customHeight="1" x14ac:dyDescent="0.2">
      <c r="B196" s="69"/>
      <c r="C196" s="69"/>
      <c r="D196" s="69"/>
      <c r="E196" s="69"/>
      <c r="F196" s="69"/>
      <c r="G196" s="69"/>
      <c r="H196" s="69"/>
      <c r="I196" s="69"/>
      <c r="J196" s="69"/>
      <c r="K196" s="69"/>
    </row>
    <row r="197" spans="2:11" ht="14.25" customHeight="1" x14ac:dyDescent="0.2">
      <c r="B197" s="69"/>
      <c r="C197" s="69"/>
      <c r="D197" s="69"/>
      <c r="E197" s="69"/>
      <c r="F197" s="69"/>
      <c r="G197" s="69"/>
      <c r="H197" s="69"/>
      <c r="I197" s="69"/>
      <c r="J197" s="69"/>
      <c r="K197" s="69"/>
    </row>
    <row r="198" spans="2:11" ht="14.25" customHeight="1" x14ac:dyDescent="0.2">
      <c r="B198" s="69"/>
      <c r="C198" s="69"/>
      <c r="D198" s="69"/>
      <c r="E198" s="69"/>
      <c r="F198" s="69"/>
      <c r="G198" s="69"/>
      <c r="H198" s="69"/>
      <c r="I198" s="69"/>
      <c r="J198" s="69"/>
      <c r="K198" s="69"/>
    </row>
    <row r="199" spans="2:11" ht="14.25" customHeight="1" x14ac:dyDescent="0.2">
      <c r="B199" s="69"/>
      <c r="C199" s="69"/>
      <c r="D199" s="69"/>
      <c r="E199" s="69"/>
      <c r="F199" s="69"/>
      <c r="G199" s="69"/>
      <c r="H199" s="69"/>
      <c r="I199" s="69"/>
      <c r="J199" s="69"/>
      <c r="K199" s="69"/>
    </row>
    <row r="200" spans="2:11" ht="14.25" customHeight="1" x14ac:dyDescent="0.2">
      <c r="B200" s="69"/>
      <c r="C200" s="69"/>
      <c r="D200" s="69"/>
      <c r="E200" s="69"/>
      <c r="F200" s="69"/>
      <c r="G200" s="69"/>
      <c r="H200" s="69"/>
      <c r="I200" s="69"/>
      <c r="J200" s="69"/>
      <c r="K200" s="69"/>
    </row>
    <row r="201" spans="2:11" ht="14.25" customHeight="1" x14ac:dyDescent="0.2">
      <c r="B201" s="69"/>
      <c r="C201" s="69"/>
      <c r="D201" s="69"/>
      <c r="E201" s="69"/>
      <c r="F201" s="69"/>
      <c r="G201" s="69"/>
      <c r="H201" s="69"/>
      <c r="I201" s="69"/>
      <c r="J201" s="69"/>
      <c r="K201" s="69"/>
    </row>
    <row r="202" spans="2:11" ht="14.25" customHeight="1" x14ac:dyDescent="0.2">
      <c r="B202" s="69"/>
      <c r="C202" s="69"/>
      <c r="D202" s="69"/>
      <c r="E202" s="69"/>
      <c r="F202" s="69"/>
      <c r="G202" s="69"/>
      <c r="H202" s="69"/>
      <c r="I202" s="69"/>
      <c r="J202" s="69"/>
      <c r="K202" s="69"/>
    </row>
    <row r="203" spans="2:11" ht="14.25" customHeight="1" x14ac:dyDescent="0.2">
      <c r="B203" s="69"/>
      <c r="C203" s="69"/>
      <c r="D203" s="69"/>
      <c r="E203" s="69"/>
      <c r="F203" s="69"/>
      <c r="G203" s="69"/>
      <c r="H203" s="69"/>
      <c r="I203" s="69"/>
      <c r="J203" s="69"/>
      <c r="K203" s="69"/>
    </row>
    <row r="204" spans="2:11" ht="14.25" customHeight="1" x14ac:dyDescent="0.2">
      <c r="B204" s="69"/>
      <c r="C204" s="69"/>
      <c r="D204" s="69"/>
      <c r="E204" s="69"/>
      <c r="F204" s="69"/>
      <c r="G204" s="69"/>
      <c r="H204" s="69"/>
      <c r="I204" s="69"/>
      <c r="J204" s="69"/>
      <c r="K204" s="69"/>
    </row>
    <row r="205" spans="2:11" ht="14.25" customHeight="1" x14ac:dyDescent="0.2">
      <c r="B205" s="69"/>
      <c r="C205" s="69"/>
      <c r="D205" s="69"/>
      <c r="E205" s="69"/>
      <c r="F205" s="69"/>
      <c r="G205" s="69"/>
      <c r="H205" s="69"/>
      <c r="I205" s="69"/>
      <c r="J205" s="69"/>
      <c r="K205" s="69"/>
    </row>
    <row r="206" spans="2:11" ht="14.25" customHeight="1" x14ac:dyDescent="0.2">
      <c r="B206" s="69"/>
      <c r="C206" s="69"/>
      <c r="D206" s="69"/>
      <c r="E206" s="69"/>
      <c r="F206" s="69"/>
      <c r="G206" s="69"/>
      <c r="H206" s="69"/>
      <c r="I206" s="69"/>
      <c r="J206" s="69"/>
      <c r="K206" s="69"/>
    </row>
    <row r="207" spans="2:11" ht="14.25" customHeight="1" x14ac:dyDescent="0.2">
      <c r="B207" s="69"/>
      <c r="C207" s="69"/>
      <c r="D207" s="69"/>
      <c r="E207" s="69"/>
      <c r="F207" s="69"/>
      <c r="G207" s="69"/>
      <c r="H207" s="69"/>
      <c r="I207" s="69"/>
      <c r="J207" s="69"/>
      <c r="K207" s="69"/>
    </row>
    <row r="208" spans="2:11" ht="14.25" customHeight="1" x14ac:dyDescent="0.2">
      <c r="B208" s="69"/>
      <c r="C208" s="69"/>
      <c r="D208" s="69"/>
      <c r="E208" s="69"/>
      <c r="F208" s="69"/>
      <c r="G208" s="69"/>
      <c r="H208" s="69"/>
      <c r="I208" s="69"/>
      <c r="J208" s="69"/>
      <c r="K208" s="69"/>
    </row>
    <row r="209" spans="2:11" ht="14.25" customHeight="1" x14ac:dyDescent="0.2">
      <c r="B209" s="69"/>
      <c r="C209" s="69"/>
      <c r="D209" s="69"/>
      <c r="E209" s="69"/>
      <c r="F209" s="69"/>
      <c r="G209" s="69"/>
      <c r="H209" s="69"/>
      <c r="I209" s="69"/>
      <c r="J209" s="69"/>
      <c r="K209" s="69"/>
    </row>
    <row r="210" spans="2:11" ht="14.25" customHeight="1" x14ac:dyDescent="0.2">
      <c r="B210" s="69"/>
      <c r="C210" s="69"/>
      <c r="D210" s="69"/>
      <c r="E210" s="69"/>
      <c r="F210" s="69"/>
      <c r="G210" s="69"/>
      <c r="H210" s="69"/>
      <c r="I210" s="69"/>
      <c r="J210" s="69"/>
      <c r="K210" s="69"/>
    </row>
    <row r="211" spans="2:11" ht="14.25" customHeight="1" x14ac:dyDescent="0.2">
      <c r="B211" s="69"/>
      <c r="C211" s="69"/>
      <c r="D211" s="69"/>
      <c r="E211" s="69"/>
      <c r="F211" s="69"/>
      <c r="G211" s="69"/>
      <c r="H211" s="69"/>
      <c r="I211" s="69"/>
      <c r="J211" s="69"/>
      <c r="K211" s="69"/>
    </row>
    <row r="212" spans="2:11" ht="14.25" customHeight="1" x14ac:dyDescent="0.2">
      <c r="B212" s="69"/>
      <c r="C212" s="69"/>
      <c r="D212" s="69"/>
      <c r="E212" s="69"/>
      <c r="F212" s="69"/>
      <c r="G212" s="69"/>
      <c r="H212" s="69"/>
      <c r="I212" s="69"/>
      <c r="J212" s="69"/>
      <c r="K212" s="69"/>
    </row>
    <row r="213" spans="2:11" ht="14.25" customHeight="1" x14ac:dyDescent="0.2">
      <c r="B213" s="69"/>
      <c r="C213" s="69"/>
      <c r="D213" s="69"/>
      <c r="E213" s="69"/>
      <c r="F213" s="69"/>
      <c r="G213" s="69"/>
      <c r="H213" s="69"/>
      <c r="I213" s="69"/>
      <c r="J213" s="69"/>
      <c r="K213" s="69"/>
    </row>
    <row r="214" spans="2:11" ht="14.25" customHeight="1" x14ac:dyDescent="0.2">
      <c r="B214" s="69"/>
      <c r="C214" s="69"/>
      <c r="D214" s="69"/>
      <c r="E214" s="69"/>
      <c r="F214" s="69"/>
      <c r="G214" s="69"/>
      <c r="H214" s="69"/>
      <c r="I214" s="69"/>
      <c r="J214" s="69"/>
      <c r="K214" s="69"/>
    </row>
    <row r="215" spans="2:11" ht="14.25" customHeight="1" x14ac:dyDescent="0.2">
      <c r="B215" s="69"/>
      <c r="C215" s="69"/>
      <c r="D215" s="69"/>
      <c r="E215" s="69"/>
      <c r="F215" s="69"/>
      <c r="G215" s="69"/>
      <c r="H215" s="69"/>
      <c r="I215" s="69"/>
      <c r="J215" s="69"/>
      <c r="K215" s="69"/>
    </row>
    <row r="216" spans="2:11" ht="14.25" customHeight="1" x14ac:dyDescent="0.2">
      <c r="B216" s="69"/>
      <c r="C216" s="69"/>
      <c r="D216" s="69"/>
      <c r="E216" s="69"/>
      <c r="F216" s="69"/>
      <c r="G216" s="69"/>
      <c r="H216" s="69"/>
      <c r="I216" s="69"/>
      <c r="J216" s="69"/>
      <c r="K216" s="69"/>
    </row>
    <row r="217" spans="2:11" ht="14.25" customHeight="1" x14ac:dyDescent="0.2">
      <c r="B217" s="69"/>
      <c r="C217" s="69"/>
      <c r="D217" s="69"/>
      <c r="E217" s="69"/>
      <c r="F217" s="69"/>
      <c r="G217" s="69"/>
      <c r="H217" s="69"/>
      <c r="I217" s="69"/>
      <c r="J217" s="69"/>
      <c r="K217" s="69"/>
    </row>
    <row r="218" spans="2:11" ht="14.25" customHeight="1" x14ac:dyDescent="0.2">
      <c r="B218" s="69"/>
      <c r="C218" s="69"/>
      <c r="D218" s="69"/>
      <c r="E218" s="69"/>
      <c r="F218" s="69"/>
      <c r="G218" s="69"/>
      <c r="H218" s="69"/>
      <c r="I218" s="69"/>
      <c r="J218" s="69"/>
      <c r="K218" s="69"/>
    </row>
    <row r="219" spans="2:11" ht="14.25" customHeight="1" x14ac:dyDescent="0.2">
      <c r="B219" s="69"/>
      <c r="C219" s="69"/>
      <c r="D219" s="69"/>
      <c r="E219" s="69"/>
      <c r="F219" s="69"/>
      <c r="G219" s="69"/>
      <c r="H219" s="69"/>
      <c r="I219" s="69"/>
      <c r="J219" s="69"/>
      <c r="K219" s="69"/>
    </row>
    <row r="220" spans="2:11" ht="14.25" customHeight="1" x14ac:dyDescent="0.2">
      <c r="B220" s="69"/>
      <c r="C220" s="69"/>
      <c r="D220" s="69"/>
      <c r="E220" s="69"/>
      <c r="F220" s="69"/>
      <c r="G220" s="69"/>
      <c r="H220" s="69"/>
      <c r="I220" s="69"/>
      <c r="J220" s="69"/>
      <c r="K220" s="69"/>
    </row>
    <row r="221" spans="2:11" ht="14.25" customHeight="1" x14ac:dyDescent="0.2">
      <c r="B221" s="69"/>
      <c r="C221" s="69"/>
      <c r="D221" s="69"/>
      <c r="E221" s="69"/>
      <c r="F221" s="69"/>
      <c r="G221" s="69"/>
      <c r="H221" s="69"/>
      <c r="I221" s="69"/>
      <c r="J221" s="69"/>
      <c r="K221" s="69"/>
    </row>
    <row r="222" spans="2:11" ht="14.25" customHeight="1" x14ac:dyDescent="0.2">
      <c r="B222" s="69"/>
      <c r="C222" s="69"/>
      <c r="D222" s="69"/>
      <c r="E222" s="69"/>
      <c r="F222" s="69"/>
      <c r="G222" s="69"/>
      <c r="H222" s="69"/>
      <c r="I222" s="69"/>
      <c r="J222" s="69"/>
      <c r="K222" s="69"/>
    </row>
    <row r="223" spans="2:11" ht="14.25" customHeight="1" x14ac:dyDescent="0.2">
      <c r="B223" s="69"/>
      <c r="C223" s="69"/>
      <c r="D223" s="69"/>
      <c r="E223" s="69"/>
      <c r="F223" s="69"/>
      <c r="G223" s="69"/>
      <c r="H223" s="69"/>
      <c r="I223" s="69"/>
      <c r="J223" s="69"/>
      <c r="K223" s="69"/>
    </row>
    <row r="224" spans="2:11" ht="14.25" customHeight="1" x14ac:dyDescent="0.2">
      <c r="B224" s="69"/>
      <c r="C224" s="69"/>
      <c r="D224" s="69"/>
      <c r="E224" s="69"/>
      <c r="F224" s="69"/>
      <c r="G224" s="69"/>
      <c r="H224" s="69"/>
      <c r="I224" s="69"/>
      <c r="J224" s="69"/>
      <c r="K224" s="69"/>
    </row>
    <row r="225" spans="2:11" ht="14.25" customHeight="1" x14ac:dyDescent="0.2">
      <c r="B225" s="69"/>
      <c r="C225" s="69"/>
      <c r="D225" s="69"/>
      <c r="E225" s="69"/>
      <c r="F225" s="69"/>
      <c r="G225" s="69"/>
      <c r="H225" s="69"/>
      <c r="I225" s="69"/>
      <c r="J225" s="69"/>
      <c r="K225" s="69"/>
    </row>
    <row r="226" spans="2:11" ht="14.25" customHeight="1" x14ac:dyDescent="0.2">
      <c r="B226" s="69"/>
      <c r="C226" s="69"/>
      <c r="D226" s="69"/>
      <c r="E226" s="69"/>
      <c r="F226" s="69"/>
      <c r="G226" s="69"/>
      <c r="H226" s="69"/>
      <c r="I226" s="69"/>
      <c r="J226" s="69"/>
      <c r="K226" s="69"/>
    </row>
    <row r="227" spans="2:11" ht="14.25" customHeight="1" x14ac:dyDescent="0.2">
      <c r="B227" s="69"/>
      <c r="C227" s="69"/>
      <c r="D227" s="69"/>
      <c r="E227" s="69"/>
      <c r="F227" s="69"/>
      <c r="G227" s="69"/>
      <c r="H227" s="69"/>
      <c r="I227" s="69"/>
      <c r="J227" s="69"/>
      <c r="K227" s="69"/>
    </row>
    <row r="228" spans="2:11" ht="14.25" customHeight="1" x14ac:dyDescent="0.2">
      <c r="B228" s="69"/>
      <c r="C228" s="69"/>
      <c r="D228" s="69"/>
      <c r="E228" s="69"/>
      <c r="F228" s="69"/>
      <c r="G228" s="69"/>
      <c r="H228" s="69"/>
      <c r="I228" s="69"/>
      <c r="J228" s="69"/>
      <c r="K228" s="69"/>
    </row>
    <row r="229" spans="2:11" ht="14.25" customHeight="1" x14ac:dyDescent="0.2">
      <c r="B229" s="69"/>
      <c r="C229" s="69"/>
      <c r="D229" s="69"/>
      <c r="E229" s="69"/>
      <c r="F229" s="69"/>
      <c r="G229" s="69"/>
      <c r="H229" s="69"/>
      <c r="I229" s="69"/>
      <c r="J229" s="69"/>
      <c r="K229" s="69"/>
    </row>
    <row r="230" spans="2:11" ht="14.25" customHeight="1" x14ac:dyDescent="0.2">
      <c r="B230" s="69"/>
      <c r="C230" s="69"/>
      <c r="D230" s="69"/>
      <c r="E230" s="69"/>
      <c r="F230" s="69"/>
      <c r="G230" s="69"/>
      <c r="H230" s="69"/>
      <c r="I230" s="69"/>
      <c r="J230" s="69"/>
      <c r="K230" s="69"/>
    </row>
    <row r="231" spans="2:11" ht="14.25" customHeight="1" x14ac:dyDescent="0.2">
      <c r="B231" s="69"/>
      <c r="C231" s="69"/>
      <c r="D231" s="69"/>
      <c r="E231" s="69"/>
      <c r="F231" s="69"/>
      <c r="G231" s="69"/>
      <c r="H231" s="69"/>
      <c r="I231" s="69"/>
      <c r="J231" s="69"/>
      <c r="K231" s="69"/>
    </row>
    <row r="232" spans="2:11" ht="14.25" customHeight="1" x14ac:dyDescent="0.2">
      <c r="B232" s="69"/>
      <c r="C232" s="69"/>
      <c r="D232" s="69"/>
      <c r="E232" s="69"/>
      <c r="F232" s="69"/>
      <c r="G232" s="69"/>
      <c r="H232" s="69"/>
      <c r="I232" s="69"/>
      <c r="J232" s="69"/>
      <c r="K232" s="69"/>
    </row>
    <row r="233" spans="2:11" ht="14.25" customHeight="1" x14ac:dyDescent="0.2">
      <c r="B233" s="69"/>
      <c r="C233" s="69"/>
      <c r="D233" s="69"/>
      <c r="E233" s="69"/>
      <c r="F233" s="69"/>
      <c r="G233" s="69"/>
      <c r="H233" s="69"/>
      <c r="I233" s="69"/>
      <c r="J233" s="69"/>
      <c r="K233" s="69"/>
    </row>
    <row r="234" spans="2:11" ht="14.25" customHeight="1" x14ac:dyDescent="0.2">
      <c r="B234" s="69"/>
      <c r="C234" s="69"/>
      <c r="D234" s="69"/>
      <c r="E234" s="69"/>
      <c r="F234" s="69"/>
      <c r="G234" s="69"/>
      <c r="H234" s="69"/>
      <c r="I234" s="69"/>
      <c r="J234" s="69"/>
      <c r="K234" s="69"/>
    </row>
    <row r="235" spans="2:11" ht="14.25" customHeight="1" x14ac:dyDescent="0.2">
      <c r="B235" s="69"/>
      <c r="C235" s="69"/>
      <c r="D235" s="69"/>
      <c r="E235" s="69"/>
      <c r="F235" s="69"/>
      <c r="G235" s="69"/>
      <c r="H235" s="69"/>
      <c r="I235" s="69"/>
      <c r="J235" s="69"/>
      <c r="K235" s="69"/>
    </row>
    <row r="236" spans="2:11" ht="14.25" customHeight="1" x14ac:dyDescent="0.2">
      <c r="B236" s="69"/>
      <c r="C236" s="69"/>
      <c r="D236" s="69"/>
      <c r="E236" s="69"/>
      <c r="F236" s="69"/>
      <c r="G236" s="69"/>
      <c r="H236" s="69"/>
      <c r="I236" s="69"/>
      <c r="J236" s="69"/>
      <c r="K236" s="69"/>
    </row>
    <row r="237" spans="2:11" ht="14.25" customHeight="1" x14ac:dyDescent="0.2">
      <c r="B237" s="69"/>
      <c r="C237" s="69"/>
      <c r="D237" s="69"/>
      <c r="E237" s="69"/>
      <c r="F237" s="69"/>
      <c r="G237" s="69"/>
      <c r="H237" s="69"/>
      <c r="I237" s="69"/>
      <c r="J237" s="69"/>
      <c r="K237" s="69"/>
    </row>
    <row r="238" spans="2:11" ht="14.25" customHeight="1" x14ac:dyDescent="0.2">
      <c r="B238" s="69"/>
      <c r="C238" s="69"/>
      <c r="D238" s="69"/>
      <c r="E238" s="69"/>
      <c r="F238" s="69"/>
      <c r="G238" s="69"/>
      <c r="H238" s="69"/>
      <c r="I238" s="69"/>
      <c r="J238" s="69"/>
      <c r="K238" s="69"/>
    </row>
    <row r="239" spans="2:11" ht="14.25" customHeight="1" x14ac:dyDescent="0.2">
      <c r="B239" s="69"/>
      <c r="C239" s="69"/>
      <c r="D239" s="69"/>
      <c r="E239" s="69"/>
      <c r="F239" s="69"/>
      <c r="G239" s="69"/>
      <c r="H239" s="69"/>
      <c r="I239" s="69"/>
      <c r="J239" s="69"/>
      <c r="K239" s="69"/>
    </row>
    <row r="240" spans="2:11" ht="14.25" customHeight="1" x14ac:dyDescent="0.2">
      <c r="B240" s="69"/>
      <c r="C240" s="69"/>
      <c r="D240" s="69"/>
      <c r="E240" s="69"/>
      <c r="F240" s="69"/>
      <c r="G240" s="69"/>
      <c r="H240" s="69"/>
      <c r="I240" s="69"/>
      <c r="J240" s="69"/>
      <c r="K240" s="69"/>
    </row>
    <row r="241" spans="2:11" ht="14.25" customHeight="1" x14ac:dyDescent="0.2">
      <c r="B241" s="69"/>
      <c r="C241" s="69"/>
      <c r="D241" s="69"/>
      <c r="E241" s="69"/>
      <c r="F241" s="69"/>
      <c r="G241" s="69"/>
      <c r="H241" s="69"/>
      <c r="I241" s="69"/>
      <c r="J241" s="69"/>
      <c r="K241" s="69"/>
    </row>
    <row r="242" spans="2:11" ht="14.25" customHeight="1" x14ac:dyDescent="0.2">
      <c r="B242" s="69"/>
      <c r="C242" s="69"/>
      <c r="D242" s="69"/>
      <c r="E242" s="69"/>
      <c r="F242" s="69"/>
      <c r="G242" s="69"/>
      <c r="H242" s="69"/>
      <c r="I242" s="69"/>
      <c r="J242" s="69"/>
      <c r="K242" s="69"/>
    </row>
    <row r="243" spans="2:11" ht="14.25" customHeight="1" x14ac:dyDescent="0.2">
      <c r="B243" s="69"/>
      <c r="C243" s="69"/>
      <c r="D243" s="69"/>
      <c r="E243" s="69"/>
      <c r="F243" s="69"/>
      <c r="G243" s="69"/>
      <c r="H243" s="69"/>
      <c r="I243" s="69"/>
      <c r="J243" s="69"/>
      <c r="K243" s="69"/>
    </row>
    <row r="244" spans="2:11" ht="14.25" customHeight="1" x14ac:dyDescent="0.2">
      <c r="B244" s="69"/>
      <c r="C244" s="69"/>
      <c r="D244" s="69"/>
      <c r="E244" s="69"/>
      <c r="F244" s="69"/>
      <c r="G244" s="69"/>
      <c r="H244" s="69"/>
      <c r="I244" s="69"/>
      <c r="J244" s="69"/>
      <c r="K244" s="69"/>
    </row>
    <row r="245" spans="2:11" ht="14.25" customHeight="1" x14ac:dyDescent="0.2">
      <c r="B245" s="69"/>
      <c r="C245" s="69"/>
      <c r="D245" s="69"/>
      <c r="E245" s="69"/>
      <c r="F245" s="69"/>
      <c r="G245" s="69"/>
      <c r="H245" s="69"/>
      <c r="I245" s="69"/>
      <c r="J245" s="69"/>
      <c r="K245" s="69"/>
    </row>
    <row r="246" spans="2:11" ht="14.25" customHeight="1" x14ac:dyDescent="0.2">
      <c r="B246" s="69"/>
      <c r="C246" s="69"/>
      <c r="D246" s="69"/>
      <c r="E246" s="69"/>
      <c r="F246" s="69"/>
      <c r="G246" s="69"/>
      <c r="H246" s="69"/>
      <c r="I246" s="69"/>
      <c r="J246" s="69"/>
      <c r="K246" s="69"/>
    </row>
    <row r="247" spans="2:11" ht="14.25" customHeight="1" x14ac:dyDescent="0.2">
      <c r="B247" s="69"/>
      <c r="C247" s="69"/>
      <c r="D247" s="69"/>
      <c r="E247" s="69"/>
      <c r="F247" s="69"/>
      <c r="G247" s="69"/>
      <c r="H247" s="69"/>
      <c r="I247" s="69"/>
      <c r="J247" s="69"/>
      <c r="K247" s="69"/>
    </row>
    <row r="248" spans="2:11" ht="14.25" customHeight="1" x14ac:dyDescent="0.2">
      <c r="B248" s="69"/>
      <c r="C248" s="69"/>
      <c r="D248" s="69"/>
      <c r="E248" s="69"/>
      <c r="F248" s="69"/>
      <c r="G248" s="69"/>
      <c r="H248" s="69"/>
      <c r="I248" s="69"/>
      <c r="J248" s="69"/>
      <c r="K248" s="69"/>
    </row>
    <row r="249" spans="2:11" ht="14.25" customHeight="1" x14ac:dyDescent="0.2">
      <c r="B249" s="69"/>
      <c r="C249" s="69"/>
      <c r="D249" s="69"/>
      <c r="E249" s="69"/>
      <c r="F249" s="69"/>
      <c r="G249" s="69"/>
      <c r="H249" s="69"/>
      <c r="I249" s="69"/>
      <c r="J249" s="69"/>
      <c r="K249" s="69"/>
    </row>
    <row r="250" spans="2:11" ht="14.25" customHeight="1" x14ac:dyDescent="0.2">
      <c r="B250" s="69"/>
      <c r="C250" s="69"/>
      <c r="D250" s="69"/>
      <c r="E250" s="69"/>
      <c r="F250" s="69"/>
      <c r="G250" s="69"/>
      <c r="H250" s="69"/>
      <c r="I250" s="69"/>
      <c r="J250" s="69"/>
      <c r="K250" s="69"/>
    </row>
    <row r="251" spans="2:11" ht="14.25" customHeight="1" x14ac:dyDescent="0.2">
      <c r="B251" s="69"/>
      <c r="C251" s="69"/>
      <c r="D251" s="69"/>
      <c r="E251" s="69"/>
      <c r="F251" s="69"/>
      <c r="G251" s="69"/>
      <c r="H251" s="69"/>
      <c r="I251" s="69"/>
      <c r="J251" s="69"/>
      <c r="K251" s="69"/>
    </row>
    <row r="252" spans="2:11" ht="14.25" customHeight="1" x14ac:dyDescent="0.2">
      <c r="B252" s="69"/>
      <c r="C252" s="69"/>
      <c r="D252" s="69"/>
      <c r="E252" s="69"/>
      <c r="F252" s="69"/>
      <c r="G252" s="69"/>
      <c r="H252" s="69"/>
      <c r="I252" s="69"/>
      <c r="J252" s="69"/>
      <c r="K252" s="69"/>
    </row>
    <row r="253" spans="2:11" ht="14.25" customHeight="1" x14ac:dyDescent="0.2">
      <c r="B253" s="69"/>
      <c r="C253" s="69"/>
      <c r="D253" s="69"/>
      <c r="E253" s="69"/>
      <c r="F253" s="69"/>
      <c r="G253" s="69"/>
      <c r="H253" s="69"/>
      <c r="I253" s="69"/>
      <c r="J253" s="69"/>
      <c r="K253" s="69"/>
    </row>
    <row r="254" spans="2:11" ht="14.25" customHeight="1" x14ac:dyDescent="0.2">
      <c r="B254" s="69"/>
      <c r="C254" s="69"/>
      <c r="D254" s="69"/>
      <c r="E254" s="69"/>
      <c r="F254" s="69"/>
      <c r="G254" s="69"/>
      <c r="H254" s="69"/>
      <c r="I254" s="69"/>
      <c r="J254" s="69"/>
      <c r="K254" s="69"/>
    </row>
    <row r="255" spans="2:11" ht="14.25" customHeight="1" x14ac:dyDescent="0.2">
      <c r="B255" s="69"/>
      <c r="C255" s="69"/>
      <c r="D255" s="69"/>
      <c r="E255" s="69"/>
      <c r="F255" s="69"/>
      <c r="G255" s="69"/>
      <c r="H255" s="69"/>
      <c r="I255" s="69"/>
      <c r="J255" s="69"/>
      <c r="K255" s="69"/>
    </row>
    <row r="256" spans="2:11" ht="14.25" customHeight="1" x14ac:dyDescent="0.2">
      <c r="B256" s="69"/>
      <c r="C256" s="69"/>
      <c r="D256" s="69"/>
      <c r="E256" s="69"/>
      <c r="F256" s="69"/>
      <c r="G256" s="69"/>
      <c r="H256" s="69"/>
      <c r="I256" s="69"/>
      <c r="J256" s="69"/>
      <c r="K256" s="69"/>
    </row>
    <row r="257" spans="2:11" ht="14.25" customHeight="1" x14ac:dyDescent="0.2">
      <c r="B257" s="69"/>
      <c r="C257" s="69"/>
      <c r="D257" s="69"/>
      <c r="E257" s="69"/>
      <c r="F257" s="69"/>
      <c r="G257" s="69"/>
      <c r="H257" s="69"/>
      <c r="I257" s="69"/>
      <c r="J257" s="69"/>
      <c r="K257" s="69"/>
    </row>
    <row r="258" spans="2:11" ht="14.25" customHeight="1" x14ac:dyDescent="0.2">
      <c r="B258" s="69"/>
      <c r="C258" s="69"/>
      <c r="D258" s="69"/>
      <c r="E258" s="69"/>
      <c r="F258" s="69"/>
      <c r="G258" s="69"/>
      <c r="H258" s="69"/>
      <c r="I258" s="69"/>
      <c r="J258" s="69"/>
      <c r="K258" s="69"/>
    </row>
    <row r="259" spans="2:11" ht="14.25" customHeight="1" x14ac:dyDescent="0.2">
      <c r="B259" s="69"/>
      <c r="C259" s="69"/>
      <c r="D259" s="69"/>
      <c r="E259" s="69"/>
      <c r="F259" s="69"/>
      <c r="G259" s="69"/>
      <c r="H259" s="69"/>
      <c r="I259" s="69"/>
      <c r="J259" s="69"/>
      <c r="K259" s="69"/>
    </row>
    <row r="260" spans="2:11" ht="14.25" customHeight="1" x14ac:dyDescent="0.2">
      <c r="B260" s="69"/>
      <c r="C260" s="69"/>
      <c r="D260" s="69"/>
      <c r="E260" s="69"/>
      <c r="F260" s="69"/>
      <c r="G260" s="69"/>
      <c r="H260" s="69"/>
      <c r="I260" s="69"/>
      <c r="J260" s="69"/>
      <c r="K260" s="69"/>
    </row>
    <row r="261" spans="2:11" ht="14.25" customHeight="1" x14ac:dyDescent="0.2">
      <c r="B261" s="69"/>
      <c r="C261" s="69"/>
      <c r="D261" s="69"/>
      <c r="E261" s="69"/>
      <c r="F261" s="69"/>
      <c r="G261" s="69"/>
      <c r="H261" s="69"/>
      <c r="I261" s="69"/>
      <c r="J261" s="69"/>
      <c r="K261" s="69"/>
    </row>
    <row r="262" spans="2:11" ht="14.25" customHeight="1" x14ac:dyDescent="0.2">
      <c r="B262" s="69"/>
      <c r="C262" s="69"/>
      <c r="D262" s="69"/>
      <c r="E262" s="69"/>
      <c r="F262" s="69"/>
      <c r="G262" s="69"/>
      <c r="H262" s="69"/>
      <c r="I262" s="69"/>
      <c r="J262" s="69"/>
      <c r="K262" s="69"/>
    </row>
    <row r="263" spans="2:11" ht="14.25" customHeight="1" x14ac:dyDescent="0.2">
      <c r="B263" s="69"/>
      <c r="C263" s="69"/>
      <c r="D263" s="69"/>
      <c r="E263" s="69"/>
      <c r="F263" s="69"/>
      <c r="G263" s="69"/>
      <c r="H263" s="69"/>
      <c r="I263" s="69"/>
      <c r="J263" s="69"/>
      <c r="K263" s="69"/>
    </row>
    <row r="264" spans="2:11" ht="14.25" customHeight="1" x14ac:dyDescent="0.2">
      <c r="B264" s="69"/>
      <c r="C264" s="69"/>
      <c r="D264" s="69"/>
      <c r="E264" s="69"/>
      <c r="F264" s="69"/>
      <c r="G264" s="69"/>
      <c r="H264" s="69"/>
      <c r="I264" s="69"/>
      <c r="J264" s="69"/>
      <c r="K264" s="69"/>
    </row>
    <row r="265" spans="2:11" ht="14.25" customHeight="1" x14ac:dyDescent="0.2">
      <c r="B265" s="69"/>
      <c r="C265" s="69"/>
      <c r="D265" s="69"/>
      <c r="E265" s="69"/>
      <c r="F265" s="69"/>
      <c r="G265" s="69"/>
      <c r="H265" s="69"/>
      <c r="I265" s="69"/>
      <c r="J265" s="69"/>
      <c r="K265" s="69"/>
    </row>
    <row r="266" spans="2:11" ht="14.25" customHeight="1" x14ac:dyDescent="0.2">
      <c r="B266" s="69"/>
      <c r="C266" s="69"/>
      <c r="D266" s="69"/>
      <c r="E266" s="69"/>
      <c r="F266" s="69"/>
      <c r="G266" s="69"/>
      <c r="H266" s="69"/>
      <c r="I266" s="69"/>
      <c r="J266" s="69"/>
      <c r="K266" s="69"/>
    </row>
    <row r="267" spans="2:11" ht="14.25" customHeight="1" x14ac:dyDescent="0.2">
      <c r="B267" s="69"/>
      <c r="C267" s="69"/>
      <c r="D267" s="69"/>
      <c r="E267" s="69"/>
      <c r="F267" s="69"/>
      <c r="G267" s="69"/>
      <c r="H267" s="69"/>
      <c r="I267" s="69"/>
      <c r="J267" s="69"/>
      <c r="K267" s="69"/>
    </row>
    <row r="268" spans="2:11" ht="14.25" customHeight="1" x14ac:dyDescent="0.2">
      <c r="B268" s="69"/>
      <c r="C268" s="69"/>
      <c r="D268" s="69"/>
      <c r="E268" s="69"/>
      <c r="F268" s="69"/>
      <c r="G268" s="69"/>
      <c r="H268" s="69"/>
      <c r="I268" s="69"/>
      <c r="J268" s="69"/>
      <c r="K268" s="69"/>
    </row>
    <row r="269" spans="2:11" ht="14.25" customHeight="1" x14ac:dyDescent="0.2">
      <c r="B269" s="69"/>
      <c r="C269" s="69"/>
      <c r="D269" s="69"/>
      <c r="E269" s="69"/>
      <c r="F269" s="69"/>
      <c r="G269" s="69"/>
      <c r="H269" s="69"/>
      <c r="I269" s="69"/>
      <c r="J269" s="69"/>
      <c r="K269" s="69"/>
    </row>
    <row r="270" spans="2:11" ht="14.25" customHeight="1" x14ac:dyDescent="0.2">
      <c r="B270" s="69"/>
      <c r="C270" s="69"/>
      <c r="D270" s="69"/>
      <c r="E270" s="69"/>
      <c r="F270" s="69"/>
      <c r="G270" s="69"/>
      <c r="H270" s="69"/>
      <c r="I270" s="69"/>
      <c r="J270" s="69"/>
      <c r="K270" s="69"/>
    </row>
    <row r="271" spans="2:11" ht="14.25" customHeight="1" x14ac:dyDescent="0.2">
      <c r="B271" s="69"/>
      <c r="C271" s="69"/>
      <c r="D271" s="69"/>
      <c r="E271" s="69"/>
      <c r="F271" s="69"/>
      <c r="G271" s="69"/>
      <c r="H271" s="69"/>
      <c r="I271" s="69"/>
      <c r="J271" s="69"/>
      <c r="K271" s="69"/>
    </row>
    <row r="272" spans="2:11" ht="14.25" customHeight="1" x14ac:dyDescent="0.2">
      <c r="B272" s="69"/>
      <c r="C272" s="69"/>
      <c r="D272" s="69"/>
      <c r="E272" s="69"/>
      <c r="F272" s="69"/>
      <c r="G272" s="69"/>
      <c r="H272" s="69"/>
      <c r="I272" s="69"/>
      <c r="J272" s="69"/>
      <c r="K272" s="69"/>
    </row>
    <row r="273" spans="2:11" ht="14.25" customHeight="1" x14ac:dyDescent="0.2">
      <c r="B273" s="69"/>
      <c r="C273" s="69"/>
      <c r="D273" s="69"/>
      <c r="E273" s="69"/>
      <c r="F273" s="69"/>
      <c r="G273" s="69"/>
      <c r="H273" s="69"/>
      <c r="I273" s="69"/>
      <c r="J273" s="69"/>
      <c r="K273" s="69"/>
    </row>
    <row r="274" spans="2:11" ht="14.25" customHeight="1" x14ac:dyDescent="0.2">
      <c r="B274" s="69"/>
      <c r="C274" s="69"/>
      <c r="D274" s="69"/>
      <c r="E274" s="69"/>
      <c r="F274" s="69"/>
      <c r="G274" s="69"/>
      <c r="H274" s="69"/>
      <c r="I274" s="69"/>
      <c r="J274" s="69"/>
      <c r="K274" s="69"/>
    </row>
    <row r="275" spans="2:11" ht="14.25" customHeight="1" x14ac:dyDescent="0.2">
      <c r="B275" s="69"/>
      <c r="C275" s="69"/>
      <c r="D275" s="69"/>
      <c r="E275" s="69"/>
      <c r="F275" s="69"/>
      <c r="G275" s="69"/>
      <c r="H275" s="69"/>
      <c r="I275" s="69"/>
      <c r="J275" s="69"/>
      <c r="K275" s="69"/>
    </row>
    <row r="276" spans="2:11" ht="14.25" customHeight="1" x14ac:dyDescent="0.2">
      <c r="B276" s="69"/>
      <c r="C276" s="69"/>
      <c r="D276" s="69"/>
      <c r="E276" s="69"/>
      <c r="F276" s="69"/>
      <c r="G276" s="69"/>
      <c r="H276" s="69"/>
      <c r="I276" s="69"/>
      <c r="J276" s="69"/>
      <c r="K276" s="69"/>
    </row>
    <row r="277" spans="2:11" ht="14.25" customHeight="1" x14ac:dyDescent="0.2">
      <c r="B277" s="69"/>
      <c r="C277" s="69"/>
      <c r="D277" s="69"/>
      <c r="E277" s="69"/>
      <c r="F277" s="69"/>
      <c r="G277" s="69"/>
      <c r="H277" s="69"/>
      <c r="I277" s="69"/>
      <c r="J277" s="69"/>
      <c r="K277" s="69"/>
    </row>
    <row r="278" spans="2:11" ht="14.25" customHeight="1" x14ac:dyDescent="0.2">
      <c r="B278" s="69"/>
      <c r="C278" s="69"/>
      <c r="D278" s="69"/>
      <c r="E278" s="69"/>
      <c r="F278" s="69"/>
      <c r="G278" s="69"/>
      <c r="H278" s="69"/>
      <c r="I278" s="69"/>
      <c r="J278" s="69"/>
      <c r="K278" s="69"/>
    </row>
    <row r="279" spans="2:11" ht="14.25" customHeight="1" x14ac:dyDescent="0.2">
      <c r="B279" s="69"/>
      <c r="C279" s="69"/>
      <c r="D279" s="69"/>
      <c r="E279" s="69"/>
      <c r="F279" s="69"/>
      <c r="G279" s="69"/>
      <c r="H279" s="69"/>
      <c r="I279" s="69"/>
      <c r="J279" s="69"/>
      <c r="K279" s="69"/>
    </row>
    <row r="280" spans="2:11" ht="14.25" customHeight="1" x14ac:dyDescent="0.2">
      <c r="B280" s="69"/>
      <c r="C280" s="69"/>
      <c r="D280" s="69"/>
      <c r="E280" s="69"/>
      <c r="F280" s="69"/>
      <c r="G280" s="69"/>
      <c r="H280" s="69"/>
      <c r="I280" s="69"/>
      <c r="J280" s="69"/>
      <c r="K280" s="69"/>
    </row>
    <row r="281" spans="2:11" ht="14.25" customHeight="1" x14ac:dyDescent="0.2">
      <c r="B281" s="69"/>
      <c r="C281" s="69"/>
      <c r="D281" s="69"/>
      <c r="E281" s="69"/>
      <c r="F281" s="69"/>
      <c r="G281" s="69"/>
      <c r="H281" s="69"/>
      <c r="I281" s="69"/>
      <c r="J281" s="69"/>
      <c r="K281" s="69"/>
    </row>
    <row r="282" spans="2:11" ht="14.25" customHeight="1" x14ac:dyDescent="0.2">
      <c r="B282" s="69"/>
      <c r="C282" s="69"/>
      <c r="D282" s="69"/>
      <c r="E282" s="69"/>
      <c r="F282" s="69"/>
      <c r="G282" s="69"/>
      <c r="H282" s="69"/>
      <c r="I282" s="69"/>
      <c r="J282" s="69"/>
      <c r="K282" s="69"/>
    </row>
    <row r="283" spans="2:11" ht="14.25" customHeight="1" x14ac:dyDescent="0.2">
      <c r="B283" s="69"/>
      <c r="C283" s="69"/>
      <c r="D283" s="69"/>
      <c r="E283" s="69"/>
      <c r="F283" s="69"/>
      <c r="G283" s="69"/>
      <c r="H283" s="69"/>
      <c r="I283" s="69"/>
      <c r="J283" s="69"/>
      <c r="K283" s="69"/>
    </row>
    <row r="284" spans="2:11" ht="14.25" customHeight="1" x14ac:dyDescent="0.2">
      <c r="B284" s="69"/>
      <c r="C284" s="69"/>
      <c r="D284" s="69"/>
      <c r="E284" s="69"/>
      <c r="F284" s="69"/>
      <c r="G284" s="69"/>
      <c r="H284" s="69"/>
      <c r="I284" s="69"/>
      <c r="J284" s="69"/>
      <c r="K284" s="69"/>
    </row>
    <row r="285" spans="2:11" ht="14.25" customHeight="1" x14ac:dyDescent="0.2">
      <c r="B285" s="69"/>
      <c r="C285" s="69"/>
      <c r="D285" s="69"/>
      <c r="E285" s="69"/>
      <c r="F285" s="69"/>
      <c r="G285" s="69"/>
      <c r="H285" s="69"/>
      <c r="I285" s="69"/>
      <c r="J285" s="69"/>
      <c r="K285" s="69"/>
    </row>
    <row r="286" spans="2:11" ht="14.25" customHeight="1" x14ac:dyDescent="0.2">
      <c r="B286" s="69"/>
      <c r="C286" s="69"/>
      <c r="D286" s="69"/>
      <c r="E286" s="69"/>
      <c r="F286" s="69"/>
      <c r="G286" s="69"/>
      <c r="H286" s="69"/>
      <c r="I286" s="69"/>
      <c r="J286" s="69"/>
      <c r="K286" s="69"/>
    </row>
    <row r="287" spans="2:11" ht="14.25" customHeight="1" x14ac:dyDescent="0.2">
      <c r="B287" s="69"/>
      <c r="C287" s="69"/>
      <c r="D287" s="69"/>
      <c r="E287" s="69"/>
      <c r="F287" s="69"/>
      <c r="G287" s="69"/>
      <c r="H287" s="69"/>
      <c r="I287" s="69"/>
      <c r="J287" s="69"/>
      <c r="K287" s="69"/>
    </row>
    <row r="288" spans="2:11" ht="14.25" customHeight="1" x14ac:dyDescent="0.2">
      <c r="B288" s="69"/>
      <c r="C288" s="69"/>
      <c r="D288" s="69"/>
      <c r="E288" s="69"/>
      <c r="F288" s="69"/>
      <c r="G288" s="69"/>
      <c r="H288" s="69"/>
      <c r="I288" s="69"/>
      <c r="J288" s="69"/>
      <c r="K288" s="69"/>
    </row>
    <row r="289" spans="2:11" ht="14.25" customHeight="1" x14ac:dyDescent="0.2">
      <c r="B289" s="69"/>
      <c r="C289" s="69"/>
      <c r="D289" s="69"/>
      <c r="E289" s="69"/>
      <c r="F289" s="69"/>
      <c r="G289" s="69"/>
      <c r="H289" s="69"/>
      <c r="I289" s="69"/>
      <c r="J289" s="69"/>
      <c r="K289" s="69"/>
    </row>
    <row r="290" spans="2:11" ht="14.25" customHeight="1" x14ac:dyDescent="0.2">
      <c r="B290" s="69"/>
      <c r="C290" s="69"/>
      <c r="D290" s="69"/>
      <c r="E290" s="69"/>
      <c r="F290" s="69"/>
      <c r="G290" s="69"/>
      <c r="H290" s="69"/>
      <c r="I290" s="69"/>
      <c r="J290" s="69"/>
      <c r="K290" s="69"/>
    </row>
    <row r="291" spans="2:11" ht="14.25" customHeight="1" x14ac:dyDescent="0.2">
      <c r="B291" s="69"/>
      <c r="C291" s="69"/>
      <c r="D291" s="69"/>
      <c r="E291" s="69"/>
      <c r="F291" s="69"/>
      <c r="G291" s="69"/>
      <c r="H291" s="69"/>
      <c r="I291" s="69"/>
      <c r="J291" s="69"/>
      <c r="K291" s="69"/>
    </row>
    <row r="292" spans="2:11" ht="14.25" customHeight="1" x14ac:dyDescent="0.2">
      <c r="B292" s="69"/>
      <c r="C292" s="69"/>
      <c r="D292" s="69"/>
      <c r="E292" s="69"/>
      <c r="F292" s="69"/>
      <c r="G292" s="69"/>
      <c r="H292" s="69"/>
      <c r="I292" s="69"/>
      <c r="J292" s="69"/>
      <c r="K292" s="69"/>
    </row>
    <row r="293" spans="2:11" ht="14.25" customHeight="1" x14ac:dyDescent="0.2">
      <c r="B293" s="69"/>
      <c r="C293" s="69"/>
      <c r="D293" s="69"/>
      <c r="E293" s="69"/>
      <c r="F293" s="69"/>
      <c r="G293" s="69"/>
      <c r="H293" s="69"/>
      <c r="I293" s="69"/>
      <c r="J293" s="69"/>
      <c r="K293" s="69"/>
    </row>
    <row r="294" spans="2:11" ht="14.25" customHeight="1" x14ac:dyDescent="0.2">
      <c r="B294" s="69"/>
      <c r="C294" s="69"/>
      <c r="D294" s="69"/>
      <c r="E294" s="69"/>
      <c r="F294" s="69"/>
      <c r="G294" s="69"/>
      <c r="H294" s="69"/>
      <c r="I294" s="69"/>
      <c r="J294" s="69"/>
      <c r="K294" s="69"/>
    </row>
    <row r="295" spans="2:11" ht="14.25" customHeight="1" x14ac:dyDescent="0.2">
      <c r="B295" s="69"/>
      <c r="C295" s="69"/>
      <c r="D295" s="69"/>
      <c r="E295" s="69"/>
      <c r="F295" s="69"/>
      <c r="G295" s="69"/>
      <c r="H295" s="69"/>
      <c r="I295" s="69"/>
      <c r="J295" s="69"/>
      <c r="K295" s="69"/>
    </row>
    <row r="296" spans="2:11" ht="14.25" customHeight="1" x14ac:dyDescent="0.2">
      <c r="B296" s="69"/>
      <c r="C296" s="69"/>
      <c r="D296" s="69"/>
      <c r="E296" s="69"/>
      <c r="F296" s="69"/>
      <c r="G296" s="69"/>
      <c r="H296" s="69"/>
      <c r="I296" s="69"/>
      <c r="J296" s="69"/>
      <c r="K296" s="69"/>
    </row>
    <row r="297" spans="2:11" ht="14.25" customHeight="1" x14ac:dyDescent="0.2">
      <c r="B297" s="69"/>
      <c r="C297" s="69"/>
      <c r="D297" s="69"/>
      <c r="E297" s="69"/>
      <c r="F297" s="69"/>
      <c r="G297" s="69"/>
      <c r="H297" s="69"/>
      <c r="I297" s="69"/>
      <c r="J297" s="69"/>
      <c r="K297" s="69"/>
    </row>
    <row r="298" spans="2:11" ht="14.25" customHeight="1" x14ac:dyDescent="0.2">
      <c r="B298" s="69"/>
      <c r="C298" s="69"/>
      <c r="D298" s="69"/>
      <c r="E298" s="69"/>
      <c r="F298" s="69"/>
      <c r="G298" s="69"/>
      <c r="H298" s="69"/>
      <c r="I298" s="69"/>
      <c r="J298" s="69"/>
      <c r="K298" s="69"/>
    </row>
    <row r="299" spans="2:11" ht="14.25" customHeight="1" x14ac:dyDescent="0.2">
      <c r="B299" s="69"/>
      <c r="C299" s="69"/>
      <c r="D299" s="69"/>
      <c r="E299" s="69"/>
      <c r="F299" s="69"/>
      <c r="G299" s="69"/>
      <c r="H299" s="69"/>
      <c r="I299" s="69"/>
      <c r="J299" s="69"/>
      <c r="K299" s="69"/>
    </row>
    <row r="300" spans="2:11" ht="14.25" customHeight="1" x14ac:dyDescent="0.2">
      <c r="B300" s="69"/>
      <c r="C300" s="69"/>
      <c r="D300" s="69"/>
      <c r="E300" s="69"/>
      <c r="F300" s="69"/>
      <c r="G300" s="69"/>
      <c r="H300" s="69"/>
      <c r="I300" s="69"/>
      <c r="J300" s="69"/>
      <c r="K300" s="69"/>
    </row>
    <row r="301" spans="2:11" ht="14.25" customHeight="1" x14ac:dyDescent="0.2">
      <c r="B301" s="69"/>
      <c r="C301" s="69"/>
      <c r="D301" s="69"/>
      <c r="E301" s="69"/>
      <c r="F301" s="69"/>
      <c r="G301" s="69"/>
      <c r="H301" s="69"/>
      <c r="I301" s="69"/>
      <c r="J301" s="69"/>
      <c r="K301" s="69"/>
    </row>
    <row r="302" spans="2:11" ht="14.25" customHeight="1" x14ac:dyDescent="0.2">
      <c r="B302" s="69"/>
      <c r="C302" s="69"/>
      <c r="D302" s="69"/>
      <c r="E302" s="69"/>
      <c r="F302" s="69"/>
      <c r="G302" s="69"/>
      <c r="H302" s="69"/>
      <c r="I302" s="69"/>
      <c r="J302" s="69"/>
      <c r="K302" s="69"/>
    </row>
    <row r="303" spans="2:11" ht="14.25" customHeight="1" x14ac:dyDescent="0.2">
      <c r="B303" s="69"/>
      <c r="C303" s="69"/>
      <c r="D303" s="69"/>
      <c r="E303" s="69"/>
      <c r="F303" s="69"/>
      <c r="G303" s="69"/>
      <c r="H303" s="69"/>
      <c r="I303" s="69"/>
      <c r="J303" s="69"/>
      <c r="K303" s="69"/>
    </row>
    <row r="304" spans="2:11" ht="14.25" customHeight="1" x14ac:dyDescent="0.2">
      <c r="B304" s="69"/>
      <c r="C304" s="69"/>
      <c r="D304" s="69"/>
      <c r="E304" s="69"/>
      <c r="F304" s="69"/>
      <c r="G304" s="69"/>
      <c r="H304" s="69"/>
      <c r="I304" s="69"/>
      <c r="J304" s="69"/>
      <c r="K304" s="69"/>
    </row>
    <row r="305" spans="2:11" ht="14.25" customHeight="1" x14ac:dyDescent="0.2">
      <c r="B305" s="69"/>
      <c r="C305" s="69"/>
      <c r="D305" s="69"/>
      <c r="E305" s="69"/>
      <c r="F305" s="69"/>
      <c r="G305" s="69"/>
      <c r="H305" s="69"/>
      <c r="I305" s="69"/>
      <c r="J305" s="69"/>
      <c r="K305" s="69"/>
    </row>
    <row r="306" spans="2:11" ht="14.25" customHeight="1" x14ac:dyDescent="0.2">
      <c r="B306" s="69"/>
      <c r="C306" s="69"/>
      <c r="D306" s="69"/>
      <c r="E306" s="69"/>
      <c r="F306" s="69"/>
      <c r="G306" s="69"/>
      <c r="H306" s="69"/>
      <c r="I306" s="69"/>
      <c r="J306" s="69"/>
      <c r="K306" s="69"/>
    </row>
    <row r="307" spans="2:11" ht="14.25" customHeight="1" x14ac:dyDescent="0.2">
      <c r="B307" s="69"/>
      <c r="C307" s="69"/>
      <c r="D307" s="69"/>
      <c r="E307" s="69"/>
      <c r="F307" s="69"/>
      <c r="G307" s="69"/>
      <c r="H307" s="69"/>
      <c r="I307" s="69"/>
      <c r="J307" s="69"/>
      <c r="K307" s="69"/>
    </row>
    <row r="308" spans="2:11" ht="14.25" customHeight="1" x14ac:dyDescent="0.2">
      <c r="B308" s="69"/>
      <c r="C308" s="69"/>
      <c r="D308" s="69"/>
      <c r="E308" s="69"/>
      <c r="F308" s="69"/>
      <c r="G308" s="69"/>
      <c r="H308" s="69"/>
      <c r="I308" s="69"/>
      <c r="J308" s="69"/>
      <c r="K308" s="69"/>
    </row>
    <row r="309" spans="2:11" ht="14.25" customHeight="1" x14ac:dyDescent="0.2">
      <c r="B309" s="69"/>
      <c r="C309" s="69"/>
      <c r="D309" s="69"/>
      <c r="E309" s="69"/>
      <c r="F309" s="69"/>
      <c r="G309" s="69"/>
      <c r="H309" s="69"/>
      <c r="I309" s="69"/>
      <c r="J309" s="69"/>
      <c r="K309" s="69"/>
    </row>
    <row r="310" spans="2:11" ht="14.25" customHeight="1" x14ac:dyDescent="0.2">
      <c r="B310" s="69"/>
      <c r="C310" s="69"/>
      <c r="D310" s="69"/>
      <c r="E310" s="69"/>
      <c r="F310" s="69"/>
      <c r="G310" s="69"/>
      <c r="H310" s="69"/>
      <c r="I310" s="69"/>
      <c r="J310" s="69"/>
      <c r="K310" s="69"/>
    </row>
    <row r="311" spans="2:11" ht="14.25" customHeight="1" x14ac:dyDescent="0.2">
      <c r="B311" s="69"/>
      <c r="C311" s="69"/>
      <c r="D311" s="69"/>
      <c r="E311" s="69"/>
      <c r="F311" s="69"/>
      <c r="G311" s="69"/>
      <c r="H311" s="69"/>
      <c r="I311" s="69"/>
      <c r="J311" s="69"/>
      <c r="K311" s="69"/>
    </row>
    <row r="312" spans="2:11" ht="14.25" customHeight="1" x14ac:dyDescent="0.2">
      <c r="B312" s="69"/>
      <c r="C312" s="69"/>
      <c r="D312" s="69"/>
      <c r="E312" s="69"/>
      <c r="F312" s="69"/>
      <c r="G312" s="69"/>
      <c r="H312" s="69"/>
      <c r="I312" s="69"/>
      <c r="J312" s="69"/>
      <c r="K312" s="69"/>
    </row>
    <row r="313" spans="2:11" ht="14.25" customHeight="1" x14ac:dyDescent="0.2">
      <c r="B313" s="69"/>
      <c r="C313" s="69"/>
      <c r="D313" s="69"/>
      <c r="E313" s="69"/>
      <c r="F313" s="69"/>
      <c r="G313" s="69"/>
      <c r="H313" s="69"/>
      <c r="I313" s="69"/>
      <c r="J313" s="69"/>
      <c r="K313" s="69"/>
    </row>
    <row r="314" spans="2:11" ht="14.25" customHeight="1" x14ac:dyDescent="0.2">
      <c r="B314" s="69"/>
      <c r="C314" s="69"/>
      <c r="D314" s="69"/>
      <c r="E314" s="69"/>
      <c r="F314" s="69"/>
      <c r="G314" s="69"/>
      <c r="H314" s="69"/>
      <c r="I314" s="69"/>
      <c r="J314" s="69"/>
      <c r="K314" s="69"/>
    </row>
    <row r="315" spans="2:11" ht="14.25" customHeight="1" x14ac:dyDescent="0.2">
      <c r="B315" s="69"/>
      <c r="C315" s="69"/>
      <c r="D315" s="69"/>
      <c r="E315" s="69"/>
      <c r="F315" s="69"/>
      <c r="G315" s="69"/>
      <c r="H315" s="69"/>
      <c r="I315" s="69"/>
      <c r="J315" s="69"/>
      <c r="K315" s="69"/>
    </row>
    <row r="316" spans="2:11" ht="14.25" customHeight="1" x14ac:dyDescent="0.2">
      <c r="B316" s="69"/>
      <c r="C316" s="69"/>
      <c r="D316" s="69"/>
      <c r="E316" s="69"/>
      <c r="F316" s="69"/>
      <c r="G316" s="69"/>
      <c r="H316" s="69"/>
      <c r="I316" s="69"/>
      <c r="J316" s="69"/>
      <c r="K316" s="69"/>
    </row>
    <row r="317" spans="2:11" ht="14.25" customHeight="1" x14ac:dyDescent="0.2">
      <c r="B317" s="69"/>
      <c r="C317" s="69"/>
      <c r="D317" s="69"/>
      <c r="E317" s="69"/>
      <c r="F317" s="69"/>
      <c r="G317" s="69"/>
      <c r="H317" s="69"/>
      <c r="I317" s="69"/>
      <c r="J317" s="69"/>
      <c r="K317" s="69"/>
    </row>
    <row r="318" spans="2:11" ht="14.25" customHeight="1" x14ac:dyDescent="0.2">
      <c r="B318" s="69"/>
      <c r="C318" s="69"/>
      <c r="D318" s="69"/>
      <c r="E318" s="69"/>
      <c r="F318" s="69"/>
      <c r="G318" s="69"/>
      <c r="H318" s="69"/>
      <c r="I318" s="69"/>
      <c r="J318" s="69"/>
      <c r="K318" s="69"/>
    </row>
    <row r="319" spans="2:11" ht="14.25" customHeight="1" x14ac:dyDescent="0.2">
      <c r="B319" s="69"/>
      <c r="C319" s="69"/>
      <c r="D319" s="69"/>
      <c r="E319" s="69"/>
      <c r="F319" s="69"/>
      <c r="G319" s="69"/>
      <c r="H319" s="69"/>
      <c r="I319" s="69"/>
      <c r="J319" s="69"/>
      <c r="K319" s="69"/>
    </row>
    <row r="320" spans="2:11" ht="14.25" customHeight="1" x14ac:dyDescent="0.2">
      <c r="B320" s="69"/>
      <c r="C320" s="69"/>
      <c r="D320" s="69"/>
      <c r="E320" s="69"/>
      <c r="F320" s="69"/>
      <c r="G320" s="69"/>
      <c r="H320" s="69"/>
      <c r="I320" s="69"/>
      <c r="J320" s="69"/>
      <c r="K320" s="69"/>
    </row>
    <row r="321" spans="2:11" ht="14.25" customHeight="1" x14ac:dyDescent="0.2">
      <c r="B321" s="69"/>
      <c r="C321" s="69"/>
      <c r="D321" s="69"/>
      <c r="E321" s="69"/>
      <c r="F321" s="69"/>
      <c r="G321" s="69"/>
      <c r="H321" s="69"/>
      <c r="I321" s="69"/>
      <c r="J321" s="69"/>
      <c r="K321" s="69"/>
    </row>
    <row r="322" spans="2:11" ht="14.25" customHeight="1" x14ac:dyDescent="0.2">
      <c r="B322" s="69"/>
      <c r="C322" s="69"/>
      <c r="D322" s="69"/>
      <c r="E322" s="69"/>
      <c r="F322" s="69"/>
      <c r="G322" s="69"/>
      <c r="H322" s="69"/>
      <c r="I322" s="69"/>
      <c r="J322" s="69"/>
      <c r="K322" s="69"/>
    </row>
    <row r="323" spans="2:11" ht="14.25" customHeight="1" x14ac:dyDescent="0.2">
      <c r="B323" s="69"/>
      <c r="C323" s="69"/>
      <c r="D323" s="69"/>
      <c r="E323" s="69"/>
      <c r="F323" s="69"/>
      <c r="G323" s="69"/>
      <c r="H323" s="69"/>
      <c r="I323" s="69"/>
      <c r="J323" s="69"/>
      <c r="K323" s="69"/>
    </row>
    <row r="324" spans="2:11" ht="14.25" customHeight="1" x14ac:dyDescent="0.2">
      <c r="B324" s="69"/>
      <c r="C324" s="69"/>
      <c r="D324" s="69"/>
      <c r="E324" s="69"/>
      <c r="F324" s="69"/>
      <c r="G324" s="69"/>
      <c r="H324" s="69"/>
      <c r="I324" s="69"/>
      <c r="J324" s="69"/>
      <c r="K324" s="69"/>
    </row>
    <row r="325" spans="2:11" ht="14.25" customHeight="1" x14ac:dyDescent="0.2">
      <c r="B325" s="69"/>
      <c r="C325" s="69"/>
      <c r="D325" s="69"/>
      <c r="E325" s="69"/>
      <c r="F325" s="69"/>
      <c r="G325" s="69"/>
      <c r="H325" s="69"/>
      <c r="I325" s="69"/>
      <c r="J325" s="69"/>
      <c r="K325" s="69"/>
    </row>
    <row r="326" spans="2:11" ht="14.25" customHeight="1" x14ac:dyDescent="0.2">
      <c r="B326" s="69"/>
      <c r="C326" s="69"/>
      <c r="D326" s="69"/>
      <c r="E326" s="69"/>
      <c r="F326" s="69"/>
      <c r="G326" s="69"/>
      <c r="H326" s="69"/>
      <c r="I326" s="69"/>
      <c r="J326" s="69"/>
      <c r="K326" s="69"/>
    </row>
    <row r="327" spans="2:11" ht="14.25" customHeight="1" x14ac:dyDescent="0.2">
      <c r="B327" s="69"/>
      <c r="C327" s="69"/>
      <c r="D327" s="69"/>
      <c r="E327" s="69"/>
      <c r="F327" s="69"/>
      <c r="G327" s="69"/>
      <c r="H327" s="69"/>
      <c r="I327" s="69"/>
      <c r="J327" s="69"/>
      <c r="K327" s="69"/>
    </row>
    <row r="328" spans="2:11" ht="14.25" customHeight="1" x14ac:dyDescent="0.2">
      <c r="B328" s="69"/>
      <c r="C328" s="69"/>
      <c r="D328" s="69"/>
      <c r="E328" s="69"/>
      <c r="F328" s="69"/>
      <c r="G328" s="69"/>
      <c r="H328" s="69"/>
      <c r="I328" s="69"/>
      <c r="J328" s="69"/>
      <c r="K328" s="69"/>
    </row>
    <row r="329" spans="2:11" ht="14.25" customHeight="1" x14ac:dyDescent="0.2">
      <c r="B329" s="69"/>
      <c r="C329" s="69"/>
      <c r="D329" s="69"/>
      <c r="E329" s="69"/>
      <c r="F329" s="69"/>
      <c r="G329" s="69"/>
      <c r="H329" s="69"/>
      <c r="I329" s="69"/>
      <c r="J329" s="69"/>
      <c r="K329" s="69"/>
    </row>
    <row r="330" spans="2:11" ht="14.25" customHeight="1" x14ac:dyDescent="0.2">
      <c r="B330" s="69"/>
      <c r="C330" s="69"/>
      <c r="D330" s="69"/>
      <c r="E330" s="69"/>
      <c r="F330" s="69"/>
      <c r="G330" s="69"/>
      <c r="H330" s="69"/>
      <c r="I330" s="69"/>
      <c r="J330" s="69"/>
      <c r="K330" s="69"/>
    </row>
    <row r="331" spans="2:11" ht="14.25" customHeight="1" x14ac:dyDescent="0.2">
      <c r="B331" s="69"/>
      <c r="C331" s="69"/>
      <c r="D331" s="69"/>
      <c r="E331" s="69"/>
      <c r="F331" s="69"/>
      <c r="G331" s="69"/>
      <c r="H331" s="69"/>
      <c r="I331" s="69"/>
      <c r="J331" s="69"/>
      <c r="K331" s="69"/>
    </row>
    <row r="332" spans="2:11" ht="14.25" customHeight="1" x14ac:dyDescent="0.2">
      <c r="B332" s="69"/>
      <c r="C332" s="69"/>
      <c r="D332" s="69"/>
      <c r="E332" s="69"/>
      <c r="F332" s="69"/>
      <c r="G332" s="69"/>
      <c r="H332" s="69"/>
      <c r="I332" s="69"/>
      <c r="J332" s="69"/>
      <c r="K332" s="69"/>
    </row>
    <row r="333" spans="2:11" ht="14.25" customHeight="1" x14ac:dyDescent="0.2">
      <c r="B333" s="69"/>
      <c r="C333" s="69"/>
      <c r="D333" s="69"/>
      <c r="E333" s="69"/>
      <c r="F333" s="69"/>
      <c r="G333" s="69"/>
      <c r="H333" s="69"/>
      <c r="I333" s="69"/>
      <c r="J333" s="69"/>
      <c r="K333" s="69"/>
    </row>
    <row r="334" spans="2:11" ht="14.25" customHeight="1" x14ac:dyDescent="0.2">
      <c r="B334" s="69"/>
      <c r="C334" s="69"/>
      <c r="D334" s="69"/>
      <c r="E334" s="69"/>
      <c r="F334" s="69"/>
      <c r="G334" s="69"/>
      <c r="H334" s="69"/>
      <c r="I334" s="69"/>
      <c r="J334" s="69"/>
      <c r="K334" s="69"/>
    </row>
    <row r="335" spans="2:11" ht="14.25" customHeight="1" x14ac:dyDescent="0.2">
      <c r="B335" s="69"/>
      <c r="C335" s="69"/>
      <c r="D335" s="69"/>
      <c r="E335" s="69"/>
      <c r="F335" s="69"/>
      <c r="G335" s="69"/>
      <c r="H335" s="69"/>
      <c r="I335" s="69"/>
      <c r="J335" s="69"/>
      <c r="K335" s="69"/>
    </row>
    <row r="336" spans="2:11" ht="14.25" customHeight="1" x14ac:dyDescent="0.2">
      <c r="B336" s="69"/>
      <c r="C336" s="69"/>
      <c r="D336" s="69"/>
      <c r="E336" s="69"/>
      <c r="F336" s="69"/>
      <c r="G336" s="69"/>
      <c r="H336" s="69"/>
      <c r="I336" s="69"/>
      <c r="J336" s="69"/>
      <c r="K336" s="69"/>
    </row>
    <row r="337" spans="2:11" ht="14.25" customHeight="1" x14ac:dyDescent="0.2">
      <c r="B337" s="69"/>
      <c r="C337" s="69"/>
      <c r="D337" s="69"/>
      <c r="E337" s="69"/>
      <c r="F337" s="69"/>
      <c r="G337" s="69"/>
      <c r="H337" s="69"/>
      <c r="I337" s="69"/>
      <c r="J337" s="69"/>
      <c r="K337" s="69"/>
    </row>
    <row r="338" spans="2:11" ht="14.25" customHeight="1" x14ac:dyDescent="0.2">
      <c r="B338" s="69"/>
      <c r="C338" s="69"/>
      <c r="D338" s="69"/>
      <c r="E338" s="69"/>
      <c r="F338" s="69"/>
      <c r="G338" s="69"/>
      <c r="H338" s="69"/>
      <c r="I338" s="69"/>
      <c r="J338" s="69"/>
      <c r="K338" s="69"/>
    </row>
    <row r="339" spans="2:11" ht="14.25" customHeight="1" x14ac:dyDescent="0.2">
      <c r="B339" s="69"/>
      <c r="C339" s="69"/>
      <c r="D339" s="69"/>
      <c r="E339" s="69"/>
      <c r="F339" s="69"/>
      <c r="G339" s="69"/>
      <c r="H339" s="69"/>
      <c r="I339" s="69"/>
      <c r="J339" s="69"/>
      <c r="K339" s="69"/>
    </row>
    <row r="340" spans="2:11" ht="14.25" customHeight="1" x14ac:dyDescent="0.2">
      <c r="B340" s="69"/>
      <c r="C340" s="69"/>
      <c r="D340" s="69"/>
      <c r="E340" s="69"/>
      <c r="F340" s="69"/>
      <c r="G340" s="69"/>
      <c r="H340" s="69"/>
      <c r="I340" s="69"/>
      <c r="J340" s="69"/>
      <c r="K340" s="69"/>
    </row>
    <row r="341" spans="2:11" ht="14.25" customHeight="1" x14ac:dyDescent="0.2">
      <c r="B341" s="69"/>
      <c r="C341" s="69"/>
      <c r="D341" s="69"/>
      <c r="E341" s="69"/>
      <c r="F341" s="69"/>
      <c r="G341" s="69"/>
      <c r="H341" s="69"/>
      <c r="I341" s="69"/>
      <c r="J341" s="69"/>
      <c r="K341" s="69"/>
    </row>
    <row r="342" spans="2:11" ht="14.25" customHeight="1" x14ac:dyDescent="0.2">
      <c r="B342" s="69"/>
      <c r="C342" s="69"/>
      <c r="D342" s="69"/>
      <c r="E342" s="69"/>
      <c r="F342" s="69"/>
      <c r="G342" s="69"/>
      <c r="H342" s="69"/>
      <c r="I342" s="69"/>
      <c r="J342" s="69"/>
      <c r="K342" s="69"/>
    </row>
    <row r="343" spans="2:11" ht="14.25" customHeight="1" x14ac:dyDescent="0.2">
      <c r="B343" s="69"/>
      <c r="C343" s="69"/>
      <c r="D343" s="69"/>
      <c r="E343" s="69"/>
      <c r="F343" s="69"/>
      <c r="G343" s="69"/>
      <c r="H343" s="69"/>
      <c r="I343" s="69"/>
      <c r="J343" s="69"/>
      <c r="K343" s="69"/>
    </row>
    <row r="344" spans="2:11" ht="14.25" customHeight="1" x14ac:dyDescent="0.2">
      <c r="B344" s="69"/>
      <c r="C344" s="69"/>
      <c r="D344" s="69"/>
      <c r="E344" s="69"/>
      <c r="F344" s="69"/>
      <c r="G344" s="69"/>
      <c r="H344" s="69"/>
      <c r="I344" s="69"/>
      <c r="J344" s="69"/>
      <c r="K344" s="69"/>
    </row>
    <row r="345" spans="2:11" ht="14.25" customHeight="1" x14ac:dyDescent="0.2">
      <c r="B345" s="69"/>
      <c r="C345" s="69"/>
      <c r="D345" s="69"/>
      <c r="E345" s="69"/>
      <c r="F345" s="69"/>
      <c r="G345" s="69"/>
      <c r="H345" s="69"/>
      <c r="I345" s="69"/>
      <c r="J345" s="69"/>
      <c r="K345" s="69"/>
    </row>
    <row r="346" spans="2:11" ht="14.25" customHeight="1" x14ac:dyDescent="0.2">
      <c r="B346" s="69"/>
      <c r="C346" s="69"/>
      <c r="D346" s="69"/>
      <c r="E346" s="69"/>
      <c r="F346" s="69"/>
      <c r="G346" s="69"/>
      <c r="H346" s="69"/>
      <c r="I346" s="69"/>
      <c r="J346" s="69"/>
      <c r="K346" s="69"/>
    </row>
    <row r="347" spans="2:11" ht="14.25" customHeight="1" x14ac:dyDescent="0.2">
      <c r="B347" s="69"/>
      <c r="C347" s="69"/>
      <c r="D347" s="69"/>
      <c r="E347" s="69"/>
      <c r="F347" s="69"/>
      <c r="G347" s="69"/>
      <c r="H347" s="69"/>
      <c r="I347" s="69"/>
      <c r="J347" s="69"/>
      <c r="K347" s="69"/>
    </row>
    <row r="348" spans="2:11" ht="14.25" customHeight="1" x14ac:dyDescent="0.2">
      <c r="B348" s="69"/>
      <c r="C348" s="69"/>
      <c r="D348" s="69"/>
      <c r="E348" s="69"/>
      <c r="F348" s="69"/>
      <c r="G348" s="69"/>
      <c r="H348" s="69"/>
      <c r="I348" s="69"/>
      <c r="J348" s="69"/>
      <c r="K348" s="69"/>
    </row>
    <row r="349" spans="2:11" ht="14.25" customHeight="1" x14ac:dyDescent="0.2">
      <c r="B349" s="69"/>
      <c r="C349" s="69"/>
      <c r="D349" s="69"/>
      <c r="E349" s="69"/>
      <c r="F349" s="69"/>
      <c r="G349" s="69"/>
      <c r="H349" s="69"/>
      <c r="I349" s="69"/>
      <c r="J349" s="69"/>
      <c r="K349" s="69"/>
    </row>
    <row r="350" spans="2:11" ht="14.25" customHeight="1" x14ac:dyDescent="0.2">
      <c r="B350" s="69"/>
      <c r="C350" s="69"/>
      <c r="D350" s="69"/>
      <c r="E350" s="69"/>
      <c r="F350" s="69"/>
      <c r="G350" s="69"/>
      <c r="H350" s="69"/>
      <c r="I350" s="69"/>
      <c r="J350" s="69"/>
      <c r="K350" s="69"/>
    </row>
    <row r="351" spans="2:11" ht="14.25" customHeight="1" x14ac:dyDescent="0.2">
      <c r="B351" s="69"/>
      <c r="C351" s="69"/>
      <c r="D351" s="69"/>
      <c r="E351" s="69"/>
      <c r="F351" s="69"/>
      <c r="G351" s="69"/>
      <c r="H351" s="69"/>
      <c r="I351" s="69"/>
      <c r="J351" s="69"/>
      <c r="K351" s="69"/>
    </row>
    <row r="352" spans="2:11" ht="14.25" customHeight="1" x14ac:dyDescent="0.2">
      <c r="B352" s="69"/>
      <c r="C352" s="69"/>
      <c r="D352" s="69"/>
      <c r="E352" s="69"/>
      <c r="F352" s="69"/>
      <c r="G352" s="69"/>
      <c r="H352" s="69"/>
      <c r="I352" s="69"/>
      <c r="J352" s="69"/>
      <c r="K352" s="69"/>
    </row>
    <row r="353" spans="2:11" ht="14.25" customHeight="1" x14ac:dyDescent="0.2">
      <c r="B353" s="69"/>
      <c r="C353" s="69"/>
      <c r="D353" s="69"/>
      <c r="E353" s="69"/>
      <c r="F353" s="69"/>
      <c r="G353" s="69"/>
      <c r="H353" s="69"/>
      <c r="I353" s="69"/>
      <c r="J353" s="69"/>
      <c r="K353" s="69"/>
    </row>
    <row r="354" spans="2:11" ht="14.25" customHeight="1" x14ac:dyDescent="0.2">
      <c r="B354" s="69"/>
      <c r="C354" s="69"/>
      <c r="D354" s="69"/>
      <c r="E354" s="69"/>
      <c r="F354" s="69"/>
      <c r="G354" s="69"/>
      <c r="H354" s="69"/>
      <c r="I354" s="69"/>
      <c r="J354" s="69"/>
      <c r="K354" s="69"/>
    </row>
    <row r="355" spans="2:11" ht="14.25" customHeight="1" x14ac:dyDescent="0.2">
      <c r="B355" s="69"/>
      <c r="C355" s="69"/>
      <c r="D355" s="69"/>
      <c r="E355" s="69"/>
      <c r="F355" s="69"/>
      <c r="G355" s="69"/>
      <c r="H355" s="69"/>
      <c r="I355" s="69"/>
      <c r="J355" s="69"/>
      <c r="K355" s="69"/>
    </row>
    <row r="356" spans="2:11" ht="14.25" customHeight="1" x14ac:dyDescent="0.2">
      <c r="B356" s="69"/>
      <c r="C356" s="69"/>
      <c r="D356" s="69"/>
      <c r="E356" s="69"/>
      <c r="F356" s="69"/>
      <c r="G356" s="69"/>
      <c r="H356" s="69"/>
      <c r="I356" s="69"/>
      <c r="J356" s="69"/>
      <c r="K356" s="69"/>
    </row>
    <row r="357" spans="2:11" ht="14.25" customHeight="1" x14ac:dyDescent="0.2">
      <c r="B357" s="69"/>
      <c r="C357" s="69"/>
      <c r="D357" s="69"/>
      <c r="E357" s="69"/>
      <c r="F357" s="69"/>
      <c r="G357" s="69"/>
      <c r="H357" s="69"/>
      <c r="I357" s="69"/>
      <c r="J357" s="69"/>
      <c r="K357" s="69"/>
    </row>
    <row r="358" spans="2:11" ht="14.25" customHeight="1" x14ac:dyDescent="0.2">
      <c r="B358" s="69"/>
      <c r="C358" s="69"/>
      <c r="D358" s="69"/>
      <c r="E358" s="69"/>
      <c r="F358" s="69"/>
      <c r="G358" s="69"/>
      <c r="H358" s="69"/>
      <c r="I358" s="69"/>
      <c r="J358" s="69"/>
      <c r="K358" s="69"/>
    </row>
    <row r="359" spans="2:11" ht="14.25" customHeight="1" x14ac:dyDescent="0.2">
      <c r="B359" s="69"/>
      <c r="C359" s="69"/>
      <c r="D359" s="69"/>
      <c r="E359" s="69"/>
      <c r="F359" s="69"/>
      <c r="G359" s="69"/>
      <c r="H359" s="69"/>
      <c r="I359" s="69"/>
      <c r="J359" s="69"/>
      <c r="K359" s="69"/>
    </row>
    <row r="360" spans="2:11" ht="14.25" customHeight="1" x14ac:dyDescent="0.2">
      <c r="B360" s="69"/>
      <c r="C360" s="69"/>
      <c r="D360" s="69"/>
      <c r="E360" s="69"/>
      <c r="F360" s="69"/>
      <c r="G360" s="69"/>
      <c r="H360" s="69"/>
      <c r="I360" s="69"/>
      <c r="J360" s="69"/>
      <c r="K360" s="69"/>
    </row>
    <row r="361" spans="2:11" ht="14.25" customHeight="1" x14ac:dyDescent="0.2">
      <c r="B361" s="69"/>
      <c r="C361" s="69"/>
      <c r="D361" s="69"/>
      <c r="E361" s="69"/>
      <c r="F361" s="69"/>
      <c r="G361" s="69"/>
      <c r="H361" s="69"/>
      <c r="I361" s="69"/>
      <c r="J361" s="69"/>
      <c r="K361" s="69"/>
    </row>
    <row r="362" spans="2:11" ht="14.25" customHeight="1" x14ac:dyDescent="0.2">
      <c r="B362" s="69"/>
      <c r="C362" s="69"/>
      <c r="D362" s="69"/>
      <c r="E362" s="69"/>
      <c r="F362" s="69"/>
      <c r="G362" s="69"/>
      <c r="H362" s="69"/>
      <c r="I362" s="69"/>
      <c r="J362" s="69"/>
      <c r="K362" s="69"/>
    </row>
    <row r="363" spans="2:11" ht="14.25" customHeight="1" x14ac:dyDescent="0.2">
      <c r="B363" s="69"/>
      <c r="C363" s="69"/>
      <c r="D363" s="69"/>
      <c r="E363" s="69"/>
      <c r="F363" s="69"/>
      <c r="G363" s="69"/>
      <c r="H363" s="69"/>
      <c r="I363" s="69"/>
      <c r="J363" s="69"/>
      <c r="K363" s="69"/>
    </row>
    <row r="364" spans="2:11" ht="14.25" customHeight="1" x14ac:dyDescent="0.2">
      <c r="B364" s="69"/>
      <c r="C364" s="69"/>
      <c r="D364" s="69"/>
      <c r="E364" s="69"/>
      <c r="F364" s="69"/>
      <c r="G364" s="69"/>
      <c r="H364" s="69"/>
      <c r="I364" s="69"/>
      <c r="J364" s="69"/>
      <c r="K364" s="69"/>
    </row>
    <row r="365" spans="2:11" ht="14.25" customHeight="1" x14ac:dyDescent="0.2">
      <c r="B365" s="69"/>
      <c r="C365" s="69"/>
      <c r="D365" s="69"/>
      <c r="E365" s="69"/>
      <c r="F365" s="69"/>
      <c r="G365" s="69"/>
      <c r="H365" s="69"/>
      <c r="I365" s="69"/>
      <c r="J365" s="69"/>
      <c r="K365" s="69"/>
    </row>
    <row r="366" spans="2:11" ht="14.25" customHeight="1" x14ac:dyDescent="0.2">
      <c r="B366" s="69"/>
      <c r="C366" s="69"/>
      <c r="D366" s="69"/>
      <c r="E366" s="69"/>
      <c r="F366" s="69"/>
      <c r="G366" s="69"/>
      <c r="H366" s="69"/>
      <c r="I366" s="69"/>
      <c r="J366" s="69"/>
      <c r="K366" s="69"/>
    </row>
    <row r="367" spans="2:11" ht="14.25" customHeight="1" x14ac:dyDescent="0.2">
      <c r="B367" s="69"/>
      <c r="C367" s="69"/>
      <c r="D367" s="69"/>
      <c r="E367" s="69"/>
      <c r="F367" s="69"/>
      <c r="G367" s="69"/>
      <c r="H367" s="69"/>
      <c r="I367" s="69"/>
      <c r="J367" s="69"/>
      <c r="K367" s="69"/>
    </row>
    <row r="368" spans="2:11" ht="14.25" customHeight="1" x14ac:dyDescent="0.2">
      <c r="B368" s="69"/>
      <c r="C368" s="69"/>
      <c r="D368" s="69"/>
      <c r="E368" s="69"/>
      <c r="F368" s="69"/>
      <c r="G368" s="69"/>
      <c r="H368" s="69"/>
      <c r="I368" s="69"/>
      <c r="J368" s="69"/>
      <c r="K368" s="69"/>
    </row>
    <row r="369" spans="2:11" ht="14.25" customHeight="1" x14ac:dyDescent="0.2">
      <c r="B369" s="69"/>
      <c r="C369" s="69"/>
      <c r="D369" s="69"/>
      <c r="E369" s="69"/>
      <c r="F369" s="69"/>
      <c r="G369" s="69"/>
      <c r="H369" s="69"/>
      <c r="I369" s="69"/>
      <c r="J369" s="69"/>
      <c r="K369" s="69"/>
    </row>
    <row r="370" spans="2:11" ht="14.25" customHeight="1" x14ac:dyDescent="0.2">
      <c r="B370" s="69"/>
      <c r="C370" s="69"/>
      <c r="D370" s="69"/>
      <c r="E370" s="69"/>
      <c r="F370" s="69"/>
      <c r="G370" s="69"/>
      <c r="H370" s="69"/>
      <c r="I370" s="69"/>
      <c r="J370" s="69"/>
      <c r="K370" s="69"/>
    </row>
    <row r="371" spans="2:11" ht="14.25" customHeight="1" x14ac:dyDescent="0.2">
      <c r="B371" s="69"/>
      <c r="C371" s="69"/>
      <c r="D371" s="69"/>
      <c r="E371" s="69"/>
      <c r="F371" s="69"/>
      <c r="G371" s="69"/>
      <c r="H371" s="69"/>
      <c r="I371" s="69"/>
      <c r="J371" s="69"/>
      <c r="K371" s="69"/>
    </row>
    <row r="372" spans="2:11" ht="14.25" customHeight="1" x14ac:dyDescent="0.2">
      <c r="B372" s="69"/>
      <c r="C372" s="69"/>
      <c r="D372" s="69"/>
      <c r="E372" s="69"/>
      <c r="F372" s="69"/>
      <c r="G372" s="69"/>
      <c r="H372" s="69"/>
      <c r="I372" s="69"/>
      <c r="J372" s="69"/>
      <c r="K372" s="69"/>
    </row>
    <row r="373" spans="2:11" ht="14.25" customHeight="1" x14ac:dyDescent="0.2">
      <c r="B373" s="69"/>
      <c r="C373" s="69"/>
      <c r="D373" s="69"/>
      <c r="E373" s="69"/>
      <c r="F373" s="69"/>
      <c r="G373" s="69"/>
      <c r="H373" s="69"/>
      <c r="I373" s="69"/>
      <c r="J373" s="69"/>
      <c r="K373" s="69"/>
    </row>
    <row r="374" spans="2:11" ht="14.25" customHeight="1" x14ac:dyDescent="0.2">
      <c r="B374" s="69"/>
      <c r="C374" s="69"/>
      <c r="D374" s="69"/>
      <c r="E374" s="69"/>
      <c r="F374" s="69"/>
      <c r="G374" s="69"/>
      <c r="H374" s="69"/>
      <c r="I374" s="69"/>
      <c r="J374" s="69"/>
      <c r="K374" s="69"/>
    </row>
    <row r="375" spans="2:11" ht="14.25" customHeight="1" x14ac:dyDescent="0.2">
      <c r="B375" s="69"/>
      <c r="C375" s="69"/>
      <c r="D375" s="69"/>
      <c r="E375" s="69"/>
      <c r="F375" s="69"/>
      <c r="G375" s="69"/>
      <c r="H375" s="69"/>
      <c r="I375" s="69"/>
      <c r="J375" s="69"/>
      <c r="K375" s="69"/>
    </row>
    <row r="376" spans="2:11" ht="14.25" customHeight="1" x14ac:dyDescent="0.2">
      <c r="B376" s="69"/>
      <c r="C376" s="69"/>
      <c r="D376" s="69"/>
      <c r="E376" s="69"/>
      <c r="F376" s="69"/>
      <c r="G376" s="69"/>
      <c r="H376" s="69"/>
      <c r="I376" s="69"/>
      <c r="J376" s="69"/>
      <c r="K376" s="69"/>
    </row>
    <row r="377" spans="2:11" ht="14.25" customHeight="1" x14ac:dyDescent="0.2">
      <c r="B377" s="69"/>
      <c r="C377" s="69"/>
      <c r="D377" s="69"/>
      <c r="E377" s="69"/>
      <c r="F377" s="69"/>
      <c r="G377" s="69"/>
      <c r="H377" s="69"/>
      <c r="I377" s="69"/>
      <c r="J377" s="69"/>
      <c r="K377" s="69"/>
    </row>
    <row r="378" spans="2:11" ht="14.25" customHeight="1" x14ac:dyDescent="0.2">
      <c r="B378" s="69"/>
      <c r="C378" s="69"/>
      <c r="D378" s="69"/>
      <c r="E378" s="69"/>
      <c r="F378" s="69"/>
      <c r="G378" s="69"/>
      <c r="H378" s="69"/>
      <c r="I378" s="69"/>
      <c r="J378" s="69"/>
      <c r="K378" s="69"/>
    </row>
    <row r="379" spans="2:11" ht="14.25" customHeight="1" x14ac:dyDescent="0.2">
      <c r="B379" s="69"/>
      <c r="C379" s="69"/>
      <c r="D379" s="69"/>
      <c r="E379" s="69"/>
      <c r="F379" s="69"/>
      <c r="G379" s="69"/>
      <c r="H379" s="69"/>
      <c r="I379" s="69"/>
      <c r="J379" s="69"/>
      <c r="K379" s="69"/>
    </row>
    <row r="380" spans="2:11" ht="14.25" customHeight="1" x14ac:dyDescent="0.2">
      <c r="B380" s="69"/>
      <c r="C380" s="69"/>
      <c r="D380" s="69"/>
      <c r="E380" s="69"/>
      <c r="F380" s="69"/>
      <c r="G380" s="69"/>
      <c r="H380" s="69"/>
      <c r="I380" s="69"/>
      <c r="J380" s="69"/>
      <c r="K380" s="69"/>
    </row>
    <row r="381" spans="2:11" ht="14.25" customHeight="1" x14ac:dyDescent="0.2">
      <c r="B381" s="69"/>
      <c r="C381" s="69"/>
      <c r="D381" s="69"/>
      <c r="E381" s="69"/>
      <c r="F381" s="69"/>
      <c r="G381" s="69"/>
      <c r="H381" s="69"/>
      <c r="I381" s="69"/>
      <c r="J381" s="69"/>
      <c r="K381" s="69"/>
    </row>
    <row r="382" spans="2:11" ht="14.25" customHeight="1" x14ac:dyDescent="0.2">
      <c r="B382" s="69"/>
      <c r="C382" s="69"/>
      <c r="D382" s="69"/>
      <c r="E382" s="69"/>
      <c r="F382" s="69"/>
      <c r="G382" s="69"/>
      <c r="H382" s="69"/>
      <c r="I382" s="69"/>
      <c r="J382" s="69"/>
      <c r="K382" s="69"/>
    </row>
    <row r="383" spans="2:11" ht="14.25" customHeight="1" x14ac:dyDescent="0.2">
      <c r="B383" s="69"/>
      <c r="C383" s="69"/>
      <c r="D383" s="69"/>
      <c r="E383" s="69"/>
      <c r="F383" s="69"/>
      <c r="G383" s="69"/>
      <c r="H383" s="69"/>
      <c r="I383" s="69"/>
      <c r="J383" s="69"/>
      <c r="K383" s="69"/>
    </row>
    <row r="384" spans="2:11" ht="14.25" customHeight="1" x14ac:dyDescent="0.2">
      <c r="B384" s="69"/>
      <c r="C384" s="69"/>
      <c r="D384" s="69"/>
      <c r="E384" s="69"/>
      <c r="F384" s="69"/>
      <c r="G384" s="69"/>
      <c r="H384" s="69"/>
      <c r="I384" s="69"/>
      <c r="J384" s="69"/>
      <c r="K384" s="69"/>
    </row>
    <row r="385" spans="2:11" ht="14.25" customHeight="1" x14ac:dyDescent="0.2">
      <c r="B385" s="69"/>
      <c r="C385" s="69"/>
      <c r="D385" s="69"/>
      <c r="E385" s="69"/>
      <c r="F385" s="69"/>
      <c r="G385" s="69"/>
      <c r="H385" s="69"/>
      <c r="I385" s="69"/>
      <c r="J385" s="69"/>
      <c r="K385" s="69"/>
    </row>
    <row r="386" spans="2:11" ht="14.25" customHeight="1" x14ac:dyDescent="0.2">
      <c r="B386" s="69"/>
      <c r="C386" s="69"/>
      <c r="D386" s="69"/>
      <c r="E386" s="69"/>
      <c r="F386" s="69"/>
      <c r="G386" s="69"/>
      <c r="H386" s="69"/>
      <c r="I386" s="69"/>
      <c r="J386" s="69"/>
      <c r="K386" s="69"/>
    </row>
    <row r="387" spans="2:11" ht="14.25" customHeight="1" x14ac:dyDescent="0.2">
      <c r="B387" s="69"/>
      <c r="C387" s="69"/>
      <c r="D387" s="69"/>
      <c r="E387" s="69"/>
      <c r="F387" s="69"/>
      <c r="G387" s="69"/>
      <c r="H387" s="69"/>
      <c r="I387" s="69"/>
      <c r="J387" s="69"/>
      <c r="K387" s="69"/>
    </row>
    <row r="388" spans="2:11" ht="14.25" customHeight="1" x14ac:dyDescent="0.2">
      <c r="B388" s="69"/>
      <c r="C388" s="69"/>
      <c r="D388" s="69"/>
      <c r="E388" s="69"/>
      <c r="F388" s="69"/>
      <c r="G388" s="69"/>
      <c r="H388" s="69"/>
      <c r="I388" s="69"/>
      <c r="J388" s="69"/>
      <c r="K388" s="69"/>
    </row>
    <row r="389" spans="2:11" ht="14.25" customHeight="1" x14ac:dyDescent="0.2">
      <c r="B389" s="69"/>
      <c r="C389" s="69"/>
      <c r="D389" s="69"/>
      <c r="E389" s="69"/>
      <c r="F389" s="69"/>
      <c r="G389" s="69"/>
      <c r="H389" s="69"/>
      <c r="I389" s="69"/>
      <c r="J389" s="69"/>
      <c r="K389" s="69"/>
    </row>
    <row r="390" spans="2:11" ht="14.25" customHeight="1" x14ac:dyDescent="0.2">
      <c r="B390" s="69"/>
      <c r="C390" s="69"/>
      <c r="D390" s="69"/>
      <c r="E390" s="69"/>
      <c r="F390" s="69"/>
      <c r="G390" s="69"/>
      <c r="H390" s="69"/>
      <c r="I390" s="69"/>
      <c r="J390" s="69"/>
      <c r="K390" s="69"/>
    </row>
    <row r="391" spans="2:11" ht="14.25" customHeight="1" x14ac:dyDescent="0.2">
      <c r="B391" s="69"/>
      <c r="C391" s="69"/>
      <c r="D391" s="69"/>
      <c r="E391" s="69"/>
      <c r="F391" s="69"/>
      <c r="G391" s="69"/>
      <c r="H391" s="69"/>
      <c r="I391" s="69"/>
      <c r="J391" s="69"/>
      <c r="K391" s="69"/>
    </row>
    <row r="392" spans="2:11" ht="14.25" customHeight="1" x14ac:dyDescent="0.2">
      <c r="B392" s="69"/>
      <c r="C392" s="69"/>
      <c r="D392" s="69"/>
      <c r="E392" s="69"/>
      <c r="F392" s="69"/>
      <c r="G392" s="69"/>
      <c r="H392" s="69"/>
      <c r="I392" s="69"/>
      <c r="J392" s="69"/>
      <c r="K392" s="69"/>
    </row>
    <row r="393" spans="2:11" ht="14.25" customHeight="1" x14ac:dyDescent="0.2">
      <c r="B393" s="69"/>
      <c r="C393" s="69"/>
      <c r="D393" s="69"/>
      <c r="E393" s="69"/>
      <c r="F393" s="69"/>
      <c r="G393" s="69"/>
      <c r="H393" s="69"/>
      <c r="I393" s="69"/>
      <c r="J393" s="69"/>
      <c r="K393" s="69"/>
    </row>
    <row r="394" spans="2:11" ht="14.25" customHeight="1" x14ac:dyDescent="0.2">
      <c r="B394" s="69"/>
      <c r="C394" s="69"/>
      <c r="D394" s="69"/>
      <c r="E394" s="69"/>
      <c r="F394" s="69"/>
      <c r="G394" s="69"/>
      <c r="H394" s="69"/>
      <c r="I394" s="69"/>
      <c r="J394" s="69"/>
      <c r="K394" s="69"/>
    </row>
    <row r="395" spans="2:11" ht="14.25" customHeight="1" x14ac:dyDescent="0.2">
      <c r="B395" s="69"/>
      <c r="C395" s="69"/>
      <c r="D395" s="69"/>
      <c r="E395" s="69"/>
      <c r="F395" s="69"/>
      <c r="G395" s="69"/>
      <c r="H395" s="69"/>
      <c r="I395" s="69"/>
      <c r="J395" s="69"/>
      <c r="K395" s="69"/>
    </row>
    <row r="396" spans="2:11" ht="14.25" customHeight="1" x14ac:dyDescent="0.2">
      <c r="B396" s="69"/>
      <c r="C396" s="69"/>
      <c r="D396" s="69"/>
      <c r="E396" s="69"/>
      <c r="F396" s="69"/>
      <c r="G396" s="69"/>
      <c r="H396" s="69"/>
      <c r="I396" s="69"/>
      <c r="J396" s="69"/>
      <c r="K396" s="69"/>
    </row>
    <row r="397" spans="2:11" ht="14.25" customHeight="1" x14ac:dyDescent="0.2">
      <c r="B397" s="69"/>
      <c r="C397" s="69"/>
      <c r="D397" s="69"/>
      <c r="E397" s="69"/>
      <c r="F397" s="69"/>
      <c r="G397" s="69"/>
      <c r="H397" s="69"/>
      <c r="I397" s="69"/>
      <c r="J397" s="69"/>
      <c r="K397" s="69"/>
    </row>
    <row r="398" spans="2:11" ht="14.25" customHeight="1" x14ac:dyDescent="0.2">
      <c r="B398" s="69"/>
      <c r="C398" s="69"/>
      <c r="D398" s="69"/>
      <c r="E398" s="69"/>
      <c r="F398" s="69"/>
      <c r="G398" s="69"/>
      <c r="H398" s="69"/>
      <c r="I398" s="69"/>
      <c r="J398" s="69"/>
      <c r="K398" s="69"/>
    </row>
    <row r="399" spans="2:11" ht="14.25" customHeight="1" x14ac:dyDescent="0.2">
      <c r="B399" s="69"/>
      <c r="C399" s="69"/>
      <c r="D399" s="69"/>
      <c r="E399" s="69"/>
      <c r="F399" s="69"/>
      <c r="G399" s="69"/>
      <c r="H399" s="69"/>
      <c r="I399" s="69"/>
      <c r="J399" s="69"/>
      <c r="K399" s="69"/>
    </row>
    <row r="400" spans="2:11" ht="14.25" customHeight="1" x14ac:dyDescent="0.2">
      <c r="B400" s="69"/>
      <c r="C400" s="69"/>
      <c r="D400" s="69"/>
      <c r="E400" s="69"/>
      <c r="F400" s="69"/>
      <c r="G400" s="69"/>
      <c r="H400" s="69"/>
      <c r="I400" s="69"/>
      <c r="J400" s="69"/>
      <c r="K400" s="69"/>
    </row>
    <row r="401" spans="2:11" ht="14.25" customHeight="1" x14ac:dyDescent="0.2">
      <c r="B401" s="69"/>
      <c r="C401" s="69"/>
      <c r="D401" s="69"/>
      <c r="E401" s="69"/>
      <c r="F401" s="69"/>
      <c r="G401" s="69"/>
      <c r="H401" s="69"/>
      <c r="I401" s="69"/>
      <c r="J401" s="69"/>
      <c r="K401" s="69"/>
    </row>
    <row r="402" spans="2:11" ht="14.25" customHeight="1" x14ac:dyDescent="0.2">
      <c r="B402" s="69"/>
      <c r="C402" s="69"/>
      <c r="D402" s="69"/>
      <c r="E402" s="69"/>
      <c r="F402" s="69"/>
      <c r="G402" s="69"/>
      <c r="H402" s="69"/>
      <c r="I402" s="69"/>
      <c r="J402" s="69"/>
      <c r="K402" s="69"/>
    </row>
    <row r="403" spans="2:11" ht="14.25" customHeight="1" x14ac:dyDescent="0.2">
      <c r="B403" s="69"/>
      <c r="C403" s="69"/>
      <c r="D403" s="69"/>
      <c r="E403" s="69"/>
      <c r="F403" s="69"/>
      <c r="G403" s="69"/>
      <c r="H403" s="69"/>
      <c r="I403" s="69"/>
      <c r="J403" s="69"/>
      <c r="K403" s="69"/>
    </row>
    <row r="404" spans="2:11" ht="14.25" customHeight="1" x14ac:dyDescent="0.2">
      <c r="B404" s="69"/>
      <c r="C404" s="69"/>
      <c r="D404" s="69"/>
      <c r="E404" s="69"/>
      <c r="F404" s="69"/>
      <c r="G404" s="69"/>
      <c r="H404" s="69"/>
      <c r="I404" s="69"/>
      <c r="J404" s="69"/>
      <c r="K404" s="69"/>
    </row>
    <row r="405" spans="2:11" ht="14.25" customHeight="1" x14ac:dyDescent="0.2">
      <c r="B405" s="69"/>
      <c r="C405" s="69"/>
      <c r="D405" s="69"/>
      <c r="E405" s="69"/>
      <c r="F405" s="69"/>
      <c r="G405" s="69"/>
      <c r="H405" s="69"/>
      <c r="I405" s="69"/>
      <c r="J405" s="69"/>
      <c r="K405" s="69"/>
    </row>
    <row r="406" spans="2:11" ht="14.25" customHeight="1" x14ac:dyDescent="0.2">
      <c r="B406" s="69"/>
      <c r="C406" s="69"/>
      <c r="D406" s="69"/>
      <c r="E406" s="69"/>
      <c r="F406" s="69"/>
      <c r="G406" s="69"/>
      <c r="H406" s="69"/>
      <c r="I406" s="69"/>
      <c r="J406" s="69"/>
      <c r="K406" s="69"/>
    </row>
    <row r="407" spans="2:11" ht="14.25" customHeight="1" x14ac:dyDescent="0.2">
      <c r="B407" s="69"/>
      <c r="C407" s="69"/>
      <c r="D407" s="69"/>
      <c r="E407" s="69"/>
      <c r="F407" s="69"/>
      <c r="G407" s="69"/>
      <c r="H407" s="69"/>
      <c r="I407" s="69"/>
      <c r="J407" s="69"/>
      <c r="K407" s="69"/>
    </row>
    <row r="408" spans="2:11" ht="14.25" customHeight="1" x14ac:dyDescent="0.2">
      <c r="B408" s="69"/>
      <c r="C408" s="69"/>
      <c r="D408" s="69"/>
      <c r="E408" s="69"/>
      <c r="F408" s="69"/>
      <c r="G408" s="69"/>
      <c r="H408" s="69"/>
      <c r="I408" s="69"/>
      <c r="J408" s="69"/>
      <c r="K408" s="69"/>
    </row>
    <row r="409" spans="2:11" ht="14.25" customHeight="1" x14ac:dyDescent="0.2">
      <c r="B409" s="69"/>
      <c r="C409" s="69"/>
      <c r="D409" s="69"/>
      <c r="E409" s="69"/>
      <c r="F409" s="69"/>
      <c r="G409" s="69"/>
      <c r="H409" s="69"/>
      <c r="I409" s="69"/>
      <c r="J409" s="69"/>
      <c r="K409" s="69"/>
    </row>
    <row r="410" spans="2:11" ht="14.25" customHeight="1" x14ac:dyDescent="0.2">
      <c r="B410" s="69"/>
      <c r="C410" s="69"/>
      <c r="D410" s="69"/>
      <c r="E410" s="69"/>
      <c r="F410" s="69"/>
      <c r="G410" s="69"/>
      <c r="H410" s="69"/>
      <c r="I410" s="69"/>
      <c r="J410" s="69"/>
      <c r="K410" s="69"/>
    </row>
    <row r="411" spans="2:11" ht="14.25" customHeight="1" x14ac:dyDescent="0.2">
      <c r="B411" s="69"/>
      <c r="C411" s="69"/>
      <c r="D411" s="69"/>
      <c r="E411" s="69"/>
      <c r="F411" s="69"/>
      <c r="G411" s="69"/>
      <c r="H411" s="69"/>
      <c r="I411" s="69"/>
      <c r="J411" s="69"/>
      <c r="K411" s="69"/>
    </row>
    <row r="412" spans="2:11" ht="14.25" customHeight="1" x14ac:dyDescent="0.2">
      <c r="B412" s="69"/>
      <c r="C412" s="69"/>
      <c r="D412" s="69"/>
      <c r="E412" s="69"/>
      <c r="F412" s="69"/>
      <c r="G412" s="69"/>
      <c r="H412" s="69"/>
      <c r="I412" s="69"/>
      <c r="J412" s="69"/>
      <c r="K412" s="69"/>
    </row>
    <row r="413" spans="2:11" ht="14.25" customHeight="1" x14ac:dyDescent="0.2">
      <c r="B413" s="69"/>
      <c r="C413" s="69"/>
      <c r="D413" s="69"/>
      <c r="E413" s="69"/>
      <c r="F413" s="69"/>
      <c r="G413" s="69"/>
      <c r="H413" s="69"/>
      <c r="I413" s="69"/>
      <c r="J413" s="69"/>
      <c r="K413" s="69"/>
    </row>
    <row r="414" spans="2:11" ht="14.25" customHeight="1" x14ac:dyDescent="0.2">
      <c r="B414" s="69"/>
      <c r="C414" s="69"/>
      <c r="D414" s="69"/>
      <c r="E414" s="69"/>
      <c r="F414" s="69"/>
      <c r="G414" s="69"/>
      <c r="H414" s="69"/>
      <c r="I414" s="69"/>
      <c r="J414" s="69"/>
      <c r="K414" s="69"/>
    </row>
    <row r="415" spans="2:11" ht="14.25" customHeight="1" x14ac:dyDescent="0.2">
      <c r="B415" s="69"/>
      <c r="C415" s="69"/>
      <c r="D415" s="69"/>
      <c r="E415" s="69"/>
      <c r="F415" s="69"/>
      <c r="G415" s="69"/>
      <c r="H415" s="69"/>
      <c r="I415" s="69"/>
      <c r="J415" s="69"/>
      <c r="K415" s="69"/>
    </row>
    <row r="416" spans="2:11" ht="14.25" customHeight="1" x14ac:dyDescent="0.2">
      <c r="B416" s="69"/>
      <c r="C416" s="69"/>
      <c r="D416" s="69"/>
      <c r="E416" s="69"/>
      <c r="F416" s="69"/>
      <c r="G416" s="69"/>
      <c r="H416" s="69"/>
      <c r="I416" s="69"/>
      <c r="J416" s="69"/>
      <c r="K416" s="69"/>
    </row>
    <row r="417" spans="2:11" ht="14.25" customHeight="1" x14ac:dyDescent="0.2">
      <c r="B417" s="69"/>
      <c r="C417" s="69"/>
      <c r="D417" s="69"/>
      <c r="E417" s="69"/>
      <c r="F417" s="69"/>
      <c r="G417" s="69"/>
      <c r="H417" s="69"/>
      <c r="I417" s="69"/>
      <c r="J417" s="69"/>
      <c r="K417" s="69"/>
    </row>
    <row r="418" spans="2:11" ht="14.25" customHeight="1" x14ac:dyDescent="0.2">
      <c r="B418" s="69"/>
      <c r="C418" s="69"/>
      <c r="D418" s="69"/>
      <c r="E418" s="69"/>
      <c r="F418" s="69"/>
      <c r="G418" s="69"/>
      <c r="H418" s="69"/>
      <c r="I418" s="69"/>
      <c r="J418" s="69"/>
      <c r="K418" s="69"/>
    </row>
    <row r="419" spans="2:11" ht="14.25" customHeight="1" x14ac:dyDescent="0.2">
      <c r="B419" s="69"/>
      <c r="C419" s="69"/>
      <c r="D419" s="69"/>
      <c r="E419" s="69"/>
      <c r="F419" s="69"/>
      <c r="G419" s="69"/>
      <c r="H419" s="69"/>
      <c r="I419" s="69"/>
      <c r="J419" s="69"/>
      <c r="K419" s="69"/>
    </row>
    <row r="420" spans="2:11" ht="14.25" customHeight="1" x14ac:dyDescent="0.2">
      <c r="B420" s="69"/>
      <c r="C420" s="69"/>
      <c r="D420" s="69"/>
      <c r="E420" s="69"/>
      <c r="F420" s="69"/>
      <c r="G420" s="69"/>
      <c r="H420" s="69"/>
      <c r="I420" s="69"/>
      <c r="J420" s="69"/>
      <c r="K420" s="69"/>
    </row>
    <row r="421" spans="2:11" ht="14.25" customHeight="1" x14ac:dyDescent="0.2">
      <c r="B421" s="69"/>
      <c r="C421" s="69"/>
      <c r="D421" s="69"/>
      <c r="E421" s="69"/>
      <c r="F421" s="69"/>
      <c r="G421" s="69"/>
      <c r="H421" s="69"/>
      <c r="I421" s="69"/>
      <c r="J421" s="69"/>
      <c r="K421" s="69"/>
    </row>
    <row r="422" spans="2:11" ht="14.25" customHeight="1" x14ac:dyDescent="0.2">
      <c r="B422" s="69"/>
      <c r="C422" s="69"/>
      <c r="D422" s="69"/>
      <c r="E422" s="69"/>
      <c r="F422" s="69"/>
      <c r="G422" s="69"/>
      <c r="H422" s="69"/>
      <c r="I422" s="69"/>
      <c r="J422" s="69"/>
      <c r="K422" s="69"/>
    </row>
    <row r="423" spans="2:11" ht="14.25" customHeight="1" x14ac:dyDescent="0.2">
      <c r="B423" s="69"/>
      <c r="C423" s="69"/>
      <c r="D423" s="69"/>
      <c r="E423" s="69"/>
      <c r="F423" s="69"/>
      <c r="G423" s="69"/>
      <c r="H423" s="69"/>
      <c r="I423" s="69"/>
      <c r="J423" s="69"/>
      <c r="K423" s="69"/>
    </row>
    <row r="424" spans="2:11" ht="14.25" customHeight="1" x14ac:dyDescent="0.2">
      <c r="B424" s="69"/>
      <c r="C424" s="69"/>
      <c r="D424" s="69"/>
      <c r="E424" s="69"/>
      <c r="F424" s="69"/>
      <c r="G424" s="69"/>
      <c r="H424" s="69"/>
      <c r="I424" s="69"/>
      <c r="J424" s="69"/>
      <c r="K424" s="69"/>
    </row>
    <row r="425" spans="2:11" ht="14.25" customHeight="1" x14ac:dyDescent="0.2">
      <c r="B425" s="69"/>
      <c r="C425" s="69"/>
      <c r="D425" s="69"/>
      <c r="E425" s="69"/>
      <c r="F425" s="69"/>
      <c r="G425" s="69"/>
      <c r="H425" s="69"/>
      <c r="I425" s="69"/>
      <c r="J425" s="69"/>
      <c r="K425" s="69"/>
    </row>
    <row r="426" spans="2:11" ht="14.25" customHeight="1" x14ac:dyDescent="0.2">
      <c r="B426" s="69"/>
      <c r="C426" s="69"/>
      <c r="D426" s="69"/>
      <c r="E426" s="69"/>
      <c r="F426" s="69"/>
      <c r="G426" s="69"/>
      <c r="H426" s="69"/>
      <c r="I426" s="69"/>
      <c r="J426" s="69"/>
      <c r="K426" s="69"/>
    </row>
    <row r="427" spans="2:11" ht="14.25" customHeight="1" x14ac:dyDescent="0.2">
      <c r="B427" s="69"/>
      <c r="C427" s="69"/>
      <c r="D427" s="69"/>
      <c r="E427" s="69"/>
      <c r="F427" s="69"/>
      <c r="G427" s="69"/>
      <c r="H427" s="69"/>
      <c r="I427" s="69"/>
      <c r="J427" s="69"/>
      <c r="K427" s="69"/>
    </row>
    <row r="428" spans="2:11" ht="14.25" customHeight="1" x14ac:dyDescent="0.2">
      <c r="B428" s="69"/>
      <c r="C428" s="69"/>
      <c r="D428" s="69"/>
      <c r="E428" s="69"/>
      <c r="F428" s="69"/>
      <c r="G428" s="69"/>
      <c r="H428" s="69"/>
      <c r="I428" s="69"/>
      <c r="J428" s="69"/>
      <c r="K428" s="69"/>
    </row>
    <row r="429" spans="2:11" ht="14.25" customHeight="1" x14ac:dyDescent="0.2">
      <c r="B429" s="69"/>
      <c r="C429" s="69"/>
      <c r="D429" s="69"/>
      <c r="E429" s="69"/>
      <c r="F429" s="69"/>
      <c r="G429" s="69"/>
      <c r="H429" s="69"/>
      <c r="I429" s="69"/>
      <c r="J429" s="69"/>
      <c r="K429" s="69"/>
    </row>
    <row r="430" spans="2:11" ht="14.25" customHeight="1" x14ac:dyDescent="0.2">
      <c r="B430" s="69"/>
      <c r="C430" s="69"/>
      <c r="D430" s="69"/>
      <c r="E430" s="69"/>
      <c r="F430" s="69"/>
      <c r="G430" s="69"/>
      <c r="H430" s="69"/>
      <c r="I430" s="69"/>
      <c r="J430" s="69"/>
      <c r="K430" s="69"/>
    </row>
    <row r="431" spans="2:11" ht="14.25" customHeight="1" x14ac:dyDescent="0.2">
      <c r="B431" s="69"/>
      <c r="C431" s="69"/>
      <c r="D431" s="69"/>
      <c r="E431" s="69"/>
      <c r="F431" s="69"/>
      <c r="G431" s="69"/>
      <c r="H431" s="69"/>
      <c r="I431" s="69"/>
      <c r="J431" s="69"/>
      <c r="K431" s="69"/>
    </row>
    <row r="432" spans="2:11" ht="14.25" customHeight="1" x14ac:dyDescent="0.2">
      <c r="B432" s="69"/>
      <c r="C432" s="69"/>
      <c r="D432" s="69"/>
      <c r="E432" s="69"/>
      <c r="F432" s="69"/>
      <c r="G432" s="69"/>
      <c r="H432" s="69"/>
      <c r="I432" s="69"/>
      <c r="J432" s="69"/>
      <c r="K432" s="69"/>
    </row>
    <row r="433" spans="2:11" ht="14.25" customHeight="1" x14ac:dyDescent="0.2">
      <c r="B433" s="69"/>
      <c r="C433" s="69"/>
      <c r="D433" s="69"/>
      <c r="E433" s="69"/>
      <c r="F433" s="69"/>
      <c r="G433" s="69"/>
      <c r="H433" s="69"/>
      <c r="I433" s="69"/>
      <c r="J433" s="69"/>
      <c r="K433" s="69"/>
    </row>
    <row r="434" spans="2:11" ht="14.25" customHeight="1" x14ac:dyDescent="0.2">
      <c r="B434" s="69"/>
      <c r="C434" s="69"/>
      <c r="D434" s="69"/>
      <c r="E434" s="69"/>
      <c r="F434" s="69"/>
      <c r="G434" s="69"/>
      <c r="H434" s="69"/>
      <c r="I434" s="69"/>
      <c r="J434" s="69"/>
      <c r="K434" s="69"/>
    </row>
    <row r="435" spans="2:11" ht="14.25" customHeight="1" x14ac:dyDescent="0.2">
      <c r="B435" s="69"/>
      <c r="C435" s="69"/>
      <c r="D435" s="69"/>
      <c r="E435" s="69"/>
      <c r="F435" s="69"/>
      <c r="G435" s="69"/>
      <c r="H435" s="69"/>
      <c r="I435" s="69"/>
      <c r="J435" s="69"/>
      <c r="K435" s="69"/>
    </row>
    <row r="436" spans="2:11" ht="14.25" customHeight="1" x14ac:dyDescent="0.2">
      <c r="B436" s="69"/>
      <c r="C436" s="69"/>
      <c r="D436" s="69"/>
      <c r="E436" s="69"/>
      <c r="F436" s="69"/>
      <c r="G436" s="69"/>
      <c r="H436" s="69"/>
      <c r="I436" s="69"/>
      <c r="J436" s="69"/>
      <c r="K436" s="69"/>
    </row>
    <row r="437" spans="2:11" ht="14.25" customHeight="1" x14ac:dyDescent="0.2">
      <c r="B437" s="69"/>
      <c r="C437" s="69"/>
      <c r="D437" s="69"/>
      <c r="E437" s="69"/>
      <c r="F437" s="69"/>
      <c r="G437" s="69"/>
      <c r="H437" s="69"/>
      <c r="I437" s="69"/>
      <c r="J437" s="69"/>
      <c r="K437" s="69"/>
    </row>
    <row r="438" spans="2:11" ht="14.25" customHeight="1" x14ac:dyDescent="0.2">
      <c r="B438" s="69"/>
      <c r="C438" s="69"/>
      <c r="D438" s="69"/>
      <c r="E438" s="69"/>
      <c r="F438" s="69"/>
      <c r="G438" s="69"/>
      <c r="H438" s="69"/>
      <c r="I438" s="69"/>
      <c r="J438" s="69"/>
      <c r="K438" s="69"/>
    </row>
    <row r="439" spans="2:11" ht="14.25" customHeight="1" x14ac:dyDescent="0.2">
      <c r="B439" s="69"/>
      <c r="C439" s="69"/>
      <c r="D439" s="69"/>
      <c r="E439" s="69"/>
      <c r="F439" s="69"/>
      <c r="G439" s="69"/>
      <c r="H439" s="69"/>
      <c r="I439" s="69"/>
      <c r="J439" s="69"/>
      <c r="K439" s="69"/>
    </row>
    <row r="440" spans="2:11" ht="14.25" customHeight="1" x14ac:dyDescent="0.2">
      <c r="B440" s="69"/>
      <c r="C440" s="69"/>
      <c r="D440" s="69"/>
      <c r="E440" s="69"/>
      <c r="F440" s="69"/>
      <c r="G440" s="69"/>
      <c r="H440" s="69"/>
      <c r="I440" s="69"/>
      <c r="J440" s="69"/>
      <c r="K440" s="69"/>
    </row>
    <row r="441" spans="2:11" ht="14.25" customHeight="1" x14ac:dyDescent="0.2">
      <c r="B441" s="69"/>
      <c r="C441" s="69"/>
      <c r="D441" s="69"/>
      <c r="E441" s="69"/>
      <c r="F441" s="69"/>
      <c r="G441" s="69"/>
      <c r="H441" s="69"/>
      <c r="I441" s="69"/>
      <c r="J441" s="69"/>
      <c r="K441" s="69"/>
    </row>
    <row r="442" spans="2:11" ht="14.25" customHeight="1" x14ac:dyDescent="0.2">
      <c r="B442" s="69"/>
      <c r="C442" s="69"/>
      <c r="D442" s="69"/>
      <c r="E442" s="69"/>
      <c r="F442" s="69"/>
      <c r="G442" s="69"/>
      <c r="H442" s="69"/>
      <c r="I442" s="69"/>
      <c r="J442" s="69"/>
      <c r="K442" s="69"/>
    </row>
    <row r="443" spans="2:11" ht="14.25" customHeight="1" x14ac:dyDescent="0.2">
      <c r="B443" s="69"/>
      <c r="C443" s="69"/>
      <c r="D443" s="69"/>
      <c r="E443" s="69"/>
      <c r="F443" s="69"/>
      <c r="G443" s="69"/>
      <c r="H443" s="69"/>
      <c r="I443" s="69"/>
      <c r="J443" s="69"/>
      <c r="K443" s="69"/>
    </row>
    <row r="444" spans="2:11" ht="14.25" customHeight="1" x14ac:dyDescent="0.2">
      <c r="B444" s="69"/>
      <c r="C444" s="69"/>
      <c r="D444" s="69"/>
      <c r="E444" s="69"/>
      <c r="F444" s="69"/>
      <c r="G444" s="69"/>
      <c r="H444" s="69"/>
      <c r="I444" s="69"/>
      <c r="J444" s="69"/>
      <c r="K444" s="69"/>
    </row>
    <row r="445" spans="2:11" ht="14.25" customHeight="1" x14ac:dyDescent="0.2">
      <c r="B445" s="69"/>
      <c r="C445" s="69"/>
      <c r="D445" s="69"/>
      <c r="E445" s="69"/>
      <c r="F445" s="69"/>
      <c r="G445" s="69"/>
      <c r="H445" s="69"/>
      <c r="I445" s="69"/>
      <c r="J445" s="69"/>
      <c r="K445" s="69"/>
    </row>
    <row r="446" spans="2:11" ht="14.25" customHeight="1" x14ac:dyDescent="0.2">
      <c r="B446" s="69"/>
      <c r="C446" s="69"/>
      <c r="D446" s="69"/>
      <c r="E446" s="69"/>
      <c r="F446" s="69"/>
      <c r="G446" s="69"/>
      <c r="H446" s="69"/>
      <c r="I446" s="69"/>
      <c r="J446" s="69"/>
      <c r="K446" s="69"/>
    </row>
    <row r="447" spans="2:11" ht="14.25" customHeight="1" x14ac:dyDescent="0.2">
      <c r="B447" s="69"/>
      <c r="C447" s="69"/>
      <c r="D447" s="69"/>
      <c r="E447" s="69"/>
      <c r="F447" s="69"/>
      <c r="G447" s="69"/>
      <c r="H447" s="69"/>
      <c r="I447" s="69"/>
      <c r="J447" s="69"/>
      <c r="K447" s="69"/>
    </row>
    <row r="448" spans="2:11" ht="14.25" customHeight="1" x14ac:dyDescent="0.2">
      <c r="B448" s="69"/>
      <c r="C448" s="69"/>
      <c r="D448" s="69"/>
      <c r="E448" s="69"/>
      <c r="F448" s="69"/>
      <c r="G448" s="69"/>
      <c r="H448" s="69"/>
      <c r="I448" s="69"/>
      <c r="J448" s="69"/>
      <c r="K448" s="69"/>
    </row>
    <row r="449" spans="2:11" ht="14.25" customHeight="1" x14ac:dyDescent="0.2">
      <c r="B449" s="69"/>
      <c r="C449" s="69"/>
      <c r="D449" s="69"/>
      <c r="E449" s="69"/>
      <c r="F449" s="69"/>
      <c r="G449" s="69"/>
      <c r="H449" s="69"/>
      <c r="I449" s="69"/>
      <c r="J449" s="69"/>
      <c r="K449" s="69"/>
    </row>
    <row r="450" spans="2:11" ht="14.25" customHeight="1" x14ac:dyDescent="0.2">
      <c r="B450" s="69"/>
      <c r="C450" s="69"/>
      <c r="D450" s="69"/>
      <c r="E450" s="69"/>
      <c r="F450" s="69"/>
      <c r="G450" s="69"/>
      <c r="H450" s="69"/>
      <c r="I450" s="69"/>
      <c r="J450" s="69"/>
      <c r="K450" s="69"/>
    </row>
    <row r="451" spans="2:11" ht="14.25" customHeight="1" x14ac:dyDescent="0.2">
      <c r="B451" s="69"/>
      <c r="C451" s="69"/>
      <c r="D451" s="69"/>
      <c r="E451" s="69"/>
      <c r="F451" s="69"/>
      <c r="G451" s="69"/>
      <c r="H451" s="69"/>
      <c r="I451" s="69"/>
      <c r="J451" s="69"/>
      <c r="K451" s="69"/>
    </row>
    <row r="452" spans="2:11" ht="14.25" customHeight="1" x14ac:dyDescent="0.2">
      <c r="B452" s="69"/>
      <c r="C452" s="69"/>
      <c r="D452" s="69"/>
      <c r="E452" s="69"/>
      <c r="F452" s="69"/>
      <c r="G452" s="69"/>
      <c r="H452" s="69"/>
      <c r="I452" s="69"/>
      <c r="J452" s="69"/>
      <c r="K452" s="69"/>
    </row>
    <row r="453" spans="2:11" ht="14.25" customHeight="1" x14ac:dyDescent="0.2">
      <c r="B453" s="69"/>
      <c r="C453" s="69"/>
      <c r="D453" s="69"/>
      <c r="E453" s="69"/>
      <c r="F453" s="69"/>
      <c r="G453" s="69"/>
      <c r="H453" s="69"/>
      <c r="I453" s="69"/>
      <c r="J453" s="69"/>
      <c r="K453" s="69"/>
    </row>
    <row r="454" spans="2:11" ht="14.25" customHeight="1" x14ac:dyDescent="0.2">
      <c r="B454" s="69"/>
      <c r="C454" s="69"/>
      <c r="D454" s="69"/>
      <c r="E454" s="69"/>
      <c r="F454" s="69"/>
      <c r="G454" s="69"/>
      <c r="H454" s="69"/>
      <c r="I454" s="69"/>
      <c r="J454" s="69"/>
      <c r="K454" s="69"/>
    </row>
    <row r="455" spans="2:11" ht="14.25" customHeight="1" x14ac:dyDescent="0.2">
      <c r="B455" s="69"/>
      <c r="C455" s="69"/>
      <c r="D455" s="69"/>
      <c r="E455" s="69"/>
      <c r="F455" s="69"/>
      <c r="G455" s="69"/>
      <c r="H455" s="69"/>
      <c r="I455" s="69"/>
      <c r="J455" s="69"/>
      <c r="K455" s="69"/>
    </row>
    <row r="456" spans="2:11" ht="14.25" customHeight="1" x14ac:dyDescent="0.2">
      <c r="B456" s="69"/>
      <c r="C456" s="69"/>
      <c r="D456" s="69"/>
      <c r="E456" s="69"/>
      <c r="F456" s="69"/>
      <c r="G456" s="69"/>
      <c r="H456" s="69"/>
      <c r="I456" s="69"/>
      <c r="J456" s="69"/>
      <c r="K456" s="69"/>
    </row>
    <row r="457" spans="2:11" ht="14.25" customHeight="1" x14ac:dyDescent="0.2">
      <c r="B457" s="69"/>
      <c r="C457" s="69"/>
      <c r="D457" s="69"/>
      <c r="E457" s="69"/>
      <c r="F457" s="69"/>
      <c r="G457" s="69"/>
      <c r="H457" s="69"/>
      <c r="I457" s="69"/>
      <c r="J457" s="69"/>
      <c r="K457" s="69"/>
    </row>
    <row r="458" spans="2:11" ht="14.25" customHeight="1" x14ac:dyDescent="0.2">
      <c r="B458" s="69"/>
      <c r="C458" s="69"/>
      <c r="D458" s="69"/>
      <c r="E458" s="69"/>
      <c r="F458" s="69"/>
      <c r="G458" s="69"/>
      <c r="H458" s="69"/>
      <c r="I458" s="69"/>
      <c r="J458" s="69"/>
      <c r="K458" s="69"/>
    </row>
    <row r="459" spans="2:11" ht="14.25" customHeight="1" x14ac:dyDescent="0.2">
      <c r="B459" s="69"/>
      <c r="C459" s="69"/>
      <c r="D459" s="69"/>
      <c r="E459" s="69"/>
      <c r="F459" s="69"/>
      <c r="G459" s="69"/>
      <c r="H459" s="69"/>
      <c r="I459" s="69"/>
      <c r="J459" s="69"/>
      <c r="K459" s="69"/>
    </row>
    <row r="460" spans="2:11" ht="14.25" customHeight="1" x14ac:dyDescent="0.2">
      <c r="B460" s="69"/>
      <c r="C460" s="69"/>
      <c r="D460" s="69"/>
      <c r="E460" s="69"/>
      <c r="F460" s="69"/>
      <c r="G460" s="69"/>
      <c r="H460" s="69"/>
      <c r="I460" s="69"/>
      <c r="J460" s="69"/>
      <c r="K460" s="69"/>
    </row>
    <row r="461" spans="2:11" ht="14.25" customHeight="1" x14ac:dyDescent="0.2">
      <c r="B461" s="69"/>
      <c r="C461" s="69"/>
      <c r="D461" s="69"/>
      <c r="E461" s="69"/>
      <c r="F461" s="69"/>
      <c r="G461" s="69"/>
      <c r="H461" s="69"/>
      <c r="I461" s="69"/>
      <c r="J461" s="69"/>
      <c r="K461" s="69"/>
    </row>
    <row r="462" spans="2:11" ht="14.25" customHeight="1" x14ac:dyDescent="0.2">
      <c r="B462" s="69"/>
      <c r="C462" s="69"/>
      <c r="D462" s="69"/>
      <c r="E462" s="69"/>
      <c r="F462" s="69"/>
      <c r="G462" s="69"/>
      <c r="H462" s="69"/>
      <c r="I462" s="69"/>
      <c r="J462" s="69"/>
      <c r="K462" s="69"/>
    </row>
    <row r="463" spans="2:11" ht="14.25" customHeight="1" x14ac:dyDescent="0.2">
      <c r="B463" s="69"/>
      <c r="C463" s="69"/>
      <c r="D463" s="69"/>
      <c r="E463" s="69"/>
      <c r="F463" s="69"/>
      <c r="G463" s="69"/>
      <c r="H463" s="69"/>
      <c r="I463" s="69"/>
      <c r="J463" s="69"/>
      <c r="K463" s="69"/>
    </row>
    <row r="464" spans="2:11" ht="14.25" customHeight="1" x14ac:dyDescent="0.2">
      <c r="B464" s="69"/>
      <c r="C464" s="69"/>
      <c r="D464" s="69"/>
      <c r="E464" s="69"/>
      <c r="F464" s="69"/>
      <c r="G464" s="69"/>
      <c r="H464" s="69"/>
      <c r="I464" s="69"/>
      <c r="J464" s="69"/>
      <c r="K464" s="69"/>
    </row>
    <row r="465" spans="2:11" ht="14.25" customHeight="1" x14ac:dyDescent="0.2">
      <c r="B465" s="69"/>
      <c r="C465" s="69"/>
      <c r="D465" s="69"/>
      <c r="E465" s="69"/>
      <c r="F465" s="69"/>
      <c r="G465" s="69"/>
      <c r="H465" s="69"/>
      <c r="I465" s="69"/>
      <c r="J465" s="69"/>
      <c r="K465" s="69"/>
    </row>
    <row r="466" spans="2:11" ht="14.25" customHeight="1" x14ac:dyDescent="0.2">
      <c r="B466" s="69"/>
      <c r="C466" s="69"/>
      <c r="D466" s="69"/>
      <c r="E466" s="69"/>
      <c r="F466" s="69"/>
      <c r="G466" s="69"/>
      <c r="H466" s="69"/>
      <c r="I466" s="69"/>
      <c r="J466" s="69"/>
      <c r="K466" s="69"/>
    </row>
    <row r="467" spans="2:11" ht="14.25" customHeight="1" x14ac:dyDescent="0.2">
      <c r="B467" s="69"/>
      <c r="C467" s="69"/>
      <c r="D467" s="69"/>
      <c r="E467" s="69"/>
      <c r="F467" s="69"/>
      <c r="G467" s="69"/>
      <c r="H467" s="69"/>
      <c r="I467" s="69"/>
      <c r="J467" s="69"/>
      <c r="K467" s="69"/>
    </row>
    <row r="468" spans="2:11" ht="14.25" customHeight="1" x14ac:dyDescent="0.2">
      <c r="B468" s="69"/>
      <c r="C468" s="69"/>
      <c r="D468" s="69"/>
      <c r="E468" s="69"/>
      <c r="F468" s="69"/>
      <c r="G468" s="69"/>
      <c r="H468" s="69"/>
      <c r="I468" s="69"/>
      <c r="J468" s="69"/>
      <c r="K468" s="69"/>
    </row>
    <row r="469" spans="2:11" ht="14.25" customHeight="1" x14ac:dyDescent="0.2">
      <c r="B469" s="69"/>
      <c r="C469" s="69"/>
      <c r="D469" s="69"/>
      <c r="E469" s="69"/>
      <c r="F469" s="69"/>
      <c r="G469" s="69"/>
      <c r="H469" s="69"/>
      <c r="I469" s="69"/>
      <c r="J469" s="69"/>
      <c r="K469" s="69"/>
    </row>
    <row r="470" spans="2:11" ht="14.25" customHeight="1" x14ac:dyDescent="0.2">
      <c r="B470" s="69"/>
      <c r="C470" s="69"/>
      <c r="D470" s="69"/>
      <c r="E470" s="69"/>
      <c r="F470" s="69"/>
      <c r="G470" s="69"/>
      <c r="H470" s="69"/>
      <c r="I470" s="69"/>
      <c r="J470" s="69"/>
      <c r="K470" s="69"/>
    </row>
    <row r="471" spans="2:11" ht="14.25" customHeight="1" x14ac:dyDescent="0.2">
      <c r="B471" s="69"/>
      <c r="C471" s="69"/>
      <c r="D471" s="69"/>
      <c r="E471" s="69"/>
      <c r="F471" s="69"/>
      <c r="G471" s="69"/>
      <c r="H471" s="69"/>
      <c r="I471" s="69"/>
      <c r="J471" s="69"/>
      <c r="K471" s="69"/>
    </row>
    <row r="472" spans="2:11" ht="14.25" customHeight="1" x14ac:dyDescent="0.2">
      <c r="B472" s="69"/>
      <c r="C472" s="69"/>
      <c r="D472" s="69"/>
      <c r="E472" s="69"/>
      <c r="F472" s="69"/>
      <c r="G472" s="69"/>
      <c r="H472" s="69"/>
      <c r="I472" s="69"/>
      <c r="J472" s="69"/>
      <c r="K472" s="69"/>
    </row>
    <row r="473" spans="2:11" ht="14.25" customHeight="1" x14ac:dyDescent="0.2">
      <c r="B473" s="69"/>
      <c r="C473" s="69"/>
      <c r="D473" s="69"/>
      <c r="E473" s="69"/>
      <c r="F473" s="69"/>
      <c r="G473" s="69"/>
      <c r="H473" s="69"/>
      <c r="I473" s="69"/>
      <c r="J473" s="69"/>
      <c r="K473" s="69"/>
    </row>
    <row r="474" spans="2:11" ht="14.25" customHeight="1" x14ac:dyDescent="0.2">
      <c r="B474" s="69"/>
      <c r="C474" s="69"/>
      <c r="D474" s="69"/>
      <c r="E474" s="69"/>
      <c r="F474" s="69"/>
      <c r="G474" s="69"/>
      <c r="H474" s="69"/>
      <c r="I474" s="69"/>
      <c r="J474" s="69"/>
      <c r="K474" s="69"/>
    </row>
    <row r="475" spans="2:11" ht="14.25" customHeight="1" x14ac:dyDescent="0.2">
      <c r="B475" s="69"/>
      <c r="C475" s="69"/>
      <c r="D475" s="69"/>
      <c r="E475" s="69"/>
      <c r="F475" s="69"/>
      <c r="G475" s="69"/>
      <c r="H475" s="69"/>
      <c r="I475" s="69"/>
      <c r="J475" s="69"/>
      <c r="K475" s="69"/>
    </row>
    <row r="476" spans="2:11" ht="14.25" customHeight="1" x14ac:dyDescent="0.2">
      <c r="B476" s="69"/>
      <c r="C476" s="69"/>
      <c r="D476" s="69"/>
      <c r="E476" s="69"/>
      <c r="F476" s="69"/>
      <c r="G476" s="69"/>
      <c r="H476" s="69"/>
      <c r="I476" s="69"/>
      <c r="J476" s="69"/>
      <c r="K476" s="69"/>
    </row>
    <row r="477" spans="2:11" ht="14.25" customHeight="1" x14ac:dyDescent="0.2">
      <c r="B477" s="69"/>
      <c r="C477" s="69"/>
      <c r="D477" s="69"/>
      <c r="E477" s="69"/>
      <c r="F477" s="69"/>
      <c r="G477" s="69"/>
      <c r="H477" s="69"/>
      <c r="I477" s="69"/>
      <c r="J477" s="69"/>
      <c r="K477" s="69"/>
    </row>
    <row r="478" spans="2:11" ht="14.25" customHeight="1" x14ac:dyDescent="0.2">
      <c r="B478" s="69"/>
      <c r="C478" s="69"/>
      <c r="D478" s="69"/>
      <c r="E478" s="69"/>
      <c r="F478" s="69"/>
      <c r="G478" s="69"/>
      <c r="H478" s="69"/>
      <c r="I478" s="69"/>
      <c r="J478" s="69"/>
      <c r="K478" s="69"/>
    </row>
    <row r="479" spans="2:11" ht="14.25" customHeight="1" x14ac:dyDescent="0.2">
      <c r="B479" s="69"/>
      <c r="C479" s="69"/>
      <c r="D479" s="69"/>
      <c r="E479" s="69"/>
      <c r="F479" s="69"/>
      <c r="G479" s="69"/>
      <c r="H479" s="69"/>
      <c r="I479" s="69"/>
      <c r="J479" s="69"/>
      <c r="K479" s="69"/>
    </row>
    <row r="480" spans="2:11" ht="14.25" customHeight="1" x14ac:dyDescent="0.2">
      <c r="B480" s="69"/>
      <c r="C480" s="69"/>
      <c r="D480" s="69"/>
      <c r="E480" s="69"/>
      <c r="F480" s="69"/>
      <c r="G480" s="69"/>
      <c r="H480" s="69"/>
      <c r="I480" s="69"/>
      <c r="J480" s="69"/>
      <c r="K480" s="69"/>
    </row>
    <row r="481" spans="2:11" ht="14.25" customHeight="1" x14ac:dyDescent="0.2">
      <c r="B481" s="69"/>
      <c r="C481" s="69"/>
      <c r="D481" s="69"/>
      <c r="E481" s="69"/>
      <c r="F481" s="69"/>
      <c r="G481" s="69"/>
      <c r="H481" s="69"/>
      <c r="I481" s="69"/>
      <c r="J481" s="69"/>
      <c r="K481" s="69"/>
    </row>
    <row r="482" spans="2:11" ht="14.25" customHeight="1" x14ac:dyDescent="0.2">
      <c r="B482" s="69"/>
      <c r="C482" s="69"/>
      <c r="D482" s="69"/>
      <c r="E482" s="69"/>
      <c r="F482" s="69"/>
      <c r="G482" s="69"/>
      <c r="H482" s="69"/>
      <c r="I482" s="69"/>
      <c r="J482" s="69"/>
      <c r="K482" s="69"/>
    </row>
    <row r="483" spans="2:11" ht="14.25" customHeight="1" x14ac:dyDescent="0.2">
      <c r="B483" s="69"/>
      <c r="C483" s="69"/>
      <c r="D483" s="69"/>
      <c r="E483" s="69"/>
      <c r="F483" s="69"/>
      <c r="G483" s="69"/>
      <c r="H483" s="69"/>
      <c r="I483" s="69"/>
      <c r="J483" s="69"/>
      <c r="K483" s="69"/>
    </row>
    <row r="484" spans="2:11" ht="14.25" customHeight="1" x14ac:dyDescent="0.2">
      <c r="B484" s="69"/>
      <c r="C484" s="69"/>
      <c r="D484" s="69"/>
      <c r="E484" s="69"/>
      <c r="F484" s="69"/>
      <c r="G484" s="69"/>
      <c r="H484" s="69"/>
      <c r="I484" s="69"/>
      <c r="J484" s="69"/>
      <c r="K484" s="69"/>
    </row>
    <row r="485" spans="2:11" ht="14.25" customHeight="1" x14ac:dyDescent="0.2">
      <c r="B485" s="69"/>
      <c r="C485" s="69"/>
      <c r="D485" s="69"/>
      <c r="E485" s="69"/>
      <c r="F485" s="69"/>
      <c r="G485" s="69"/>
      <c r="H485" s="69"/>
      <c r="I485" s="69"/>
      <c r="J485" s="69"/>
      <c r="K485" s="69"/>
    </row>
    <row r="486" spans="2:11" ht="14.25" customHeight="1" x14ac:dyDescent="0.2">
      <c r="B486" s="69"/>
      <c r="C486" s="69"/>
      <c r="D486" s="69"/>
      <c r="E486" s="69"/>
      <c r="F486" s="69"/>
      <c r="G486" s="69"/>
      <c r="H486" s="69"/>
      <c r="I486" s="69"/>
      <c r="J486" s="69"/>
      <c r="K486" s="69"/>
    </row>
    <row r="487" spans="2:11" ht="14.25" customHeight="1" x14ac:dyDescent="0.2">
      <c r="B487" s="69"/>
      <c r="C487" s="69"/>
      <c r="D487" s="69"/>
      <c r="E487" s="69"/>
      <c r="F487" s="69"/>
      <c r="G487" s="69"/>
      <c r="H487" s="69"/>
      <c r="I487" s="69"/>
      <c r="J487" s="69"/>
      <c r="K487" s="69"/>
    </row>
    <row r="488" spans="2:11" ht="14.25" customHeight="1" x14ac:dyDescent="0.2">
      <c r="B488" s="69"/>
      <c r="C488" s="69"/>
      <c r="D488" s="69"/>
      <c r="E488" s="69"/>
      <c r="F488" s="69"/>
      <c r="G488" s="69"/>
      <c r="H488" s="69"/>
      <c r="I488" s="69"/>
      <c r="J488" s="69"/>
      <c r="K488" s="69"/>
    </row>
    <row r="489" spans="2:11" ht="14.25" customHeight="1" x14ac:dyDescent="0.2">
      <c r="B489" s="69"/>
      <c r="C489" s="69"/>
      <c r="D489" s="69"/>
      <c r="E489" s="69"/>
      <c r="F489" s="69"/>
      <c r="G489" s="69"/>
      <c r="H489" s="69"/>
      <c r="I489" s="69"/>
      <c r="J489" s="69"/>
      <c r="K489" s="69"/>
    </row>
    <row r="490" spans="2:11" ht="14.25" customHeight="1" x14ac:dyDescent="0.2">
      <c r="B490" s="69"/>
      <c r="C490" s="69"/>
      <c r="D490" s="69"/>
      <c r="E490" s="69"/>
      <c r="F490" s="69"/>
      <c r="G490" s="69"/>
      <c r="H490" s="69"/>
      <c r="I490" s="69"/>
      <c r="J490" s="69"/>
      <c r="K490" s="69"/>
    </row>
    <row r="491" spans="2:11" ht="14.25" customHeight="1" x14ac:dyDescent="0.2">
      <c r="B491" s="69"/>
      <c r="C491" s="69"/>
      <c r="D491" s="69"/>
      <c r="E491" s="69"/>
      <c r="F491" s="69"/>
      <c r="G491" s="69"/>
      <c r="H491" s="69"/>
      <c r="I491" s="69"/>
      <c r="J491" s="69"/>
      <c r="K491" s="69"/>
    </row>
    <row r="492" spans="2:11" ht="14.25" customHeight="1" x14ac:dyDescent="0.2">
      <c r="B492" s="69"/>
      <c r="C492" s="69"/>
      <c r="D492" s="69"/>
      <c r="E492" s="69"/>
      <c r="F492" s="69"/>
      <c r="G492" s="69"/>
      <c r="H492" s="69"/>
      <c r="I492" s="69"/>
      <c r="J492" s="69"/>
      <c r="K492" s="69"/>
    </row>
    <row r="493" spans="2:11" ht="14.25" customHeight="1" x14ac:dyDescent="0.2">
      <c r="B493" s="69"/>
      <c r="C493" s="69"/>
      <c r="D493" s="69"/>
      <c r="E493" s="69"/>
      <c r="F493" s="69"/>
      <c r="G493" s="69"/>
      <c r="H493" s="69"/>
      <c r="I493" s="69"/>
      <c r="J493" s="69"/>
      <c r="K493" s="69"/>
    </row>
    <row r="494" spans="2:11" ht="14.25" customHeight="1" x14ac:dyDescent="0.2">
      <c r="B494" s="69"/>
      <c r="C494" s="69"/>
      <c r="D494" s="69"/>
      <c r="E494" s="69"/>
      <c r="F494" s="69"/>
      <c r="G494" s="69"/>
      <c r="H494" s="69"/>
      <c r="I494" s="69"/>
      <c r="J494" s="69"/>
      <c r="K494" s="69"/>
    </row>
    <row r="495" spans="2:11" ht="14.25" customHeight="1" x14ac:dyDescent="0.2">
      <c r="B495" s="69"/>
      <c r="C495" s="69"/>
      <c r="D495" s="69"/>
      <c r="E495" s="69"/>
      <c r="F495" s="69"/>
      <c r="G495" s="69"/>
      <c r="H495" s="69"/>
      <c r="I495" s="69"/>
      <c r="J495" s="69"/>
      <c r="K495" s="69"/>
    </row>
    <row r="496" spans="2:11" ht="14.25" customHeight="1" x14ac:dyDescent="0.2">
      <c r="B496" s="69"/>
      <c r="C496" s="69"/>
      <c r="D496" s="69"/>
      <c r="E496" s="69"/>
      <c r="F496" s="69"/>
      <c r="G496" s="69"/>
      <c r="H496" s="69"/>
      <c r="I496" s="69"/>
      <c r="J496" s="69"/>
      <c r="K496" s="69"/>
    </row>
    <row r="497" spans="2:11" ht="14.25" customHeight="1" x14ac:dyDescent="0.2">
      <c r="B497" s="69"/>
      <c r="C497" s="69"/>
      <c r="D497" s="69"/>
      <c r="E497" s="69"/>
      <c r="F497" s="69"/>
      <c r="G497" s="69"/>
      <c r="H497" s="69"/>
      <c r="I497" s="69"/>
      <c r="J497" s="69"/>
      <c r="K497" s="69"/>
    </row>
    <row r="498" spans="2:11" ht="14.25" customHeight="1" x14ac:dyDescent="0.2">
      <c r="B498" s="69"/>
      <c r="C498" s="69"/>
      <c r="D498" s="69"/>
      <c r="E498" s="69"/>
      <c r="F498" s="69"/>
      <c r="G498" s="69"/>
      <c r="H498" s="69"/>
      <c r="I498" s="69"/>
      <c r="J498" s="69"/>
      <c r="K498" s="69"/>
    </row>
    <row r="499" spans="2:11" ht="14.25" customHeight="1" x14ac:dyDescent="0.2">
      <c r="B499" s="69"/>
      <c r="C499" s="69"/>
      <c r="D499" s="69"/>
      <c r="E499" s="69"/>
      <c r="F499" s="69"/>
      <c r="G499" s="69"/>
      <c r="H499" s="69"/>
      <c r="I499" s="69"/>
      <c r="J499" s="69"/>
      <c r="K499" s="69"/>
    </row>
    <row r="500" spans="2:11" ht="14.25" customHeight="1" x14ac:dyDescent="0.2">
      <c r="B500" s="69"/>
      <c r="C500" s="69"/>
      <c r="D500" s="69"/>
      <c r="E500" s="69"/>
      <c r="F500" s="69"/>
      <c r="G500" s="69"/>
      <c r="H500" s="69"/>
      <c r="I500" s="69"/>
      <c r="J500" s="69"/>
      <c r="K500" s="69"/>
    </row>
    <row r="501" spans="2:11" ht="14.25" customHeight="1" x14ac:dyDescent="0.2">
      <c r="B501" s="69"/>
      <c r="C501" s="69"/>
      <c r="D501" s="69"/>
      <c r="E501" s="69"/>
      <c r="F501" s="69"/>
      <c r="G501" s="69"/>
      <c r="H501" s="69"/>
      <c r="I501" s="69"/>
      <c r="J501" s="69"/>
      <c r="K501" s="69"/>
    </row>
    <row r="502" spans="2:11" ht="14.25" customHeight="1" x14ac:dyDescent="0.2">
      <c r="B502" s="69"/>
      <c r="C502" s="69"/>
      <c r="D502" s="69"/>
      <c r="E502" s="69"/>
      <c r="F502" s="69"/>
      <c r="G502" s="69"/>
      <c r="H502" s="69"/>
      <c r="I502" s="69"/>
      <c r="J502" s="69"/>
      <c r="K502" s="69"/>
    </row>
    <row r="503" spans="2:11" ht="14.25" customHeight="1" x14ac:dyDescent="0.2">
      <c r="B503" s="69"/>
      <c r="C503" s="69"/>
      <c r="D503" s="69"/>
      <c r="E503" s="69"/>
      <c r="F503" s="69"/>
      <c r="G503" s="69"/>
      <c r="H503" s="69"/>
      <c r="I503" s="69"/>
      <c r="J503" s="69"/>
      <c r="K503" s="69"/>
    </row>
    <row r="504" spans="2:11" ht="14.25" customHeight="1" x14ac:dyDescent="0.2">
      <c r="B504" s="69"/>
      <c r="C504" s="69"/>
      <c r="D504" s="69"/>
      <c r="E504" s="69"/>
      <c r="F504" s="69"/>
      <c r="G504" s="69"/>
      <c r="H504" s="69"/>
      <c r="I504" s="69"/>
      <c r="J504" s="69"/>
      <c r="K504" s="69"/>
    </row>
    <row r="505" spans="2:11" ht="14.25" customHeight="1" x14ac:dyDescent="0.2">
      <c r="B505" s="69"/>
      <c r="C505" s="69"/>
      <c r="D505" s="69"/>
      <c r="E505" s="69"/>
      <c r="F505" s="69"/>
      <c r="G505" s="69"/>
      <c r="H505" s="69"/>
      <c r="I505" s="69"/>
      <c r="J505" s="69"/>
      <c r="K505" s="69"/>
    </row>
    <row r="506" spans="2:11" ht="14.25" customHeight="1" x14ac:dyDescent="0.2">
      <c r="B506" s="69"/>
      <c r="C506" s="69"/>
      <c r="D506" s="69"/>
      <c r="E506" s="69"/>
      <c r="F506" s="69"/>
      <c r="G506" s="69"/>
      <c r="H506" s="69"/>
      <c r="I506" s="69"/>
      <c r="J506" s="69"/>
      <c r="K506" s="69"/>
    </row>
    <row r="507" spans="2:11" ht="14.25" customHeight="1" x14ac:dyDescent="0.2">
      <c r="B507" s="69"/>
      <c r="C507" s="69"/>
      <c r="D507" s="69"/>
      <c r="E507" s="69"/>
      <c r="F507" s="69"/>
      <c r="G507" s="69"/>
      <c r="H507" s="69"/>
      <c r="I507" s="69"/>
      <c r="J507" s="69"/>
      <c r="K507" s="69"/>
    </row>
    <row r="508" spans="2:11" ht="14.25" customHeight="1" x14ac:dyDescent="0.2">
      <c r="B508" s="69"/>
      <c r="C508" s="69"/>
      <c r="D508" s="69"/>
      <c r="E508" s="69"/>
      <c r="F508" s="69"/>
      <c r="G508" s="69"/>
      <c r="H508" s="69"/>
      <c r="I508" s="69"/>
      <c r="J508" s="69"/>
      <c r="K508" s="69"/>
    </row>
    <row r="509" spans="2:11" ht="14.25" customHeight="1" x14ac:dyDescent="0.2">
      <c r="B509" s="69"/>
      <c r="C509" s="69"/>
      <c r="D509" s="69"/>
      <c r="E509" s="69"/>
      <c r="F509" s="69"/>
      <c r="G509" s="69"/>
      <c r="H509" s="69"/>
      <c r="I509" s="69"/>
      <c r="J509" s="69"/>
      <c r="K509" s="69"/>
    </row>
    <row r="510" spans="2:11" ht="14.25" customHeight="1" x14ac:dyDescent="0.2">
      <c r="B510" s="69"/>
      <c r="C510" s="69"/>
      <c r="D510" s="69"/>
      <c r="E510" s="69"/>
      <c r="F510" s="69"/>
      <c r="G510" s="69"/>
      <c r="H510" s="69"/>
      <c r="I510" s="69"/>
      <c r="J510" s="69"/>
      <c r="K510" s="69"/>
    </row>
    <row r="511" spans="2:11" ht="14.25" customHeight="1" x14ac:dyDescent="0.2">
      <c r="B511" s="69"/>
      <c r="C511" s="69"/>
      <c r="D511" s="69"/>
      <c r="E511" s="69"/>
      <c r="F511" s="69"/>
      <c r="G511" s="69"/>
      <c r="H511" s="69"/>
      <c r="I511" s="69"/>
      <c r="J511" s="69"/>
      <c r="K511" s="69"/>
    </row>
    <row r="512" spans="2:11" ht="14.25" customHeight="1" x14ac:dyDescent="0.2">
      <c r="B512" s="69"/>
      <c r="C512" s="69"/>
      <c r="D512" s="69"/>
      <c r="E512" s="69"/>
      <c r="F512" s="69"/>
      <c r="G512" s="69"/>
      <c r="H512" s="69"/>
      <c r="I512" s="69"/>
      <c r="J512" s="69"/>
      <c r="K512" s="69"/>
    </row>
    <row r="513" spans="2:11" ht="14.25" customHeight="1" x14ac:dyDescent="0.2">
      <c r="B513" s="69"/>
      <c r="C513" s="69"/>
      <c r="D513" s="69"/>
      <c r="E513" s="69"/>
      <c r="F513" s="69"/>
      <c r="G513" s="69"/>
      <c r="H513" s="69"/>
      <c r="I513" s="69"/>
      <c r="J513" s="69"/>
      <c r="K513" s="69"/>
    </row>
    <row r="514" spans="2:11" ht="14.25" customHeight="1" x14ac:dyDescent="0.2">
      <c r="B514" s="69"/>
      <c r="C514" s="69"/>
      <c r="D514" s="69"/>
      <c r="E514" s="69"/>
      <c r="F514" s="69"/>
      <c r="G514" s="69"/>
      <c r="H514" s="69"/>
      <c r="I514" s="69"/>
      <c r="J514" s="69"/>
      <c r="K514" s="69"/>
    </row>
    <row r="515" spans="2:11" ht="14.25" customHeight="1" x14ac:dyDescent="0.2">
      <c r="B515" s="69"/>
      <c r="C515" s="69"/>
      <c r="D515" s="69"/>
      <c r="E515" s="69"/>
      <c r="F515" s="69"/>
      <c r="G515" s="69"/>
      <c r="H515" s="69"/>
      <c r="I515" s="69"/>
      <c r="J515" s="69"/>
      <c r="K515" s="69"/>
    </row>
    <row r="516" spans="2:11" ht="14.25" customHeight="1" x14ac:dyDescent="0.2">
      <c r="B516" s="69"/>
      <c r="C516" s="69"/>
      <c r="D516" s="69"/>
      <c r="E516" s="69"/>
      <c r="F516" s="69"/>
      <c r="G516" s="69"/>
      <c r="H516" s="69"/>
      <c r="I516" s="69"/>
      <c r="J516" s="69"/>
      <c r="K516" s="69"/>
    </row>
    <row r="517" spans="2:11" ht="14.25" customHeight="1" x14ac:dyDescent="0.2">
      <c r="B517" s="69"/>
      <c r="C517" s="69"/>
      <c r="D517" s="69"/>
      <c r="E517" s="69"/>
      <c r="F517" s="69"/>
      <c r="G517" s="69"/>
      <c r="H517" s="69"/>
      <c r="I517" s="69"/>
      <c r="J517" s="69"/>
      <c r="K517" s="69"/>
    </row>
    <row r="518" spans="2:11" ht="14.25" customHeight="1" x14ac:dyDescent="0.2">
      <c r="B518" s="69"/>
      <c r="C518" s="69"/>
      <c r="D518" s="69"/>
      <c r="E518" s="69"/>
      <c r="F518" s="69"/>
      <c r="G518" s="69"/>
      <c r="H518" s="69"/>
      <c r="I518" s="69"/>
      <c r="J518" s="69"/>
      <c r="K518" s="69"/>
    </row>
    <row r="519" spans="2:11" ht="14.25" customHeight="1" x14ac:dyDescent="0.2">
      <c r="B519" s="69"/>
      <c r="C519" s="69"/>
      <c r="D519" s="69"/>
      <c r="E519" s="69"/>
      <c r="F519" s="69"/>
      <c r="G519" s="69"/>
      <c r="H519" s="69"/>
      <c r="I519" s="69"/>
      <c r="J519" s="69"/>
      <c r="K519" s="69"/>
    </row>
    <row r="520" spans="2:11" ht="14.25" customHeight="1" x14ac:dyDescent="0.2">
      <c r="B520" s="69"/>
      <c r="C520" s="69"/>
      <c r="D520" s="69"/>
      <c r="E520" s="69"/>
      <c r="F520" s="69"/>
      <c r="G520" s="69"/>
      <c r="H520" s="69"/>
      <c r="I520" s="69"/>
      <c r="J520" s="69"/>
      <c r="K520" s="69"/>
    </row>
    <row r="521" spans="2:11" ht="14.25" customHeight="1" x14ac:dyDescent="0.2">
      <c r="B521" s="69"/>
      <c r="C521" s="69"/>
      <c r="D521" s="69"/>
      <c r="E521" s="69"/>
      <c r="F521" s="69"/>
      <c r="G521" s="69"/>
      <c r="H521" s="69"/>
      <c r="I521" s="69"/>
      <c r="J521" s="69"/>
      <c r="K521" s="69"/>
    </row>
    <row r="522" spans="2:11" ht="14.25" customHeight="1" x14ac:dyDescent="0.2">
      <c r="B522" s="69"/>
      <c r="C522" s="69"/>
      <c r="D522" s="69"/>
      <c r="E522" s="69"/>
      <c r="F522" s="69"/>
      <c r="G522" s="69"/>
      <c r="H522" s="69"/>
      <c r="I522" s="69"/>
      <c r="J522" s="69"/>
      <c r="K522" s="69"/>
    </row>
    <row r="523" spans="2:11" ht="14.25" customHeight="1" x14ac:dyDescent="0.2">
      <c r="B523" s="69"/>
      <c r="C523" s="69"/>
      <c r="D523" s="69"/>
      <c r="E523" s="69"/>
      <c r="F523" s="69"/>
      <c r="G523" s="69"/>
      <c r="H523" s="69"/>
      <c r="I523" s="69"/>
      <c r="J523" s="69"/>
      <c r="K523" s="69"/>
    </row>
    <row r="524" spans="2:11" ht="14.25" customHeight="1" x14ac:dyDescent="0.2">
      <c r="B524" s="69"/>
      <c r="C524" s="69"/>
      <c r="D524" s="69"/>
      <c r="E524" s="69"/>
      <c r="F524" s="69"/>
      <c r="G524" s="69"/>
      <c r="H524" s="69"/>
      <c r="I524" s="69"/>
      <c r="J524" s="69"/>
      <c r="K524" s="69"/>
    </row>
    <row r="525" spans="2:11" ht="14.25" customHeight="1" x14ac:dyDescent="0.2">
      <c r="B525" s="69"/>
      <c r="C525" s="69"/>
      <c r="D525" s="69"/>
      <c r="E525" s="69"/>
      <c r="F525" s="69"/>
      <c r="G525" s="69"/>
      <c r="H525" s="69"/>
      <c r="I525" s="69"/>
      <c r="J525" s="69"/>
      <c r="K525" s="69"/>
    </row>
    <row r="526" spans="2:11" ht="14.25" customHeight="1" x14ac:dyDescent="0.2">
      <c r="B526" s="69"/>
      <c r="C526" s="69"/>
      <c r="D526" s="69"/>
      <c r="E526" s="69"/>
      <c r="F526" s="69"/>
      <c r="G526" s="69"/>
      <c r="H526" s="69"/>
      <c r="I526" s="69"/>
      <c r="J526" s="69"/>
      <c r="K526" s="69"/>
    </row>
    <row r="527" spans="2:11" ht="14.25" customHeight="1" x14ac:dyDescent="0.2">
      <c r="B527" s="69"/>
      <c r="C527" s="69"/>
      <c r="D527" s="69"/>
      <c r="E527" s="69"/>
      <c r="F527" s="69"/>
      <c r="G527" s="69"/>
      <c r="H527" s="69"/>
      <c r="I527" s="69"/>
      <c r="J527" s="69"/>
      <c r="K527" s="69"/>
    </row>
    <row r="528" spans="2:11" ht="14.25" customHeight="1" x14ac:dyDescent="0.2">
      <c r="B528" s="69"/>
      <c r="C528" s="69"/>
      <c r="D528" s="69"/>
      <c r="E528" s="69"/>
      <c r="F528" s="69"/>
      <c r="G528" s="69"/>
      <c r="H528" s="69"/>
      <c r="I528" s="69"/>
      <c r="J528" s="69"/>
      <c r="K528" s="69"/>
    </row>
    <row r="529" spans="2:11" ht="14.25" customHeight="1" x14ac:dyDescent="0.2">
      <c r="B529" s="69"/>
      <c r="C529" s="69"/>
      <c r="D529" s="69"/>
      <c r="E529" s="69"/>
      <c r="F529" s="69"/>
      <c r="G529" s="69"/>
      <c r="H529" s="69"/>
      <c r="I529" s="69"/>
      <c r="J529" s="69"/>
      <c r="K529" s="69"/>
    </row>
    <row r="530" spans="2:11" ht="14.25" customHeight="1" x14ac:dyDescent="0.2">
      <c r="B530" s="69"/>
      <c r="C530" s="69"/>
      <c r="D530" s="69"/>
      <c r="E530" s="69"/>
      <c r="F530" s="69"/>
      <c r="G530" s="69"/>
      <c r="H530" s="69"/>
      <c r="I530" s="69"/>
      <c r="J530" s="69"/>
      <c r="K530" s="69"/>
    </row>
    <row r="531" spans="2:11" ht="14.25" customHeight="1" x14ac:dyDescent="0.2">
      <c r="B531" s="69"/>
      <c r="C531" s="69"/>
      <c r="D531" s="69"/>
      <c r="E531" s="69"/>
      <c r="F531" s="69"/>
      <c r="G531" s="69"/>
      <c r="H531" s="69"/>
      <c r="I531" s="69"/>
      <c r="J531" s="69"/>
      <c r="K531" s="69"/>
    </row>
    <row r="532" spans="2:11" ht="14.25" customHeight="1" x14ac:dyDescent="0.2">
      <c r="B532" s="69"/>
      <c r="C532" s="69"/>
      <c r="D532" s="69"/>
      <c r="E532" s="69"/>
      <c r="F532" s="69"/>
      <c r="G532" s="69"/>
      <c r="H532" s="69"/>
      <c r="I532" s="69"/>
      <c r="J532" s="69"/>
      <c r="K532" s="69"/>
    </row>
    <row r="533" spans="2:11" ht="14.25" customHeight="1" x14ac:dyDescent="0.2">
      <c r="B533" s="69"/>
      <c r="C533" s="69"/>
      <c r="D533" s="69"/>
      <c r="E533" s="69"/>
      <c r="F533" s="69"/>
      <c r="G533" s="69"/>
      <c r="H533" s="69"/>
      <c r="I533" s="69"/>
      <c r="J533" s="69"/>
      <c r="K533" s="69"/>
    </row>
    <row r="534" spans="2:11" ht="14.25" customHeight="1" x14ac:dyDescent="0.2">
      <c r="B534" s="69"/>
      <c r="C534" s="69"/>
      <c r="D534" s="69"/>
      <c r="E534" s="69"/>
      <c r="F534" s="69"/>
      <c r="G534" s="69"/>
      <c r="H534" s="69"/>
      <c r="I534" s="69"/>
      <c r="J534" s="69"/>
      <c r="K534" s="69"/>
    </row>
    <row r="535" spans="2:11" ht="14.25" customHeight="1" x14ac:dyDescent="0.2">
      <c r="B535" s="69"/>
      <c r="C535" s="69"/>
      <c r="D535" s="69"/>
      <c r="E535" s="69"/>
      <c r="F535" s="69"/>
      <c r="G535" s="69"/>
      <c r="H535" s="69"/>
      <c r="I535" s="69"/>
      <c r="J535" s="69"/>
      <c r="K535" s="69"/>
    </row>
    <row r="536" spans="2:11" ht="14.25" customHeight="1" x14ac:dyDescent="0.2">
      <c r="B536" s="69"/>
      <c r="C536" s="69"/>
      <c r="D536" s="69"/>
      <c r="E536" s="69"/>
      <c r="F536" s="69"/>
      <c r="G536" s="69"/>
      <c r="H536" s="69"/>
      <c r="I536" s="69"/>
      <c r="J536" s="69"/>
      <c r="K536" s="69"/>
    </row>
    <row r="537" spans="2:11" ht="14.25" customHeight="1" x14ac:dyDescent="0.2">
      <c r="B537" s="69"/>
      <c r="C537" s="69"/>
      <c r="D537" s="69"/>
      <c r="E537" s="69"/>
      <c r="F537" s="69"/>
      <c r="G537" s="69"/>
      <c r="H537" s="69"/>
      <c r="I537" s="69"/>
      <c r="J537" s="69"/>
      <c r="K537" s="69"/>
    </row>
    <row r="538" spans="2:11" ht="14.25" customHeight="1" x14ac:dyDescent="0.2">
      <c r="B538" s="69"/>
      <c r="C538" s="69"/>
      <c r="D538" s="69"/>
      <c r="E538" s="69"/>
      <c r="F538" s="69"/>
      <c r="G538" s="69"/>
      <c r="H538" s="69"/>
      <c r="I538" s="69"/>
      <c r="J538" s="69"/>
      <c r="K538" s="69"/>
    </row>
    <row r="539" spans="2:11" ht="14.25" customHeight="1" x14ac:dyDescent="0.2">
      <c r="B539" s="69"/>
      <c r="C539" s="69"/>
      <c r="D539" s="69"/>
      <c r="E539" s="69"/>
      <c r="F539" s="69"/>
      <c r="G539" s="69"/>
      <c r="H539" s="69"/>
      <c r="I539" s="69"/>
      <c r="J539" s="69"/>
      <c r="K539" s="69"/>
    </row>
    <row r="540" spans="2:11" ht="14.25" customHeight="1" x14ac:dyDescent="0.2">
      <c r="B540" s="69"/>
      <c r="C540" s="69"/>
      <c r="D540" s="69"/>
      <c r="E540" s="69"/>
      <c r="F540" s="69"/>
      <c r="G540" s="69"/>
      <c r="H540" s="69"/>
      <c r="I540" s="69"/>
      <c r="J540" s="69"/>
      <c r="K540" s="69"/>
    </row>
    <row r="541" spans="2:11" ht="14.25" customHeight="1" x14ac:dyDescent="0.2">
      <c r="B541" s="69"/>
      <c r="C541" s="69"/>
      <c r="D541" s="69"/>
      <c r="E541" s="69"/>
      <c r="F541" s="69"/>
      <c r="G541" s="69"/>
      <c r="H541" s="69"/>
      <c r="I541" s="69"/>
      <c r="J541" s="69"/>
      <c r="K541" s="69"/>
    </row>
    <row r="542" spans="2:11" ht="14.25" customHeight="1" x14ac:dyDescent="0.2">
      <c r="B542" s="69"/>
      <c r="C542" s="69"/>
      <c r="D542" s="69"/>
      <c r="E542" s="69"/>
      <c r="F542" s="69"/>
      <c r="G542" s="69"/>
      <c r="H542" s="69"/>
      <c r="I542" s="69"/>
      <c r="J542" s="69"/>
      <c r="K542" s="69"/>
    </row>
    <row r="543" spans="2:11" ht="14.25" customHeight="1" x14ac:dyDescent="0.2">
      <c r="B543" s="69"/>
      <c r="C543" s="69"/>
      <c r="D543" s="69"/>
      <c r="E543" s="69"/>
      <c r="F543" s="69"/>
      <c r="G543" s="69"/>
      <c r="H543" s="69"/>
      <c r="I543" s="69"/>
      <c r="J543" s="69"/>
      <c r="K543" s="69"/>
    </row>
    <row r="544" spans="2:11" ht="14.25" customHeight="1" x14ac:dyDescent="0.2">
      <c r="B544" s="69"/>
      <c r="C544" s="69"/>
      <c r="D544" s="69"/>
      <c r="E544" s="69"/>
      <c r="F544" s="69"/>
      <c r="G544" s="69"/>
      <c r="H544" s="69"/>
      <c r="I544" s="69"/>
      <c r="J544" s="69"/>
      <c r="K544" s="69"/>
    </row>
    <row r="545" spans="2:11" ht="14.25" customHeight="1" x14ac:dyDescent="0.2">
      <c r="B545" s="69"/>
      <c r="C545" s="69"/>
      <c r="D545" s="69"/>
      <c r="E545" s="69"/>
      <c r="F545" s="69"/>
      <c r="G545" s="69"/>
      <c r="H545" s="69"/>
      <c r="I545" s="69"/>
      <c r="J545" s="69"/>
      <c r="K545" s="69"/>
    </row>
    <row r="546" spans="2:11" ht="14.25" customHeight="1" x14ac:dyDescent="0.2">
      <c r="B546" s="69"/>
      <c r="C546" s="69"/>
      <c r="D546" s="69"/>
      <c r="E546" s="69"/>
      <c r="F546" s="69"/>
      <c r="G546" s="69"/>
      <c r="H546" s="69"/>
      <c r="I546" s="69"/>
      <c r="J546" s="69"/>
      <c r="K546" s="69"/>
    </row>
    <row r="547" spans="2:11" ht="14.25" customHeight="1" x14ac:dyDescent="0.2">
      <c r="B547" s="69"/>
      <c r="C547" s="69"/>
      <c r="D547" s="69"/>
      <c r="E547" s="69"/>
      <c r="F547" s="69"/>
      <c r="G547" s="69"/>
      <c r="H547" s="69"/>
      <c r="I547" s="69"/>
      <c r="J547" s="69"/>
      <c r="K547" s="69"/>
    </row>
    <row r="548" spans="2:11" ht="14.25" customHeight="1" x14ac:dyDescent="0.2">
      <c r="B548" s="69"/>
      <c r="C548" s="69"/>
      <c r="D548" s="69"/>
      <c r="E548" s="69"/>
      <c r="F548" s="69"/>
      <c r="G548" s="69"/>
      <c r="H548" s="69"/>
      <c r="I548" s="69"/>
      <c r="J548" s="69"/>
      <c r="K548" s="69"/>
    </row>
    <row r="549" spans="2:11" ht="14.25" customHeight="1" x14ac:dyDescent="0.2">
      <c r="B549" s="69"/>
      <c r="C549" s="69"/>
      <c r="D549" s="69"/>
      <c r="E549" s="69"/>
      <c r="F549" s="69"/>
      <c r="G549" s="69"/>
      <c r="H549" s="69"/>
      <c r="I549" s="69"/>
      <c r="J549" s="69"/>
      <c r="K549" s="69"/>
    </row>
    <row r="550" spans="2:11" ht="14.25" customHeight="1" x14ac:dyDescent="0.2">
      <c r="B550" s="69"/>
      <c r="C550" s="69"/>
      <c r="D550" s="69"/>
      <c r="E550" s="69"/>
      <c r="F550" s="69"/>
      <c r="G550" s="69"/>
      <c r="H550" s="69"/>
      <c r="I550" s="69"/>
      <c r="J550" s="69"/>
      <c r="K550" s="69"/>
    </row>
    <row r="551" spans="2:11" ht="14.25" customHeight="1" x14ac:dyDescent="0.2">
      <c r="B551" s="69"/>
      <c r="C551" s="69"/>
      <c r="D551" s="69"/>
      <c r="E551" s="69"/>
      <c r="F551" s="69"/>
      <c r="G551" s="69"/>
      <c r="H551" s="69"/>
      <c r="I551" s="69"/>
      <c r="J551" s="69"/>
      <c r="K551" s="69"/>
    </row>
    <row r="552" spans="2:11" ht="14.25" customHeight="1" x14ac:dyDescent="0.2">
      <c r="B552" s="69"/>
      <c r="C552" s="69"/>
      <c r="D552" s="69"/>
      <c r="E552" s="69"/>
      <c r="F552" s="69"/>
      <c r="G552" s="69"/>
      <c r="H552" s="69"/>
      <c r="I552" s="69"/>
      <c r="J552" s="69"/>
      <c r="K552" s="69"/>
    </row>
    <row r="553" spans="2:11" ht="14.25" customHeight="1" x14ac:dyDescent="0.2">
      <c r="B553" s="69"/>
      <c r="C553" s="69"/>
      <c r="D553" s="69"/>
      <c r="E553" s="69"/>
      <c r="F553" s="69"/>
      <c r="G553" s="69"/>
      <c r="H553" s="69"/>
      <c r="I553" s="69"/>
      <c r="J553" s="69"/>
      <c r="K553" s="69"/>
    </row>
    <row r="554" spans="2:11" ht="14.25" customHeight="1" x14ac:dyDescent="0.2">
      <c r="B554" s="69"/>
      <c r="C554" s="69"/>
      <c r="D554" s="69"/>
      <c r="E554" s="69"/>
      <c r="F554" s="69"/>
      <c r="G554" s="69"/>
      <c r="H554" s="69"/>
      <c r="I554" s="69"/>
      <c r="J554" s="69"/>
      <c r="K554" s="69"/>
    </row>
    <row r="555" spans="2:11" ht="14.25" customHeight="1" x14ac:dyDescent="0.2">
      <c r="B555" s="69"/>
      <c r="C555" s="69"/>
      <c r="D555" s="69"/>
      <c r="E555" s="69"/>
      <c r="F555" s="69"/>
      <c r="G555" s="69"/>
      <c r="H555" s="69"/>
      <c r="I555" s="69"/>
      <c r="J555" s="69"/>
      <c r="K555" s="69"/>
    </row>
    <row r="556" spans="2:11" ht="14.25" customHeight="1" x14ac:dyDescent="0.2">
      <c r="B556" s="69"/>
      <c r="C556" s="69"/>
      <c r="D556" s="69"/>
      <c r="E556" s="69"/>
      <c r="F556" s="69"/>
      <c r="G556" s="69"/>
      <c r="H556" s="69"/>
      <c r="I556" s="69"/>
      <c r="J556" s="69"/>
      <c r="K556" s="69"/>
    </row>
    <row r="557" spans="2:11" ht="14.25" customHeight="1" x14ac:dyDescent="0.2">
      <c r="B557" s="69"/>
      <c r="C557" s="69"/>
      <c r="D557" s="69"/>
      <c r="E557" s="69"/>
      <c r="F557" s="69"/>
      <c r="G557" s="69"/>
      <c r="H557" s="69"/>
      <c r="I557" s="69"/>
      <c r="J557" s="69"/>
      <c r="K557" s="69"/>
    </row>
    <row r="558" spans="2:11" ht="14.25" customHeight="1" x14ac:dyDescent="0.2">
      <c r="B558" s="69"/>
      <c r="C558" s="69"/>
      <c r="D558" s="69"/>
      <c r="E558" s="69"/>
      <c r="F558" s="69"/>
      <c r="G558" s="69"/>
      <c r="H558" s="69"/>
      <c r="I558" s="69"/>
      <c r="J558" s="69"/>
      <c r="K558" s="69"/>
    </row>
    <row r="559" spans="2:11" ht="14.25" customHeight="1" x14ac:dyDescent="0.2">
      <c r="B559" s="69"/>
      <c r="C559" s="69"/>
      <c r="D559" s="69"/>
      <c r="E559" s="69"/>
      <c r="F559" s="69"/>
      <c r="G559" s="69"/>
      <c r="H559" s="69"/>
      <c r="I559" s="69"/>
      <c r="J559" s="69"/>
      <c r="K559" s="69"/>
    </row>
    <row r="560" spans="2:11" ht="14.25" customHeight="1" x14ac:dyDescent="0.2">
      <c r="B560" s="69"/>
      <c r="C560" s="69"/>
      <c r="D560" s="69"/>
      <c r="E560" s="69"/>
      <c r="F560" s="69"/>
      <c r="G560" s="69"/>
      <c r="H560" s="69"/>
      <c r="I560" s="69"/>
      <c r="J560" s="69"/>
      <c r="K560" s="69"/>
    </row>
    <row r="561" spans="2:11" ht="14.25" customHeight="1" x14ac:dyDescent="0.2">
      <c r="B561" s="69"/>
      <c r="C561" s="69"/>
      <c r="D561" s="69"/>
      <c r="E561" s="69"/>
      <c r="F561" s="69"/>
      <c r="G561" s="69"/>
      <c r="H561" s="69"/>
      <c r="I561" s="69"/>
      <c r="J561" s="69"/>
      <c r="K561" s="69"/>
    </row>
    <row r="562" spans="2:11" ht="14.25" customHeight="1" x14ac:dyDescent="0.2">
      <c r="B562" s="69"/>
      <c r="C562" s="69"/>
      <c r="D562" s="69"/>
      <c r="E562" s="69"/>
      <c r="F562" s="69"/>
      <c r="G562" s="69"/>
      <c r="H562" s="69"/>
      <c r="I562" s="69"/>
      <c r="J562" s="69"/>
      <c r="K562" s="69"/>
    </row>
    <row r="563" spans="2:11" ht="14.25" customHeight="1" x14ac:dyDescent="0.2">
      <c r="B563" s="69"/>
      <c r="C563" s="69"/>
      <c r="D563" s="69"/>
      <c r="E563" s="69"/>
      <c r="F563" s="69"/>
      <c r="G563" s="69"/>
      <c r="H563" s="69"/>
      <c r="I563" s="69"/>
      <c r="J563" s="69"/>
      <c r="K563" s="69"/>
    </row>
    <row r="564" spans="2:11" ht="14.25" customHeight="1" x14ac:dyDescent="0.2">
      <c r="B564" s="69"/>
      <c r="C564" s="69"/>
      <c r="D564" s="69"/>
      <c r="E564" s="69"/>
      <c r="F564" s="69"/>
      <c r="G564" s="69"/>
      <c r="H564" s="69"/>
      <c r="I564" s="69"/>
      <c r="J564" s="69"/>
      <c r="K564" s="69"/>
    </row>
    <row r="565" spans="2:11" ht="14.25" customHeight="1" x14ac:dyDescent="0.2">
      <c r="B565" s="69"/>
      <c r="C565" s="69"/>
      <c r="D565" s="69"/>
      <c r="E565" s="69"/>
      <c r="F565" s="69"/>
      <c r="G565" s="69"/>
      <c r="H565" s="69"/>
      <c r="I565" s="69"/>
      <c r="J565" s="69"/>
      <c r="K565" s="69"/>
    </row>
    <row r="566" spans="2:11" ht="14.25" customHeight="1" x14ac:dyDescent="0.2">
      <c r="B566" s="69"/>
      <c r="C566" s="69"/>
      <c r="D566" s="69"/>
      <c r="E566" s="69"/>
      <c r="F566" s="69"/>
      <c r="G566" s="69"/>
      <c r="H566" s="69"/>
      <c r="I566" s="69"/>
      <c r="J566" s="69"/>
      <c r="K566" s="69"/>
    </row>
    <row r="567" spans="2:11" ht="14.25" customHeight="1" x14ac:dyDescent="0.2">
      <c r="B567" s="69"/>
      <c r="C567" s="69"/>
      <c r="D567" s="69"/>
      <c r="E567" s="69"/>
      <c r="F567" s="69"/>
      <c r="G567" s="69"/>
      <c r="H567" s="69"/>
      <c r="I567" s="69"/>
      <c r="J567" s="69"/>
      <c r="K567" s="69"/>
    </row>
    <row r="568" spans="2:11" ht="14.25" customHeight="1" x14ac:dyDescent="0.2">
      <c r="B568" s="69"/>
      <c r="C568" s="69"/>
      <c r="D568" s="69"/>
      <c r="E568" s="69"/>
      <c r="F568" s="69"/>
      <c r="G568" s="69"/>
      <c r="H568" s="69"/>
      <c r="I568" s="69"/>
      <c r="J568" s="69"/>
      <c r="K568" s="69"/>
    </row>
    <row r="569" spans="2:11" ht="14.25" customHeight="1" x14ac:dyDescent="0.2">
      <c r="B569" s="69"/>
      <c r="C569" s="69"/>
      <c r="D569" s="69"/>
      <c r="E569" s="69"/>
      <c r="F569" s="69"/>
      <c r="G569" s="69"/>
      <c r="H569" s="69"/>
      <c r="I569" s="69"/>
      <c r="J569" s="69"/>
      <c r="K569" s="69"/>
    </row>
    <row r="570" spans="2:11" ht="14.25" customHeight="1" x14ac:dyDescent="0.2">
      <c r="B570" s="69"/>
      <c r="C570" s="69"/>
      <c r="D570" s="69"/>
      <c r="E570" s="69"/>
      <c r="F570" s="69"/>
      <c r="G570" s="69"/>
      <c r="H570" s="69"/>
      <c r="I570" s="69"/>
      <c r="J570" s="69"/>
      <c r="K570" s="69"/>
    </row>
    <row r="571" spans="2:11" ht="14.25" customHeight="1" x14ac:dyDescent="0.2">
      <c r="B571" s="69"/>
      <c r="C571" s="69"/>
      <c r="D571" s="69"/>
      <c r="E571" s="69"/>
      <c r="F571" s="69"/>
      <c r="G571" s="69"/>
      <c r="H571" s="69"/>
      <c r="I571" s="69"/>
      <c r="J571" s="69"/>
      <c r="K571" s="69"/>
    </row>
    <row r="572" spans="2:11" ht="14.25" customHeight="1" x14ac:dyDescent="0.2">
      <c r="B572" s="69"/>
      <c r="C572" s="69"/>
      <c r="D572" s="69"/>
      <c r="E572" s="69"/>
      <c r="F572" s="69"/>
      <c r="G572" s="69"/>
      <c r="H572" s="69"/>
      <c r="I572" s="69"/>
      <c r="J572" s="69"/>
      <c r="K572" s="69"/>
    </row>
    <row r="573" spans="2:11" ht="14.25" customHeight="1" x14ac:dyDescent="0.2">
      <c r="B573" s="69"/>
      <c r="C573" s="69"/>
      <c r="D573" s="69"/>
      <c r="E573" s="69"/>
      <c r="F573" s="69"/>
      <c r="G573" s="69"/>
      <c r="H573" s="69"/>
      <c r="I573" s="69"/>
      <c r="J573" s="69"/>
      <c r="K573" s="69"/>
    </row>
    <row r="574" spans="2:11" ht="14.25" customHeight="1" x14ac:dyDescent="0.2">
      <c r="B574" s="69"/>
      <c r="C574" s="69"/>
      <c r="D574" s="69"/>
      <c r="E574" s="69"/>
      <c r="F574" s="69"/>
      <c r="G574" s="69"/>
      <c r="H574" s="69"/>
      <c r="I574" s="69"/>
      <c r="J574" s="69"/>
      <c r="K574" s="69"/>
    </row>
    <row r="575" spans="2:11" ht="14.25" customHeight="1" x14ac:dyDescent="0.2">
      <c r="B575" s="69"/>
      <c r="C575" s="69"/>
      <c r="D575" s="69"/>
      <c r="E575" s="69"/>
      <c r="F575" s="69"/>
      <c r="G575" s="69"/>
      <c r="H575" s="69"/>
      <c r="I575" s="69"/>
      <c r="J575" s="69"/>
      <c r="K575" s="69"/>
    </row>
    <row r="576" spans="2:11" ht="14.25" customHeight="1" x14ac:dyDescent="0.2">
      <c r="B576" s="69"/>
      <c r="C576" s="69"/>
      <c r="D576" s="69"/>
      <c r="E576" s="69"/>
      <c r="F576" s="69"/>
      <c r="G576" s="69"/>
      <c r="H576" s="69"/>
      <c r="I576" s="69"/>
      <c r="J576" s="69"/>
      <c r="K576" s="69"/>
    </row>
    <row r="577" spans="2:11" ht="14.25" customHeight="1" x14ac:dyDescent="0.2">
      <c r="B577" s="69"/>
      <c r="C577" s="69"/>
      <c r="D577" s="69"/>
      <c r="E577" s="69"/>
      <c r="F577" s="69"/>
      <c r="G577" s="69"/>
      <c r="H577" s="69"/>
      <c r="I577" s="69"/>
      <c r="J577" s="69"/>
      <c r="K577" s="69"/>
    </row>
    <row r="578" spans="2:11" ht="14.25" customHeight="1" x14ac:dyDescent="0.2">
      <c r="B578" s="69"/>
      <c r="C578" s="69"/>
      <c r="D578" s="69"/>
      <c r="E578" s="69"/>
      <c r="F578" s="69"/>
      <c r="G578" s="69"/>
      <c r="H578" s="69"/>
      <c r="I578" s="69"/>
      <c r="J578" s="69"/>
      <c r="K578" s="69"/>
    </row>
    <row r="579" spans="2:11" ht="14.25" customHeight="1" x14ac:dyDescent="0.2">
      <c r="B579" s="69"/>
      <c r="C579" s="69"/>
      <c r="D579" s="69"/>
      <c r="E579" s="69"/>
      <c r="F579" s="69"/>
      <c r="G579" s="69"/>
      <c r="H579" s="69"/>
      <c r="I579" s="69"/>
      <c r="J579" s="69"/>
      <c r="K579" s="69"/>
    </row>
    <row r="580" spans="2:11" ht="14.25" customHeight="1" x14ac:dyDescent="0.2">
      <c r="B580" s="69"/>
      <c r="C580" s="69"/>
      <c r="D580" s="69"/>
      <c r="E580" s="69"/>
      <c r="F580" s="69"/>
      <c r="G580" s="69"/>
      <c r="H580" s="69"/>
      <c r="I580" s="69"/>
      <c r="J580" s="69"/>
      <c r="K580" s="69"/>
    </row>
    <row r="581" spans="2:11" ht="14.25" customHeight="1" x14ac:dyDescent="0.2">
      <c r="B581" s="69"/>
      <c r="C581" s="69"/>
      <c r="D581" s="69"/>
      <c r="E581" s="69"/>
      <c r="F581" s="69"/>
      <c r="G581" s="69"/>
      <c r="H581" s="69"/>
      <c r="I581" s="69"/>
      <c r="J581" s="69"/>
      <c r="K581" s="69"/>
    </row>
    <row r="582" spans="2:11" ht="14.25" customHeight="1" x14ac:dyDescent="0.2">
      <c r="B582" s="69"/>
      <c r="C582" s="69"/>
      <c r="D582" s="69"/>
      <c r="E582" s="69"/>
      <c r="F582" s="69"/>
      <c r="G582" s="69"/>
      <c r="H582" s="69"/>
      <c r="I582" s="69"/>
      <c r="J582" s="69"/>
      <c r="K582" s="69"/>
    </row>
    <row r="583" spans="2:11" ht="14.25" customHeight="1" x14ac:dyDescent="0.2">
      <c r="B583" s="69"/>
      <c r="C583" s="69"/>
      <c r="D583" s="69"/>
      <c r="E583" s="69"/>
      <c r="F583" s="69"/>
      <c r="G583" s="69"/>
      <c r="H583" s="69"/>
      <c r="I583" s="69"/>
      <c r="J583" s="69"/>
      <c r="K583" s="69"/>
    </row>
    <row r="584" spans="2:11" ht="14.25" customHeight="1" x14ac:dyDescent="0.2">
      <c r="B584" s="69"/>
      <c r="C584" s="69"/>
      <c r="D584" s="69"/>
      <c r="E584" s="69"/>
      <c r="F584" s="69"/>
      <c r="G584" s="69"/>
      <c r="H584" s="69"/>
      <c r="I584" s="69"/>
      <c r="J584" s="69"/>
      <c r="K584" s="69"/>
    </row>
    <row r="585" spans="2:11" ht="14.25" customHeight="1" x14ac:dyDescent="0.2">
      <c r="B585" s="69"/>
      <c r="C585" s="69"/>
      <c r="D585" s="69"/>
      <c r="E585" s="69"/>
      <c r="F585" s="69"/>
      <c r="G585" s="69"/>
      <c r="H585" s="69"/>
      <c r="I585" s="69"/>
      <c r="J585" s="69"/>
      <c r="K585" s="69"/>
    </row>
    <row r="586" spans="2:11" ht="14.25" customHeight="1" x14ac:dyDescent="0.2">
      <c r="B586" s="69"/>
      <c r="C586" s="69"/>
      <c r="D586" s="69"/>
      <c r="E586" s="69"/>
      <c r="F586" s="69"/>
      <c r="G586" s="69"/>
      <c r="H586" s="69"/>
      <c r="I586" s="69"/>
      <c r="J586" s="69"/>
      <c r="K586" s="69"/>
    </row>
    <row r="587" spans="2:11" ht="14.25" customHeight="1" x14ac:dyDescent="0.2">
      <c r="B587" s="69"/>
      <c r="C587" s="69"/>
      <c r="D587" s="69"/>
      <c r="E587" s="69"/>
      <c r="F587" s="69"/>
      <c r="G587" s="69"/>
      <c r="H587" s="69"/>
      <c r="I587" s="69"/>
      <c r="J587" s="69"/>
      <c r="K587" s="69"/>
    </row>
    <row r="588" spans="2:11" ht="14.25" customHeight="1" x14ac:dyDescent="0.2">
      <c r="B588" s="69"/>
      <c r="C588" s="69"/>
      <c r="D588" s="69"/>
      <c r="E588" s="69"/>
      <c r="F588" s="69"/>
      <c r="G588" s="69"/>
      <c r="H588" s="69"/>
      <c r="I588" s="69"/>
      <c r="J588" s="69"/>
      <c r="K588" s="69"/>
    </row>
    <row r="589" spans="2:11" ht="14.25" customHeight="1" x14ac:dyDescent="0.2">
      <c r="B589" s="69"/>
      <c r="C589" s="69"/>
      <c r="D589" s="69"/>
      <c r="E589" s="69"/>
      <c r="F589" s="69"/>
      <c r="G589" s="69"/>
      <c r="H589" s="69"/>
      <c r="I589" s="69"/>
      <c r="J589" s="69"/>
      <c r="K589" s="69"/>
    </row>
    <row r="590" spans="2:11" ht="14.25" customHeight="1" x14ac:dyDescent="0.2">
      <c r="B590" s="69"/>
      <c r="C590" s="69"/>
      <c r="D590" s="69"/>
      <c r="E590" s="69"/>
      <c r="F590" s="69"/>
      <c r="G590" s="69"/>
      <c r="H590" s="69"/>
      <c r="I590" s="69"/>
      <c r="J590" s="69"/>
      <c r="K590" s="69"/>
    </row>
    <row r="591" spans="2:11" ht="14.25" customHeight="1" x14ac:dyDescent="0.2">
      <c r="B591" s="69"/>
      <c r="C591" s="69"/>
      <c r="D591" s="69"/>
      <c r="E591" s="69"/>
      <c r="F591" s="69"/>
      <c r="G591" s="69"/>
      <c r="H591" s="69"/>
      <c r="I591" s="69"/>
      <c r="J591" s="69"/>
      <c r="K591" s="69"/>
    </row>
    <row r="592" spans="2:11" ht="14.25" customHeight="1" x14ac:dyDescent="0.2">
      <c r="B592" s="69"/>
      <c r="C592" s="69"/>
      <c r="D592" s="69"/>
      <c r="E592" s="69"/>
      <c r="F592" s="69"/>
      <c r="G592" s="69"/>
      <c r="H592" s="69"/>
      <c r="I592" s="69"/>
      <c r="J592" s="69"/>
      <c r="K592" s="69"/>
    </row>
    <row r="593" spans="2:11" ht="14.25" customHeight="1" x14ac:dyDescent="0.2">
      <c r="B593" s="69"/>
      <c r="C593" s="69"/>
      <c r="D593" s="69"/>
      <c r="E593" s="69"/>
      <c r="F593" s="69"/>
      <c r="G593" s="69"/>
      <c r="H593" s="69"/>
      <c r="I593" s="69"/>
      <c r="J593" s="69"/>
      <c r="K593" s="69"/>
    </row>
    <row r="594" spans="2:11" ht="14.25" customHeight="1" x14ac:dyDescent="0.2">
      <c r="B594" s="69"/>
      <c r="C594" s="69"/>
      <c r="D594" s="69"/>
      <c r="E594" s="69"/>
      <c r="F594" s="69"/>
      <c r="G594" s="69"/>
      <c r="H594" s="69"/>
      <c r="I594" s="69"/>
      <c r="J594" s="69"/>
      <c r="K594" s="69"/>
    </row>
    <row r="595" spans="2:11" ht="14.25" customHeight="1" x14ac:dyDescent="0.2">
      <c r="B595" s="69"/>
      <c r="C595" s="69"/>
      <c r="D595" s="69"/>
      <c r="E595" s="69"/>
      <c r="F595" s="69"/>
      <c r="G595" s="69"/>
      <c r="H595" s="69"/>
      <c r="I595" s="69"/>
      <c r="J595" s="69"/>
      <c r="K595" s="69"/>
    </row>
    <row r="596" spans="2:11" ht="14.25" customHeight="1" x14ac:dyDescent="0.2">
      <c r="B596" s="69"/>
      <c r="C596" s="69"/>
      <c r="D596" s="69"/>
      <c r="E596" s="69"/>
      <c r="F596" s="69"/>
      <c r="G596" s="69"/>
      <c r="H596" s="69"/>
      <c r="I596" s="69"/>
      <c r="J596" s="69"/>
      <c r="K596" s="69"/>
    </row>
    <row r="597" spans="2:11" ht="14.25" customHeight="1" x14ac:dyDescent="0.2">
      <c r="B597" s="69"/>
      <c r="C597" s="69"/>
      <c r="D597" s="69"/>
      <c r="E597" s="69"/>
      <c r="F597" s="69"/>
      <c r="G597" s="69"/>
      <c r="H597" s="69"/>
      <c r="I597" s="69"/>
      <c r="J597" s="69"/>
      <c r="K597" s="69"/>
    </row>
    <row r="598" spans="2:11" ht="14.25" customHeight="1" x14ac:dyDescent="0.2">
      <c r="B598" s="69"/>
      <c r="C598" s="69"/>
      <c r="D598" s="69"/>
      <c r="E598" s="69"/>
      <c r="F598" s="69"/>
      <c r="G598" s="69"/>
      <c r="H598" s="69"/>
      <c r="I598" s="69"/>
      <c r="J598" s="69"/>
      <c r="K598" s="69"/>
    </row>
    <row r="599" spans="2:11" ht="14.25" customHeight="1" x14ac:dyDescent="0.2">
      <c r="B599" s="69"/>
      <c r="C599" s="69"/>
      <c r="D599" s="69"/>
      <c r="E599" s="69"/>
      <c r="F599" s="69"/>
      <c r="G599" s="69"/>
      <c r="H599" s="69"/>
      <c r="I599" s="69"/>
      <c r="J599" s="69"/>
      <c r="K599" s="69"/>
    </row>
    <row r="600" spans="2:11" ht="14.25" customHeight="1" x14ac:dyDescent="0.2">
      <c r="B600" s="69"/>
      <c r="C600" s="69"/>
      <c r="D600" s="69"/>
      <c r="E600" s="69"/>
      <c r="F600" s="69"/>
      <c r="G600" s="69"/>
      <c r="H600" s="69"/>
      <c r="I600" s="69"/>
      <c r="J600" s="69"/>
      <c r="K600" s="69"/>
    </row>
    <row r="601" spans="2:11" ht="14.25" customHeight="1" x14ac:dyDescent="0.2">
      <c r="B601" s="69"/>
      <c r="C601" s="69"/>
      <c r="D601" s="69"/>
      <c r="E601" s="69"/>
      <c r="F601" s="69"/>
      <c r="G601" s="69"/>
      <c r="H601" s="69"/>
      <c r="I601" s="69"/>
      <c r="J601" s="69"/>
      <c r="K601" s="69"/>
    </row>
    <row r="602" spans="2:11" ht="14.25" customHeight="1" x14ac:dyDescent="0.2">
      <c r="B602" s="69"/>
      <c r="C602" s="69"/>
      <c r="D602" s="69"/>
      <c r="E602" s="69"/>
      <c r="F602" s="69"/>
      <c r="G602" s="69"/>
      <c r="H602" s="69"/>
      <c r="I602" s="69"/>
      <c r="J602" s="69"/>
      <c r="K602" s="69"/>
    </row>
    <row r="603" spans="2:11" ht="14.25" customHeight="1" x14ac:dyDescent="0.2">
      <c r="B603" s="69"/>
      <c r="C603" s="69"/>
      <c r="D603" s="69"/>
      <c r="E603" s="69"/>
      <c r="F603" s="69"/>
      <c r="G603" s="69"/>
      <c r="H603" s="69"/>
      <c r="I603" s="69"/>
      <c r="J603" s="69"/>
      <c r="K603" s="69"/>
    </row>
    <row r="604" spans="2:11" ht="14.25" customHeight="1" x14ac:dyDescent="0.2">
      <c r="B604" s="69"/>
      <c r="C604" s="69"/>
      <c r="D604" s="69"/>
      <c r="E604" s="69"/>
      <c r="F604" s="69"/>
      <c r="G604" s="69"/>
      <c r="H604" s="69"/>
      <c r="I604" s="69"/>
      <c r="J604" s="69"/>
      <c r="K604" s="69"/>
    </row>
    <row r="605" spans="2:11" ht="14.25" customHeight="1" x14ac:dyDescent="0.2">
      <c r="B605" s="69"/>
      <c r="C605" s="69"/>
      <c r="D605" s="69"/>
      <c r="E605" s="69"/>
      <c r="F605" s="69"/>
      <c r="G605" s="69"/>
      <c r="H605" s="69"/>
      <c r="I605" s="69"/>
      <c r="J605" s="69"/>
      <c r="K605" s="69"/>
    </row>
    <row r="606" spans="2:11" ht="14.25" customHeight="1" x14ac:dyDescent="0.2">
      <c r="B606" s="69"/>
      <c r="C606" s="69"/>
      <c r="D606" s="69"/>
      <c r="E606" s="69"/>
      <c r="F606" s="69"/>
      <c r="G606" s="69"/>
      <c r="H606" s="69"/>
      <c r="I606" s="69"/>
      <c r="J606" s="69"/>
      <c r="K606" s="69"/>
    </row>
    <row r="607" spans="2:11" ht="14.25" customHeight="1" x14ac:dyDescent="0.2">
      <c r="B607" s="69"/>
      <c r="C607" s="69"/>
      <c r="D607" s="69"/>
      <c r="E607" s="69"/>
      <c r="F607" s="69"/>
      <c r="G607" s="69"/>
      <c r="H607" s="69"/>
      <c r="I607" s="69"/>
      <c r="J607" s="69"/>
      <c r="K607" s="69"/>
    </row>
    <row r="608" spans="2:11" ht="14.25" customHeight="1" x14ac:dyDescent="0.2">
      <c r="B608" s="69"/>
      <c r="C608" s="69"/>
      <c r="D608" s="69"/>
      <c r="E608" s="69"/>
      <c r="F608" s="69"/>
      <c r="G608" s="69"/>
      <c r="H608" s="69"/>
      <c r="I608" s="69"/>
      <c r="J608" s="69"/>
      <c r="K608" s="69"/>
    </row>
    <row r="609" spans="2:11" ht="14.25" customHeight="1" x14ac:dyDescent="0.2">
      <c r="B609" s="69"/>
      <c r="C609" s="69"/>
      <c r="D609" s="69"/>
      <c r="E609" s="69"/>
      <c r="F609" s="69"/>
      <c r="G609" s="69"/>
      <c r="H609" s="69"/>
      <c r="I609" s="69"/>
      <c r="J609" s="69"/>
      <c r="K609" s="69"/>
    </row>
    <row r="610" spans="2:11" ht="14.25" customHeight="1" x14ac:dyDescent="0.2">
      <c r="B610" s="69"/>
      <c r="C610" s="69"/>
      <c r="D610" s="69"/>
      <c r="E610" s="69"/>
      <c r="F610" s="69"/>
      <c r="G610" s="69"/>
      <c r="H610" s="69"/>
      <c r="I610" s="69"/>
      <c r="J610" s="69"/>
      <c r="K610" s="69"/>
    </row>
    <row r="611" spans="2:11" ht="14.25" customHeight="1" x14ac:dyDescent="0.2">
      <c r="B611" s="69"/>
      <c r="C611" s="69"/>
      <c r="D611" s="69"/>
      <c r="E611" s="69"/>
      <c r="F611" s="69"/>
      <c r="G611" s="69"/>
      <c r="H611" s="69"/>
      <c r="I611" s="69"/>
      <c r="J611" s="69"/>
      <c r="K611" s="69"/>
    </row>
    <row r="612" spans="2:11" ht="14.25" customHeight="1" x14ac:dyDescent="0.2">
      <c r="B612" s="69"/>
      <c r="C612" s="69"/>
      <c r="D612" s="69"/>
      <c r="E612" s="69"/>
      <c r="F612" s="69"/>
      <c r="G612" s="69"/>
      <c r="H612" s="69"/>
      <c r="I612" s="69"/>
      <c r="J612" s="69"/>
      <c r="K612" s="69"/>
    </row>
    <row r="613" spans="2:11" ht="14.25" customHeight="1" x14ac:dyDescent="0.2">
      <c r="B613" s="69"/>
      <c r="C613" s="69"/>
      <c r="D613" s="69"/>
      <c r="E613" s="69"/>
      <c r="F613" s="69"/>
      <c r="G613" s="69"/>
      <c r="H613" s="69"/>
      <c r="I613" s="69"/>
      <c r="J613" s="69"/>
      <c r="K613" s="69"/>
    </row>
    <row r="614" spans="2:11" ht="14.25" customHeight="1" x14ac:dyDescent="0.2">
      <c r="B614" s="69"/>
      <c r="C614" s="69"/>
      <c r="D614" s="69"/>
      <c r="E614" s="69"/>
      <c r="F614" s="69"/>
      <c r="G614" s="69"/>
      <c r="H614" s="69"/>
      <c r="I614" s="69"/>
      <c r="J614" s="69"/>
      <c r="K614" s="69"/>
    </row>
    <row r="615" spans="2:11" ht="14.25" customHeight="1" x14ac:dyDescent="0.2">
      <c r="B615" s="69"/>
      <c r="C615" s="69"/>
      <c r="D615" s="69"/>
      <c r="E615" s="69"/>
      <c r="F615" s="69"/>
      <c r="G615" s="69"/>
      <c r="H615" s="69"/>
      <c r="I615" s="69"/>
      <c r="J615" s="69"/>
      <c r="K615" s="69"/>
    </row>
    <row r="616" spans="2:11" ht="14.25" customHeight="1" x14ac:dyDescent="0.2">
      <c r="B616" s="69"/>
      <c r="C616" s="69"/>
      <c r="D616" s="69"/>
      <c r="E616" s="69"/>
      <c r="F616" s="69"/>
      <c r="G616" s="69"/>
      <c r="H616" s="69"/>
      <c r="I616" s="69"/>
      <c r="J616" s="69"/>
      <c r="K616" s="69"/>
    </row>
    <row r="617" spans="2:11" ht="14.25" customHeight="1" x14ac:dyDescent="0.2">
      <c r="B617" s="69"/>
      <c r="C617" s="69"/>
      <c r="D617" s="69"/>
      <c r="E617" s="69"/>
      <c r="F617" s="69"/>
      <c r="G617" s="69"/>
      <c r="H617" s="69"/>
      <c r="I617" s="69"/>
      <c r="J617" s="69"/>
      <c r="K617" s="69"/>
    </row>
    <row r="618" spans="2:11" ht="14.25" customHeight="1" x14ac:dyDescent="0.2">
      <c r="B618" s="69"/>
      <c r="C618" s="69"/>
      <c r="D618" s="69"/>
      <c r="E618" s="69"/>
      <c r="F618" s="69"/>
      <c r="G618" s="69"/>
      <c r="H618" s="69"/>
      <c r="I618" s="69"/>
      <c r="J618" s="69"/>
      <c r="K618" s="69"/>
    </row>
    <row r="619" spans="2:11" ht="14.25" customHeight="1" x14ac:dyDescent="0.2">
      <c r="B619" s="69"/>
      <c r="C619" s="69"/>
      <c r="D619" s="69"/>
      <c r="E619" s="69"/>
      <c r="F619" s="69"/>
      <c r="G619" s="69"/>
      <c r="H619" s="69"/>
      <c r="I619" s="69"/>
      <c r="J619" s="69"/>
      <c r="K619" s="69"/>
    </row>
    <row r="620" spans="2:11" ht="14.25" customHeight="1" x14ac:dyDescent="0.2">
      <c r="B620" s="69"/>
      <c r="C620" s="69"/>
      <c r="D620" s="69"/>
      <c r="E620" s="69"/>
      <c r="F620" s="69"/>
      <c r="G620" s="69"/>
      <c r="H620" s="69"/>
      <c r="I620" s="69"/>
      <c r="J620" s="69"/>
      <c r="K620" s="69"/>
    </row>
    <row r="621" spans="2:11" ht="14.25" customHeight="1" x14ac:dyDescent="0.2">
      <c r="B621" s="69"/>
      <c r="C621" s="69"/>
      <c r="D621" s="69"/>
      <c r="E621" s="69"/>
      <c r="F621" s="69"/>
      <c r="G621" s="69"/>
      <c r="H621" s="69"/>
      <c r="I621" s="69"/>
      <c r="J621" s="69"/>
      <c r="K621" s="69"/>
    </row>
    <row r="622" spans="2:11" ht="14.25" customHeight="1" x14ac:dyDescent="0.2">
      <c r="B622" s="69"/>
      <c r="C622" s="69"/>
      <c r="D622" s="69"/>
      <c r="E622" s="69"/>
      <c r="F622" s="69"/>
      <c r="G622" s="69"/>
      <c r="H622" s="69"/>
      <c r="I622" s="69"/>
      <c r="J622" s="69"/>
      <c r="K622" s="69"/>
    </row>
    <row r="623" spans="2:11" ht="14.25" customHeight="1" x14ac:dyDescent="0.2">
      <c r="B623" s="69"/>
      <c r="C623" s="69"/>
      <c r="D623" s="69"/>
      <c r="E623" s="69"/>
      <c r="F623" s="69"/>
      <c r="G623" s="69"/>
      <c r="H623" s="69"/>
      <c r="I623" s="69"/>
      <c r="J623" s="69"/>
      <c r="K623" s="69"/>
    </row>
    <row r="624" spans="2:11" ht="14.25" customHeight="1" x14ac:dyDescent="0.2">
      <c r="B624" s="69"/>
      <c r="C624" s="69"/>
      <c r="D624" s="69"/>
      <c r="E624" s="69"/>
      <c r="F624" s="69"/>
      <c r="G624" s="69"/>
      <c r="H624" s="69"/>
      <c r="I624" s="69"/>
      <c r="J624" s="69"/>
      <c r="K624" s="69"/>
    </row>
    <row r="625" spans="2:11" ht="14.25" customHeight="1" x14ac:dyDescent="0.2">
      <c r="B625" s="69"/>
      <c r="C625" s="69"/>
      <c r="D625" s="69"/>
      <c r="E625" s="69"/>
      <c r="F625" s="69"/>
      <c r="G625" s="69"/>
      <c r="H625" s="69"/>
      <c r="I625" s="69"/>
      <c r="J625" s="69"/>
      <c r="K625" s="69"/>
    </row>
    <row r="626" spans="2:11" ht="14.25" customHeight="1" x14ac:dyDescent="0.2">
      <c r="B626" s="69"/>
      <c r="C626" s="69"/>
      <c r="D626" s="69"/>
      <c r="E626" s="69"/>
      <c r="F626" s="69"/>
      <c r="G626" s="69"/>
      <c r="H626" s="69"/>
      <c r="I626" s="69"/>
      <c r="J626" s="69"/>
      <c r="K626" s="69"/>
    </row>
    <row r="627" spans="2:11" ht="14.25" customHeight="1" x14ac:dyDescent="0.2">
      <c r="B627" s="69"/>
      <c r="C627" s="69"/>
      <c r="D627" s="69"/>
      <c r="E627" s="69"/>
      <c r="F627" s="69"/>
      <c r="G627" s="69"/>
      <c r="H627" s="69"/>
      <c r="I627" s="69"/>
      <c r="J627" s="69"/>
      <c r="K627" s="69"/>
    </row>
    <row r="628" spans="2:11" ht="14.25" customHeight="1" x14ac:dyDescent="0.2">
      <c r="B628" s="69"/>
      <c r="C628" s="69"/>
      <c r="D628" s="69"/>
      <c r="E628" s="69"/>
      <c r="F628" s="69"/>
      <c r="G628" s="69"/>
      <c r="H628" s="69"/>
      <c r="I628" s="69"/>
      <c r="J628" s="69"/>
      <c r="K628" s="69"/>
    </row>
    <row r="629" spans="2:11" ht="14.25" customHeight="1" x14ac:dyDescent="0.2">
      <c r="B629" s="69"/>
      <c r="C629" s="69"/>
      <c r="D629" s="69"/>
      <c r="E629" s="69"/>
      <c r="F629" s="69"/>
      <c r="G629" s="69"/>
      <c r="H629" s="69"/>
      <c r="I629" s="69"/>
      <c r="J629" s="69"/>
      <c r="K629" s="69"/>
    </row>
    <row r="630" spans="2:11" ht="14.25" customHeight="1" x14ac:dyDescent="0.2">
      <c r="B630" s="69"/>
      <c r="C630" s="69"/>
      <c r="D630" s="69"/>
      <c r="E630" s="69"/>
      <c r="F630" s="69"/>
      <c r="G630" s="69"/>
      <c r="H630" s="69"/>
      <c r="I630" s="69"/>
      <c r="J630" s="69"/>
      <c r="K630" s="69"/>
    </row>
    <row r="631" spans="2:11" ht="14.25" customHeight="1" x14ac:dyDescent="0.2">
      <c r="B631" s="69"/>
      <c r="C631" s="69"/>
      <c r="D631" s="69"/>
      <c r="E631" s="69"/>
      <c r="F631" s="69"/>
      <c r="G631" s="69"/>
      <c r="H631" s="69"/>
      <c r="I631" s="69"/>
      <c r="J631" s="69"/>
      <c r="K631" s="69"/>
    </row>
    <row r="632" spans="2:11" ht="14.25" customHeight="1" x14ac:dyDescent="0.2">
      <c r="B632" s="69"/>
      <c r="C632" s="69"/>
      <c r="D632" s="69"/>
      <c r="E632" s="69"/>
      <c r="F632" s="69"/>
      <c r="G632" s="69"/>
      <c r="H632" s="69"/>
      <c r="I632" s="69"/>
      <c r="J632" s="69"/>
      <c r="K632" s="69"/>
    </row>
    <row r="633" spans="2:11" ht="14.25" customHeight="1" x14ac:dyDescent="0.2">
      <c r="B633" s="69"/>
      <c r="C633" s="69"/>
      <c r="D633" s="69"/>
      <c r="E633" s="69"/>
      <c r="F633" s="69"/>
      <c r="G633" s="69"/>
      <c r="H633" s="69"/>
      <c r="I633" s="69"/>
      <c r="J633" s="69"/>
      <c r="K633" s="69"/>
    </row>
    <row r="634" spans="2:11" ht="14.25" customHeight="1" x14ac:dyDescent="0.2">
      <c r="B634" s="69"/>
      <c r="C634" s="69"/>
      <c r="D634" s="69"/>
      <c r="E634" s="69"/>
      <c r="F634" s="69"/>
      <c r="G634" s="69"/>
      <c r="H634" s="69"/>
      <c r="I634" s="69"/>
      <c r="J634" s="69"/>
      <c r="K634" s="69"/>
    </row>
    <row r="635" spans="2:11" ht="14.25" customHeight="1" x14ac:dyDescent="0.2">
      <c r="B635" s="69"/>
      <c r="C635" s="69"/>
      <c r="D635" s="69"/>
      <c r="E635" s="69"/>
      <c r="F635" s="69"/>
      <c r="G635" s="69"/>
      <c r="H635" s="69"/>
      <c r="I635" s="69"/>
      <c r="J635" s="69"/>
      <c r="K635" s="69"/>
    </row>
    <row r="636" spans="2:11" ht="14.25" customHeight="1" x14ac:dyDescent="0.2">
      <c r="B636" s="69"/>
      <c r="C636" s="69"/>
      <c r="D636" s="69"/>
      <c r="E636" s="69"/>
      <c r="F636" s="69"/>
      <c r="G636" s="69"/>
      <c r="H636" s="69"/>
      <c r="I636" s="69"/>
      <c r="J636" s="69"/>
      <c r="K636" s="69"/>
    </row>
    <row r="637" spans="2:11" ht="14.25" customHeight="1" x14ac:dyDescent="0.2">
      <c r="B637" s="69"/>
      <c r="C637" s="69"/>
      <c r="D637" s="69"/>
      <c r="E637" s="69"/>
      <c r="F637" s="69"/>
      <c r="G637" s="69"/>
      <c r="H637" s="69"/>
      <c r="I637" s="69"/>
      <c r="J637" s="69"/>
      <c r="K637" s="69"/>
    </row>
    <row r="638" spans="2:11" ht="14.25" customHeight="1" x14ac:dyDescent="0.2">
      <c r="B638" s="69"/>
      <c r="C638" s="69"/>
      <c r="D638" s="69"/>
      <c r="E638" s="69"/>
      <c r="F638" s="69"/>
      <c r="G638" s="69"/>
      <c r="H638" s="69"/>
      <c r="I638" s="69"/>
      <c r="J638" s="69"/>
      <c r="K638" s="69"/>
    </row>
    <row r="639" spans="2:11" ht="14.25" customHeight="1" x14ac:dyDescent="0.2">
      <c r="B639" s="69"/>
      <c r="C639" s="69"/>
      <c r="D639" s="69"/>
      <c r="E639" s="69"/>
      <c r="F639" s="69"/>
      <c r="G639" s="69"/>
      <c r="H639" s="69"/>
      <c r="I639" s="69"/>
      <c r="J639" s="69"/>
      <c r="K639" s="69"/>
    </row>
    <row r="640" spans="2:11" ht="14.25" customHeight="1" x14ac:dyDescent="0.2">
      <c r="B640" s="69"/>
      <c r="C640" s="69"/>
      <c r="D640" s="69"/>
      <c r="E640" s="69"/>
      <c r="F640" s="69"/>
      <c r="G640" s="69"/>
      <c r="H640" s="69"/>
      <c r="I640" s="69"/>
      <c r="J640" s="69"/>
      <c r="K640" s="69"/>
    </row>
    <row r="641" spans="2:11" ht="14.25" customHeight="1" x14ac:dyDescent="0.2">
      <c r="B641" s="69"/>
      <c r="C641" s="69"/>
      <c r="D641" s="69"/>
      <c r="E641" s="69"/>
      <c r="F641" s="69"/>
      <c r="G641" s="69"/>
      <c r="H641" s="69"/>
      <c r="I641" s="69"/>
      <c r="J641" s="69"/>
      <c r="K641" s="69"/>
    </row>
    <row r="642" spans="2:11" ht="14.25" customHeight="1" x14ac:dyDescent="0.2">
      <c r="B642" s="69"/>
      <c r="C642" s="69"/>
      <c r="D642" s="69"/>
      <c r="E642" s="69"/>
      <c r="F642" s="69"/>
      <c r="G642" s="69"/>
      <c r="H642" s="69"/>
      <c r="I642" s="69"/>
      <c r="J642" s="69"/>
      <c r="K642" s="69"/>
    </row>
    <row r="643" spans="2:11" ht="14.25" customHeight="1" x14ac:dyDescent="0.2">
      <c r="B643" s="69"/>
      <c r="C643" s="69"/>
      <c r="D643" s="69"/>
      <c r="E643" s="69"/>
      <c r="F643" s="69"/>
      <c r="G643" s="69"/>
      <c r="H643" s="69"/>
      <c r="I643" s="69"/>
      <c r="J643" s="69"/>
      <c r="K643" s="69"/>
    </row>
    <row r="644" spans="2:11" ht="14.25" customHeight="1" x14ac:dyDescent="0.2">
      <c r="B644" s="69"/>
      <c r="C644" s="69"/>
      <c r="D644" s="69"/>
      <c r="E644" s="69"/>
      <c r="F644" s="69"/>
      <c r="G644" s="69"/>
      <c r="H644" s="69"/>
      <c r="I644" s="69"/>
      <c r="J644" s="69"/>
      <c r="K644" s="69"/>
    </row>
    <row r="645" spans="2:11" ht="14.25" customHeight="1" x14ac:dyDescent="0.2">
      <c r="B645" s="69"/>
      <c r="C645" s="69"/>
      <c r="D645" s="69"/>
      <c r="E645" s="69"/>
      <c r="F645" s="69"/>
      <c r="G645" s="69"/>
      <c r="H645" s="69"/>
      <c r="I645" s="69"/>
      <c r="J645" s="69"/>
      <c r="K645" s="69"/>
    </row>
    <row r="646" spans="2:11" ht="14.25" customHeight="1" x14ac:dyDescent="0.2">
      <c r="B646" s="69"/>
      <c r="C646" s="69"/>
      <c r="D646" s="69"/>
      <c r="E646" s="69"/>
      <c r="F646" s="69"/>
      <c r="G646" s="69"/>
      <c r="H646" s="69"/>
      <c r="I646" s="69"/>
      <c r="J646" s="69"/>
      <c r="K646" s="69"/>
    </row>
    <row r="647" spans="2:11" ht="14.25" customHeight="1" x14ac:dyDescent="0.2">
      <c r="B647" s="69"/>
      <c r="C647" s="69"/>
      <c r="D647" s="69"/>
      <c r="E647" s="69"/>
      <c r="F647" s="69"/>
      <c r="G647" s="69"/>
      <c r="H647" s="69"/>
      <c r="I647" s="69"/>
      <c r="J647" s="69"/>
      <c r="K647" s="69"/>
    </row>
    <row r="648" spans="2:11" ht="14.25" customHeight="1" x14ac:dyDescent="0.2">
      <c r="B648" s="69"/>
      <c r="C648" s="69"/>
      <c r="D648" s="69"/>
      <c r="E648" s="69"/>
      <c r="F648" s="69"/>
      <c r="G648" s="69"/>
      <c r="H648" s="69"/>
      <c r="I648" s="69"/>
      <c r="J648" s="69"/>
      <c r="K648" s="69"/>
    </row>
    <row r="649" spans="2:11" ht="14.25" customHeight="1" x14ac:dyDescent="0.2">
      <c r="B649" s="69"/>
      <c r="C649" s="69"/>
      <c r="D649" s="69"/>
      <c r="E649" s="69"/>
      <c r="F649" s="69"/>
      <c r="G649" s="69"/>
      <c r="H649" s="69"/>
      <c r="I649" s="69"/>
      <c r="J649" s="69"/>
      <c r="K649" s="69"/>
    </row>
    <row r="650" spans="2:11" ht="14.25" customHeight="1" x14ac:dyDescent="0.2">
      <c r="B650" s="69"/>
      <c r="C650" s="69"/>
      <c r="D650" s="69"/>
      <c r="E650" s="69"/>
      <c r="F650" s="69"/>
      <c r="G650" s="69"/>
      <c r="H650" s="69"/>
      <c r="I650" s="69"/>
      <c r="J650" s="69"/>
      <c r="K650" s="69"/>
    </row>
    <row r="651" spans="2:11" ht="14.25" customHeight="1" x14ac:dyDescent="0.2">
      <c r="B651" s="69"/>
      <c r="C651" s="69"/>
      <c r="D651" s="69"/>
      <c r="E651" s="69"/>
      <c r="F651" s="69"/>
      <c r="G651" s="69"/>
      <c r="H651" s="69"/>
      <c r="I651" s="69"/>
      <c r="J651" s="69"/>
      <c r="K651" s="69"/>
    </row>
    <row r="652" spans="2:11" ht="14.25" customHeight="1" x14ac:dyDescent="0.2">
      <c r="B652" s="69"/>
      <c r="C652" s="69"/>
      <c r="D652" s="69"/>
      <c r="E652" s="69"/>
      <c r="F652" s="69"/>
      <c r="G652" s="69"/>
      <c r="H652" s="69"/>
      <c r="I652" s="69"/>
      <c r="J652" s="69"/>
      <c r="K652" s="69"/>
    </row>
    <row r="653" spans="2:11" ht="14.25" customHeight="1" x14ac:dyDescent="0.2">
      <c r="B653" s="69"/>
      <c r="C653" s="69"/>
      <c r="D653" s="69"/>
      <c r="E653" s="69"/>
      <c r="F653" s="69"/>
      <c r="G653" s="69"/>
      <c r="H653" s="69"/>
      <c r="I653" s="69"/>
      <c r="J653" s="69"/>
      <c r="K653" s="69"/>
    </row>
    <row r="654" spans="2:11" ht="14.25" customHeight="1" x14ac:dyDescent="0.2">
      <c r="B654" s="69"/>
      <c r="C654" s="69"/>
      <c r="D654" s="69"/>
      <c r="E654" s="69"/>
      <c r="F654" s="69"/>
      <c r="G654" s="69"/>
      <c r="H654" s="69"/>
      <c r="I654" s="69"/>
      <c r="J654" s="69"/>
      <c r="K654" s="69"/>
    </row>
    <row r="655" spans="2:11" ht="14.25" customHeight="1" x14ac:dyDescent="0.2">
      <c r="B655" s="69"/>
      <c r="C655" s="69"/>
      <c r="D655" s="69"/>
      <c r="E655" s="69"/>
      <c r="F655" s="69"/>
      <c r="G655" s="69"/>
      <c r="H655" s="69"/>
      <c r="I655" s="69"/>
      <c r="J655" s="69"/>
      <c r="K655" s="69"/>
    </row>
    <row r="656" spans="2:11" ht="14.25" customHeight="1" x14ac:dyDescent="0.2">
      <c r="B656" s="69"/>
      <c r="C656" s="69"/>
      <c r="D656" s="69"/>
      <c r="E656" s="69"/>
      <c r="F656" s="69"/>
      <c r="G656" s="69"/>
      <c r="H656" s="69"/>
      <c r="I656" s="69"/>
      <c r="J656" s="69"/>
      <c r="K656" s="69"/>
    </row>
    <row r="657" spans="2:11" ht="14.25" customHeight="1" x14ac:dyDescent="0.2">
      <c r="B657" s="69"/>
      <c r="C657" s="69"/>
      <c r="D657" s="69"/>
      <c r="E657" s="69"/>
      <c r="F657" s="69"/>
      <c r="G657" s="69"/>
      <c r="H657" s="69"/>
      <c r="I657" s="69"/>
      <c r="J657" s="69"/>
      <c r="K657" s="69"/>
    </row>
    <row r="658" spans="2:11" ht="14.25" customHeight="1" x14ac:dyDescent="0.2">
      <c r="B658" s="69"/>
      <c r="C658" s="69"/>
      <c r="D658" s="69"/>
      <c r="E658" s="69"/>
      <c r="F658" s="69"/>
      <c r="G658" s="69"/>
      <c r="H658" s="69"/>
      <c r="I658" s="69"/>
      <c r="J658" s="69"/>
      <c r="K658" s="69"/>
    </row>
    <row r="659" spans="2:11" ht="14.25" customHeight="1" x14ac:dyDescent="0.2">
      <c r="B659" s="69"/>
      <c r="C659" s="69"/>
      <c r="D659" s="69"/>
      <c r="E659" s="69"/>
      <c r="F659" s="69"/>
      <c r="G659" s="69"/>
      <c r="H659" s="69"/>
      <c r="I659" s="69"/>
      <c r="J659" s="69"/>
      <c r="K659" s="69"/>
    </row>
    <row r="660" spans="2:11" ht="14.25" customHeight="1" x14ac:dyDescent="0.2">
      <c r="B660" s="69"/>
      <c r="C660" s="69"/>
      <c r="D660" s="69"/>
      <c r="E660" s="69"/>
      <c r="F660" s="69"/>
      <c r="G660" s="69"/>
      <c r="H660" s="69"/>
      <c r="I660" s="69"/>
      <c r="J660" s="69"/>
      <c r="K660" s="69"/>
    </row>
    <row r="661" spans="2:11" ht="14.25" customHeight="1" x14ac:dyDescent="0.2">
      <c r="B661" s="69"/>
      <c r="C661" s="69"/>
      <c r="D661" s="69"/>
      <c r="E661" s="69"/>
      <c r="F661" s="69"/>
      <c r="G661" s="69"/>
      <c r="H661" s="69"/>
      <c r="I661" s="69"/>
      <c r="J661" s="69"/>
      <c r="K661" s="69"/>
    </row>
    <row r="662" spans="2:11" ht="14.25" customHeight="1" x14ac:dyDescent="0.2">
      <c r="B662" s="69"/>
      <c r="C662" s="69"/>
      <c r="D662" s="69"/>
      <c r="E662" s="69"/>
      <c r="F662" s="69"/>
      <c r="G662" s="69"/>
      <c r="H662" s="69"/>
      <c r="I662" s="69"/>
      <c r="J662" s="69"/>
      <c r="K662" s="69"/>
    </row>
    <row r="663" spans="2:11" ht="14.25" customHeight="1" x14ac:dyDescent="0.2">
      <c r="B663" s="69"/>
      <c r="C663" s="69"/>
      <c r="D663" s="69"/>
      <c r="E663" s="69"/>
      <c r="F663" s="69"/>
      <c r="G663" s="69"/>
      <c r="H663" s="69"/>
      <c r="I663" s="69"/>
      <c r="J663" s="69"/>
      <c r="K663" s="69"/>
    </row>
    <row r="664" spans="2:11" ht="14.25" customHeight="1" x14ac:dyDescent="0.2">
      <c r="B664" s="69"/>
      <c r="C664" s="69"/>
      <c r="D664" s="69"/>
      <c r="E664" s="69"/>
      <c r="F664" s="69"/>
      <c r="G664" s="69"/>
      <c r="H664" s="69"/>
      <c r="I664" s="69"/>
      <c r="J664" s="69"/>
      <c r="K664" s="69"/>
    </row>
    <row r="665" spans="2:11" ht="14.25" customHeight="1" x14ac:dyDescent="0.2">
      <c r="B665" s="69"/>
      <c r="C665" s="69"/>
      <c r="D665" s="69"/>
      <c r="E665" s="69"/>
      <c r="F665" s="69"/>
      <c r="G665" s="69"/>
      <c r="H665" s="69"/>
      <c r="I665" s="69"/>
      <c r="J665" s="69"/>
      <c r="K665" s="69"/>
    </row>
    <row r="666" spans="2:11" ht="14.25" customHeight="1" x14ac:dyDescent="0.2">
      <c r="B666" s="69"/>
      <c r="C666" s="69"/>
      <c r="D666" s="69"/>
      <c r="E666" s="69"/>
      <c r="F666" s="69"/>
      <c r="G666" s="69"/>
      <c r="H666" s="69"/>
      <c r="I666" s="69"/>
      <c r="J666" s="69"/>
      <c r="K666" s="69"/>
    </row>
    <row r="667" spans="2:11" ht="14.25" customHeight="1" x14ac:dyDescent="0.2">
      <c r="B667" s="69"/>
      <c r="C667" s="69"/>
      <c r="D667" s="69"/>
      <c r="E667" s="69"/>
      <c r="F667" s="69"/>
      <c r="G667" s="69"/>
      <c r="H667" s="69"/>
      <c r="I667" s="69"/>
      <c r="J667" s="69"/>
      <c r="K667" s="69"/>
    </row>
    <row r="668" spans="2:11" ht="14.25" customHeight="1" x14ac:dyDescent="0.2">
      <c r="B668" s="69"/>
      <c r="C668" s="69"/>
      <c r="D668" s="69"/>
      <c r="E668" s="69"/>
      <c r="F668" s="69"/>
      <c r="G668" s="69"/>
      <c r="H668" s="69"/>
      <c r="I668" s="69"/>
      <c r="J668" s="69"/>
      <c r="K668" s="69"/>
    </row>
    <row r="669" spans="2:11" ht="14.25" customHeight="1" x14ac:dyDescent="0.2">
      <c r="B669" s="69"/>
      <c r="C669" s="69"/>
      <c r="D669" s="69"/>
      <c r="E669" s="69"/>
      <c r="F669" s="69"/>
      <c r="G669" s="69"/>
      <c r="H669" s="69"/>
      <c r="I669" s="69"/>
      <c r="J669" s="69"/>
      <c r="K669" s="69"/>
    </row>
    <row r="670" spans="2:11" ht="14.25" customHeight="1" x14ac:dyDescent="0.2">
      <c r="B670" s="69"/>
      <c r="C670" s="69"/>
      <c r="D670" s="69"/>
      <c r="E670" s="69"/>
      <c r="F670" s="69"/>
      <c r="G670" s="69"/>
      <c r="H670" s="69"/>
      <c r="I670" s="69"/>
      <c r="J670" s="69"/>
      <c r="K670" s="69"/>
    </row>
    <row r="671" spans="2:11" ht="14.25" customHeight="1" x14ac:dyDescent="0.2">
      <c r="B671" s="69"/>
      <c r="C671" s="69"/>
      <c r="D671" s="69"/>
      <c r="E671" s="69"/>
      <c r="F671" s="69"/>
      <c r="G671" s="69"/>
      <c r="H671" s="69"/>
      <c r="I671" s="69"/>
      <c r="J671" s="69"/>
      <c r="K671" s="69"/>
    </row>
    <row r="672" spans="2:11" ht="14.25" customHeight="1" x14ac:dyDescent="0.2">
      <c r="B672" s="69"/>
      <c r="C672" s="69"/>
      <c r="D672" s="69"/>
      <c r="E672" s="69"/>
      <c r="F672" s="69"/>
      <c r="G672" s="69"/>
      <c r="H672" s="69"/>
      <c r="I672" s="69"/>
      <c r="J672" s="69"/>
      <c r="K672" s="69"/>
    </row>
    <row r="673" spans="2:11" ht="14.25" customHeight="1" x14ac:dyDescent="0.2">
      <c r="B673" s="69"/>
      <c r="C673" s="69"/>
      <c r="D673" s="69"/>
      <c r="E673" s="69"/>
      <c r="F673" s="69"/>
      <c r="G673" s="69"/>
      <c r="H673" s="69"/>
      <c r="I673" s="69"/>
      <c r="J673" s="69"/>
      <c r="K673" s="69"/>
    </row>
    <row r="674" spans="2:11" ht="14.25" customHeight="1" x14ac:dyDescent="0.2">
      <c r="B674" s="69"/>
      <c r="C674" s="69"/>
      <c r="D674" s="69"/>
      <c r="E674" s="69"/>
      <c r="F674" s="69"/>
      <c r="G674" s="69"/>
      <c r="H674" s="69"/>
      <c r="I674" s="69"/>
      <c r="J674" s="69"/>
      <c r="K674" s="69"/>
    </row>
    <row r="675" spans="2:11" ht="14.25" customHeight="1" x14ac:dyDescent="0.2">
      <c r="B675" s="69"/>
      <c r="C675" s="69"/>
      <c r="D675" s="69"/>
      <c r="E675" s="69"/>
      <c r="F675" s="69"/>
      <c r="G675" s="69"/>
      <c r="H675" s="69"/>
      <c r="I675" s="69"/>
      <c r="J675" s="69"/>
      <c r="K675" s="69"/>
    </row>
    <row r="676" spans="2:11" ht="14.25" customHeight="1" x14ac:dyDescent="0.2">
      <c r="B676" s="69"/>
      <c r="C676" s="69"/>
      <c r="D676" s="69"/>
      <c r="E676" s="69"/>
      <c r="F676" s="69"/>
      <c r="G676" s="69"/>
      <c r="H676" s="69"/>
      <c r="I676" s="69"/>
      <c r="J676" s="69"/>
      <c r="K676" s="69"/>
    </row>
    <row r="677" spans="2:11" ht="14.25" customHeight="1" x14ac:dyDescent="0.2">
      <c r="B677" s="69"/>
      <c r="C677" s="69"/>
      <c r="D677" s="69"/>
      <c r="E677" s="69"/>
      <c r="F677" s="69"/>
      <c r="G677" s="69"/>
      <c r="H677" s="69"/>
      <c r="I677" s="69"/>
      <c r="J677" s="69"/>
      <c r="K677" s="69"/>
    </row>
    <row r="678" spans="2:11" ht="14.25" customHeight="1" x14ac:dyDescent="0.2">
      <c r="B678" s="69"/>
      <c r="C678" s="69"/>
      <c r="D678" s="69"/>
      <c r="E678" s="69"/>
      <c r="F678" s="69"/>
      <c r="G678" s="69"/>
      <c r="H678" s="69"/>
      <c r="I678" s="69"/>
      <c r="J678" s="69"/>
      <c r="K678" s="69"/>
    </row>
    <row r="679" spans="2:11" ht="14.25" customHeight="1" x14ac:dyDescent="0.2">
      <c r="B679" s="69"/>
      <c r="C679" s="69"/>
      <c r="D679" s="69"/>
      <c r="E679" s="69"/>
      <c r="F679" s="69"/>
      <c r="G679" s="69"/>
      <c r="H679" s="69"/>
      <c r="I679" s="69"/>
      <c r="J679" s="69"/>
      <c r="K679" s="69"/>
    </row>
    <row r="680" spans="2:11" ht="14.25" customHeight="1" x14ac:dyDescent="0.2">
      <c r="B680" s="69"/>
      <c r="C680" s="69"/>
      <c r="D680" s="69"/>
      <c r="E680" s="69"/>
      <c r="F680" s="69"/>
      <c r="G680" s="69"/>
      <c r="H680" s="69"/>
      <c r="I680" s="69"/>
      <c r="J680" s="69"/>
      <c r="K680" s="69"/>
    </row>
    <row r="681" spans="2:11" ht="14.25" customHeight="1" x14ac:dyDescent="0.2">
      <c r="B681" s="69"/>
      <c r="C681" s="69"/>
      <c r="D681" s="69"/>
      <c r="E681" s="69"/>
      <c r="F681" s="69"/>
      <c r="G681" s="69"/>
      <c r="H681" s="69"/>
      <c r="I681" s="69"/>
      <c r="J681" s="69"/>
      <c r="K681" s="69"/>
    </row>
    <row r="682" spans="2:11" ht="14.25" customHeight="1" x14ac:dyDescent="0.2">
      <c r="B682" s="69"/>
      <c r="C682" s="69"/>
      <c r="D682" s="69"/>
      <c r="E682" s="69"/>
      <c r="F682" s="69"/>
      <c r="G682" s="69"/>
      <c r="H682" s="69"/>
      <c r="I682" s="69"/>
      <c r="J682" s="69"/>
      <c r="K682" s="69"/>
    </row>
    <row r="683" spans="2:11" ht="14.25" customHeight="1" x14ac:dyDescent="0.2">
      <c r="B683" s="69"/>
      <c r="C683" s="69"/>
      <c r="D683" s="69"/>
      <c r="E683" s="69"/>
      <c r="F683" s="69"/>
      <c r="G683" s="69"/>
      <c r="H683" s="69"/>
      <c r="I683" s="69"/>
      <c r="J683" s="69"/>
      <c r="K683" s="69"/>
    </row>
    <row r="684" spans="2:11" ht="14.25" customHeight="1" x14ac:dyDescent="0.2">
      <c r="B684" s="69"/>
      <c r="C684" s="69"/>
      <c r="D684" s="69"/>
      <c r="E684" s="69"/>
      <c r="F684" s="69"/>
      <c r="G684" s="69"/>
      <c r="H684" s="69"/>
      <c r="I684" s="69"/>
      <c r="J684" s="69"/>
      <c r="K684" s="69"/>
    </row>
    <row r="685" spans="2:11" ht="14.25" customHeight="1" x14ac:dyDescent="0.2">
      <c r="B685" s="69"/>
      <c r="C685" s="69"/>
      <c r="D685" s="69"/>
      <c r="E685" s="69"/>
      <c r="F685" s="69"/>
      <c r="G685" s="69"/>
      <c r="H685" s="69"/>
      <c r="I685" s="69"/>
      <c r="J685" s="69"/>
      <c r="K685" s="69"/>
    </row>
    <row r="686" spans="2:11" ht="14.25" customHeight="1" x14ac:dyDescent="0.2">
      <c r="B686" s="69"/>
      <c r="C686" s="69"/>
      <c r="D686" s="69"/>
      <c r="E686" s="69"/>
      <c r="F686" s="69"/>
      <c r="G686" s="69"/>
      <c r="H686" s="69"/>
      <c r="I686" s="69"/>
      <c r="J686" s="69"/>
      <c r="K686" s="69"/>
    </row>
    <row r="687" spans="2:11" ht="14.25" customHeight="1" x14ac:dyDescent="0.2">
      <c r="B687" s="69"/>
      <c r="C687" s="69"/>
      <c r="D687" s="69"/>
      <c r="E687" s="69"/>
      <c r="F687" s="69"/>
      <c r="G687" s="69"/>
      <c r="H687" s="69"/>
      <c r="I687" s="69"/>
      <c r="J687" s="69"/>
      <c r="K687" s="69"/>
    </row>
    <row r="688" spans="2:11" ht="14.25" customHeight="1" x14ac:dyDescent="0.2">
      <c r="B688" s="69"/>
      <c r="C688" s="69"/>
      <c r="D688" s="69"/>
      <c r="E688" s="69"/>
      <c r="F688" s="69"/>
      <c r="G688" s="69"/>
      <c r="H688" s="69"/>
      <c r="I688" s="69"/>
      <c r="J688" s="69"/>
      <c r="K688" s="69"/>
    </row>
    <row r="689" spans="2:11" ht="14.25" customHeight="1" x14ac:dyDescent="0.2">
      <c r="B689" s="69"/>
      <c r="C689" s="69"/>
      <c r="D689" s="69"/>
      <c r="E689" s="69"/>
      <c r="F689" s="69"/>
      <c r="G689" s="69"/>
      <c r="H689" s="69"/>
      <c r="I689" s="69"/>
      <c r="J689" s="69"/>
      <c r="K689" s="69"/>
    </row>
    <row r="690" spans="2:11" ht="14.25" customHeight="1" x14ac:dyDescent="0.2">
      <c r="B690" s="69"/>
      <c r="C690" s="69"/>
      <c r="D690" s="69"/>
      <c r="E690" s="69"/>
      <c r="F690" s="69"/>
      <c r="G690" s="69"/>
      <c r="H690" s="69"/>
      <c r="I690" s="69"/>
      <c r="J690" s="69"/>
      <c r="K690" s="69"/>
    </row>
    <row r="691" spans="2:11" ht="14.25" customHeight="1" x14ac:dyDescent="0.2">
      <c r="B691" s="69"/>
      <c r="C691" s="69"/>
      <c r="D691" s="69"/>
      <c r="E691" s="69"/>
      <c r="F691" s="69"/>
      <c r="G691" s="69"/>
      <c r="H691" s="69"/>
      <c r="I691" s="69"/>
      <c r="J691" s="69"/>
      <c r="K691" s="69"/>
    </row>
    <row r="692" spans="2:11" ht="14.25" customHeight="1" x14ac:dyDescent="0.2">
      <c r="B692" s="69"/>
      <c r="C692" s="69"/>
      <c r="D692" s="69"/>
      <c r="E692" s="69"/>
      <c r="F692" s="69"/>
      <c r="G692" s="69"/>
      <c r="H692" s="69"/>
      <c r="I692" s="69"/>
      <c r="J692" s="69"/>
      <c r="K692" s="69"/>
    </row>
    <row r="693" spans="2:11" ht="14.25" customHeight="1" x14ac:dyDescent="0.2">
      <c r="B693" s="69"/>
      <c r="C693" s="69"/>
      <c r="D693" s="69"/>
      <c r="E693" s="69"/>
      <c r="F693" s="69"/>
      <c r="G693" s="69"/>
      <c r="H693" s="69"/>
      <c r="I693" s="69"/>
      <c r="J693" s="69"/>
      <c r="K693" s="69"/>
    </row>
    <row r="694" spans="2:11" ht="14.25" customHeight="1" x14ac:dyDescent="0.2">
      <c r="B694" s="69"/>
      <c r="C694" s="69"/>
      <c r="D694" s="69"/>
      <c r="E694" s="69"/>
      <c r="F694" s="69"/>
      <c r="G694" s="69"/>
      <c r="H694" s="69"/>
      <c r="I694" s="69"/>
      <c r="J694" s="69"/>
      <c r="K694" s="69"/>
    </row>
    <row r="695" spans="2:11" ht="14.25" customHeight="1" x14ac:dyDescent="0.2">
      <c r="B695" s="69"/>
      <c r="C695" s="69"/>
      <c r="D695" s="69"/>
      <c r="E695" s="69"/>
      <c r="F695" s="69"/>
      <c r="G695" s="69"/>
      <c r="H695" s="69"/>
      <c r="I695" s="69"/>
      <c r="J695" s="69"/>
      <c r="K695" s="69"/>
    </row>
    <row r="696" spans="2:11" ht="14.25" customHeight="1" x14ac:dyDescent="0.2">
      <c r="B696" s="69"/>
      <c r="C696" s="69"/>
      <c r="D696" s="69"/>
      <c r="E696" s="69"/>
      <c r="F696" s="69"/>
      <c r="G696" s="69"/>
      <c r="H696" s="69"/>
      <c r="I696" s="69"/>
      <c r="J696" s="69"/>
      <c r="K696" s="69"/>
    </row>
    <row r="697" spans="2:11" ht="14.25" customHeight="1" x14ac:dyDescent="0.2">
      <c r="B697" s="69"/>
      <c r="C697" s="69"/>
      <c r="D697" s="69"/>
      <c r="E697" s="69"/>
      <c r="F697" s="69"/>
      <c r="G697" s="69"/>
      <c r="H697" s="69"/>
      <c r="I697" s="69"/>
      <c r="J697" s="69"/>
      <c r="K697" s="69"/>
    </row>
    <row r="698" spans="2:11" ht="14.25" customHeight="1" x14ac:dyDescent="0.2">
      <c r="B698" s="69"/>
      <c r="C698" s="69"/>
      <c r="D698" s="69"/>
      <c r="E698" s="69"/>
      <c r="F698" s="69"/>
      <c r="G698" s="69"/>
      <c r="H698" s="69"/>
      <c r="I698" s="69"/>
      <c r="J698" s="69"/>
      <c r="K698" s="69"/>
    </row>
    <row r="699" spans="2:11" ht="14.25" customHeight="1" x14ac:dyDescent="0.2">
      <c r="B699" s="69"/>
      <c r="C699" s="69"/>
      <c r="D699" s="69"/>
      <c r="E699" s="69"/>
      <c r="F699" s="69"/>
      <c r="G699" s="69"/>
      <c r="H699" s="69"/>
      <c r="I699" s="69"/>
      <c r="J699" s="69"/>
      <c r="K699" s="69"/>
    </row>
    <row r="700" spans="2:11" ht="14.25" customHeight="1" x14ac:dyDescent="0.2">
      <c r="B700" s="69"/>
      <c r="C700" s="69"/>
      <c r="D700" s="69"/>
      <c r="E700" s="69"/>
      <c r="F700" s="69"/>
      <c r="G700" s="69"/>
      <c r="H700" s="69"/>
      <c r="I700" s="69"/>
      <c r="J700" s="69"/>
      <c r="K700" s="69"/>
    </row>
    <row r="701" spans="2:11" ht="14.25" customHeight="1" x14ac:dyDescent="0.2">
      <c r="B701" s="69"/>
      <c r="C701" s="69"/>
      <c r="D701" s="69"/>
      <c r="E701" s="69"/>
      <c r="F701" s="69"/>
      <c r="G701" s="69"/>
      <c r="H701" s="69"/>
      <c r="I701" s="69"/>
      <c r="J701" s="69"/>
      <c r="K701" s="69"/>
    </row>
    <row r="702" spans="2:11" ht="14.25" customHeight="1" x14ac:dyDescent="0.2">
      <c r="B702" s="69"/>
      <c r="C702" s="69"/>
      <c r="D702" s="69"/>
      <c r="E702" s="69"/>
      <c r="F702" s="69"/>
      <c r="G702" s="69"/>
      <c r="H702" s="69"/>
      <c r="I702" s="69"/>
      <c r="J702" s="69"/>
      <c r="K702" s="69"/>
    </row>
    <row r="703" spans="2:11" ht="14.25" customHeight="1" x14ac:dyDescent="0.2">
      <c r="B703" s="69"/>
      <c r="C703" s="69"/>
      <c r="D703" s="69"/>
      <c r="E703" s="69"/>
      <c r="F703" s="69"/>
      <c r="G703" s="69"/>
      <c r="H703" s="69"/>
      <c r="I703" s="69"/>
      <c r="J703" s="69"/>
      <c r="K703" s="69"/>
    </row>
    <row r="704" spans="2:11" ht="14.25" customHeight="1" x14ac:dyDescent="0.2">
      <c r="B704" s="69"/>
      <c r="C704" s="69"/>
      <c r="D704" s="69"/>
      <c r="E704" s="69"/>
      <c r="F704" s="69"/>
      <c r="G704" s="69"/>
      <c r="H704" s="69"/>
      <c r="I704" s="69"/>
      <c r="J704" s="69"/>
      <c r="K704" s="69"/>
    </row>
    <row r="705" spans="2:11" ht="14.25" customHeight="1" x14ac:dyDescent="0.2">
      <c r="B705" s="69"/>
      <c r="C705" s="69"/>
      <c r="D705" s="69"/>
      <c r="E705" s="69"/>
      <c r="F705" s="69"/>
      <c r="G705" s="69"/>
      <c r="H705" s="69"/>
      <c r="I705" s="69"/>
      <c r="J705" s="69"/>
      <c r="K705" s="69"/>
    </row>
    <row r="706" spans="2:11" ht="14.25" customHeight="1" x14ac:dyDescent="0.2">
      <c r="B706" s="69"/>
      <c r="C706" s="69"/>
      <c r="D706" s="69"/>
      <c r="E706" s="69"/>
      <c r="F706" s="69"/>
      <c r="G706" s="69"/>
      <c r="H706" s="69"/>
      <c r="I706" s="69"/>
      <c r="J706" s="69"/>
      <c r="K706" s="69"/>
    </row>
    <row r="707" spans="2:11" ht="14.25" customHeight="1" x14ac:dyDescent="0.2">
      <c r="B707" s="69"/>
      <c r="C707" s="69"/>
      <c r="D707" s="69"/>
      <c r="E707" s="69"/>
      <c r="F707" s="69"/>
      <c r="G707" s="69"/>
      <c r="H707" s="69"/>
      <c r="I707" s="69"/>
      <c r="J707" s="69"/>
      <c r="K707" s="69"/>
    </row>
    <row r="708" spans="2:11" ht="14.25" customHeight="1" x14ac:dyDescent="0.2">
      <c r="B708" s="69"/>
      <c r="C708" s="69"/>
      <c r="D708" s="69"/>
      <c r="E708" s="69"/>
      <c r="F708" s="69"/>
      <c r="G708" s="69"/>
      <c r="H708" s="69"/>
      <c r="I708" s="69"/>
      <c r="J708" s="69"/>
      <c r="K708" s="69"/>
    </row>
    <row r="709" spans="2:11" ht="14.25" customHeight="1" x14ac:dyDescent="0.2">
      <c r="B709" s="69"/>
      <c r="C709" s="69"/>
      <c r="D709" s="69"/>
      <c r="E709" s="69"/>
      <c r="F709" s="69"/>
      <c r="G709" s="69"/>
      <c r="H709" s="69"/>
      <c r="I709" s="69"/>
      <c r="J709" s="69"/>
      <c r="K709" s="69"/>
    </row>
    <row r="710" spans="2:11" ht="14.25" customHeight="1" x14ac:dyDescent="0.2">
      <c r="B710" s="69"/>
      <c r="C710" s="69"/>
      <c r="D710" s="69"/>
      <c r="E710" s="69"/>
      <c r="F710" s="69"/>
      <c r="G710" s="69"/>
      <c r="H710" s="69"/>
      <c r="I710" s="69"/>
      <c r="J710" s="69"/>
      <c r="K710" s="69"/>
    </row>
    <row r="711" spans="2:11" ht="14.25" customHeight="1" x14ac:dyDescent="0.2">
      <c r="B711" s="69"/>
      <c r="C711" s="69"/>
      <c r="D711" s="69"/>
      <c r="E711" s="69"/>
      <c r="F711" s="69"/>
      <c r="G711" s="69"/>
      <c r="H711" s="69"/>
      <c r="I711" s="69"/>
      <c r="J711" s="69"/>
      <c r="K711" s="69"/>
    </row>
    <row r="712" spans="2:11" ht="14.25" customHeight="1" x14ac:dyDescent="0.2">
      <c r="B712" s="69"/>
      <c r="C712" s="69"/>
      <c r="D712" s="69"/>
      <c r="E712" s="69"/>
      <c r="F712" s="69"/>
      <c r="G712" s="69"/>
      <c r="H712" s="69"/>
      <c r="I712" s="69"/>
      <c r="J712" s="69"/>
      <c r="K712" s="69"/>
    </row>
    <row r="713" spans="2:11" ht="14.25" customHeight="1" x14ac:dyDescent="0.2">
      <c r="B713" s="69"/>
      <c r="C713" s="69"/>
      <c r="D713" s="69"/>
      <c r="E713" s="69"/>
      <c r="F713" s="69"/>
      <c r="G713" s="69"/>
      <c r="H713" s="69"/>
      <c r="I713" s="69"/>
      <c r="J713" s="69"/>
      <c r="K713" s="69"/>
    </row>
    <row r="714" spans="2:11" ht="14.25" customHeight="1" x14ac:dyDescent="0.2">
      <c r="B714" s="69"/>
      <c r="C714" s="69"/>
      <c r="D714" s="69"/>
      <c r="E714" s="69"/>
      <c r="F714" s="69"/>
      <c r="G714" s="69"/>
      <c r="H714" s="69"/>
      <c r="I714" s="69"/>
      <c r="J714" s="69"/>
      <c r="K714" s="69"/>
    </row>
    <row r="715" spans="2:11" ht="14.25" customHeight="1" x14ac:dyDescent="0.2">
      <c r="B715" s="69"/>
      <c r="C715" s="69"/>
      <c r="D715" s="69"/>
      <c r="E715" s="69"/>
      <c r="F715" s="69"/>
      <c r="G715" s="69"/>
      <c r="H715" s="69"/>
      <c r="I715" s="69"/>
      <c r="J715" s="69"/>
      <c r="K715" s="69"/>
    </row>
    <row r="716" spans="2:11" ht="14.25" customHeight="1" x14ac:dyDescent="0.2">
      <c r="B716" s="69"/>
      <c r="C716" s="69"/>
      <c r="D716" s="69"/>
      <c r="E716" s="69"/>
      <c r="F716" s="69"/>
      <c r="G716" s="69"/>
      <c r="H716" s="69"/>
      <c r="I716" s="69"/>
      <c r="J716" s="69"/>
      <c r="K716" s="69"/>
    </row>
    <row r="717" spans="2:11" ht="14.25" customHeight="1" x14ac:dyDescent="0.2">
      <c r="B717" s="69"/>
      <c r="C717" s="69"/>
      <c r="D717" s="69"/>
      <c r="E717" s="69"/>
      <c r="F717" s="69"/>
      <c r="G717" s="69"/>
      <c r="H717" s="69"/>
      <c r="I717" s="69"/>
      <c r="J717" s="69"/>
      <c r="K717" s="69"/>
    </row>
    <row r="718" spans="2:11" ht="14.25" customHeight="1" x14ac:dyDescent="0.2">
      <c r="B718" s="69"/>
      <c r="C718" s="69"/>
      <c r="D718" s="69"/>
      <c r="E718" s="69"/>
      <c r="F718" s="69"/>
      <c r="G718" s="69"/>
      <c r="H718" s="69"/>
      <c r="I718" s="69"/>
      <c r="J718" s="69"/>
      <c r="K718" s="69"/>
    </row>
    <row r="719" spans="2:11" ht="14.25" customHeight="1" x14ac:dyDescent="0.2">
      <c r="B719" s="69"/>
      <c r="C719" s="69"/>
      <c r="D719" s="69"/>
      <c r="E719" s="69"/>
      <c r="F719" s="69"/>
      <c r="G719" s="69"/>
      <c r="H719" s="69"/>
      <c r="I719" s="69"/>
      <c r="J719" s="69"/>
      <c r="K719" s="69"/>
    </row>
    <row r="720" spans="2:11" ht="14.25" customHeight="1" x14ac:dyDescent="0.2">
      <c r="B720" s="69"/>
      <c r="C720" s="69"/>
      <c r="D720" s="69"/>
      <c r="E720" s="69"/>
      <c r="F720" s="69"/>
      <c r="G720" s="69"/>
      <c r="H720" s="69"/>
      <c r="I720" s="69"/>
      <c r="J720" s="69"/>
      <c r="K720" s="69"/>
    </row>
    <row r="721" spans="2:11" ht="14.25" customHeight="1" x14ac:dyDescent="0.2">
      <c r="B721" s="69"/>
      <c r="C721" s="69"/>
      <c r="D721" s="69"/>
      <c r="E721" s="69"/>
      <c r="F721" s="69"/>
      <c r="G721" s="69"/>
      <c r="H721" s="69"/>
      <c r="I721" s="69"/>
      <c r="J721" s="69"/>
      <c r="K721" s="69"/>
    </row>
    <row r="722" spans="2:11" ht="14.25" customHeight="1" x14ac:dyDescent="0.2">
      <c r="B722" s="69"/>
      <c r="C722" s="69"/>
      <c r="D722" s="69"/>
      <c r="E722" s="69"/>
      <c r="F722" s="69"/>
      <c r="G722" s="69"/>
      <c r="H722" s="69"/>
      <c r="I722" s="69"/>
      <c r="J722" s="69"/>
      <c r="K722" s="69"/>
    </row>
    <row r="723" spans="2:11" ht="14.25" customHeight="1" x14ac:dyDescent="0.2">
      <c r="B723" s="69"/>
      <c r="C723" s="69"/>
      <c r="D723" s="69"/>
      <c r="E723" s="69"/>
      <c r="F723" s="69"/>
      <c r="G723" s="69"/>
      <c r="H723" s="69"/>
      <c r="I723" s="69"/>
      <c r="J723" s="69"/>
      <c r="K723" s="69"/>
    </row>
    <row r="724" spans="2:11" ht="14.25" customHeight="1" x14ac:dyDescent="0.2">
      <c r="B724" s="69"/>
      <c r="C724" s="69"/>
      <c r="D724" s="69"/>
      <c r="E724" s="69"/>
      <c r="F724" s="69"/>
      <c r="G724" s="69"/>
      <c r="H724" s="69"/>
      <c r="I724" s="69"/>
      <c r="J724" s="69"/>
      <c r="K724" s="69"/>
    </row>
    <row r="725" spans="2:11" ht="14.25" customHeight="1" x14ac:dyDescent="0.2">
      <c r="B725" s="69"/>
      <c r="C725" s="69"/>
      <c r="D725" s="69"/>
      <c r="E725" s="69"/>
      <c r="F725" s="69"/>
      <c r="G725" s="69"/>
      <c r="H725" s="69"/>
      <c r="I725" s="69"/>
      <c r="J725" s="69"/>
      <c r="K725" s="69"/>
    </row>
    <row r="726" spans="2:11" ht="14.25" customHeight="1" x14ac:dyDescent="0.2">
      <c r="B726" s="69"/>
      <c r="C726" s="69"/>
      <c r="D726" s="69"/>
      <c r="E726" s="69"/>
      <c r="F726" s="69"/>
      <c r="G726" s="69"/>
      <c r="H726" s="69"/>
      <c r="I726" s="69"/>
      <c r="J726" s="69"/>
      <c r="K726" s="69"/>
    </row>
    <row r="727" spans="2:11" ht="14.25" customHeight="1" x14ac:dyDescent="0.2">
      <c r="B727" s="69"/>
      <c r="C727" s="69"/>
      <c r="D727" s="69"/>
      <c r="E727" s="69"/>
      <c r="F727" s="69"/>
      <c r="G727" s="69"/>
      <c r="H727" s="69"/>
      <c r="I727" s="69"/>
      <c r="J727" s="69"/>
      <c r="K727" s="69"/>
    </row>
    <row r="728" spans="2:11" ht="14.25" customHeight="1" x14ac:dyDescent="0.2">
      <c r="B728" s="69"/>
      <c r="C728" s="69"/>
      <c r="D728" s="69"/>
      <c r="E728" s="69"/>
      <c r="F728" s="69"/>
      <c r="G728" s="69"/>
      <c r="H728" s="69"/>
      <c r="I728" s="69"/>
      <c r="J728" s="69"/>
      <c r="K728" s="69"/>
    </row>
    <row r="729" spans="2:11" ht="14.25" customHeight="1" x14ac:dyDescent="0.2">
      <c r="B729" s="69"/>
      <c r="C729" s="69"/>
      <c r="D729" s="69"/>
      <c r="E729" s="69"/>
      <c r="F729" s="69"/>
      <c r="G729" s="69"/>
      <c r="H729" s="69"/>
      <c r="I729" s="69"/>
      <c r="J729" s="69"/>
      <c r="K729" s="69"/>
    </row>
    <row r="730" spans="2:11" ht="14.25" customHeight="1" x14ac:dyDescent="0.2">
      <c r="B730" s="69"/>
      <c r="C730" s="69"/>
      <c r="D730" s="69"/>
      <c r="E730" s="69"/>
      <c r="F730" s="69"/>
      <c r="G730" s="69"/>
      <c r="H730" s="69"/>
      <c r="I730" s="69"/>
      <c r="J730" s="69"/>
      <c r="K730" s="69"/>
    </row>
    <row r="731" spans="2:11" ht="14.25" customHeight="1" x14ac:dyDescent="0.2">
      <c r="B731" s="69"/>
      <c r="C731" s="69"/>
      <c r="D731" s="69"/>
      <c r="E731" s="69"/>
      <c r="F731" s="69"/>
      <c r="G731" s="69"/>
      <c r="H731" s="69"/>
      <c r="I731" s="69"/>
      <c r="J731" s="69"/>
      <c r="K731" s="69"/>
    </row>
    <row r="732" spans="2:11" ht="14.25" customHeight="1" x14ac:dyDescent="0.2">
      <c r="B732" s="69"/>
      <c r="C732" s="69"/>
      <c r="D732" s="69"/>
      <c r="E732" s="69"/>
      <c r="F732" s="69"/>
      <c r="G732" s="69"/>
      <c r="H732" s="69"/>
      <c r="I732" s="69"/>
      <c r="J732" s="69"/>
      <c r="K732" s="69"/>
    </row>
    <row r="733" spans="2:11" ht="14.25" customHeight="1" x14ac:dyDescent="0.2">
      <c r="B733" s="69"/>
      <c r="C733" s="69"/>
      <c r="D733" s="69"/>
      <c r="E733" s="69"/>
      <c r="F733" s="69"/>
      <c r="G733" s="69"/>
      <c r="H733" s="69"/>
      <c r="I733" s="69"/>
      <c r="J733" s="69"/>
      <c r="K733" s="69"/>
    </row>
    <row r="734" spans="2:11" ht="14.25" customHeight="1" x14ac:dyDescent="0.2">
      <c r="B734" s="69"/>
      <c r="C734" s="69"/>
      <c r="D734" s="69"/>
      <c r="E734" s="69"/>
      <c r="F734" s="69"/>
      <c r="G734" s="69"/>
      <c r="H734" s="69"/>
      <c r="I734" s="69"/>
      <c r="J734" s="69"/>
      <c r="K734" s="69"/>
    </row>
    <row r="735" spans="2:11" ht="14.25" customHeight="1" x14ac:dyDescent="0.2">
      <c r="B735" s="69"/>
      <c r="C735" s="69"/>
      <c r="D735" s="69"/>
      <c r="E735" s="69"/>
      <c r="F735" s="69"/>
      <c r="G735" s="69"/>
      <c r="H735" s="69"/>
      <c r="I735" s="69"/>
      <c r="J735" s="69"/>
      <c r="K735" s="69"/>
    </row>
    <row r="736" spans="2:11" ht="14.25" customHeight="1" x14ac:dyDescent="0.2">
      <c r="B736" s="69"/>
      <c r="C736" s="69"/>
      <c r="D736" s="69"/>
      <c r="E736" s="69"/>
      <c r="F736" s="69"/>
      <c r="G736" s="69"/>
      <c r="H736" s="69"/>
      <c r="I736" s="69"/>
      <c r="J736" s="69"/>
      <c r="K736" s="69"/>
    </row>
    <row r="737" spans="2:11" ht="14.25" customHeight="1" x14ac:dyDescent="0.2">
      <c r="B737" s="69"/>
      <c r="C737" s="69"/>
      <c r="D737" s="69"/>
      <c r="E737" s="69"/>
      <c r="F737" s="69"/>
      <c r="G737" s="69"/>
      <c r="H737" s="69"/>
      <c r="I737" s="69"/>
      <c r="J737" s="69"/>
      <c r="K737" s="69"/>
    </row>
    <row r="738" spans="2:11" ht="14.25" customHeight="1" x14ac:dyDescent="0.2">
      <c r="B738" s="69"/>
      <c r="C738" s="69"/>
      <c r="D738" s="69"/>
      <c r="E738" s="69"/>
      <c r="F738" s="69"/>
      <c r="G738" s="69"/>
      <c r="H738" s="69"/>
      <c r="I738" s="69"/>
      <c r="J738" s="69"/>
      <c r="K738" s="69"/>
    </row>
    <row r="739" spans="2:11" ht="14.25" customHeight="1" x14ac:dyDescent="0.2">
      <c r="B739" s="69"/>
      <c r="C739" s="69"/>
      <c r="D739" s="69"/>
      <c r="E739" s="69"/>
      <c r="F739" s="69"/>
      <c r="G739" s="69"/>
      <c r="H739" s="69"/>
      <c r="I739" s="69"/>
      <c r="J739" s="69"/>
      <c r="K739" s="69"/>
    </row>
    <row r="740" spans="2:11" ht="14.25" customHeight="1" x14ac:dyDescent="0.2">
      <c r="B740" s="69"/>
      <c r="C740" s="69"/>
      <c r="D740" s="69"/>
      <c r="E740" s="69"/>
      <c r="F740" s="69"/>
      <c r="G740" s="69"/>
      <c r="H740" s="69"/>
      <c r="I740" s="69"/>
      <c r="J740" s="69"/>
      <c r="K740" s="69"/>
    </row>
    <row r="741" spans="2:11" ht="14.25" customHeight="1" x14ac:dyDescent="0.2">
      <c r="B741" s="69"/>
      <c r="C741" s="69"/>
      <c r="D741" s="69"/>
      <c r="E741" s="69"/>
      <c r="F741" s="69"/>
      <c r="G741" s="69"/>
      <c r="H741" s="69"/>
      <c r="I741" s="69"/>
      <c r="J741" s="69"/>
      <c r="K741" s="69"/>
    </row>
    <row r="742" spans="2:11" ht="14.25" customHeight="1" x14ac:dyDescent="0.2">
      <c r="B742" s="69"/>
      <c r="C742" s="69"/>
      <c r="D742" s="69"/>
      <c r="E742" s="69"/>
      <c r="F742" s="69"/>
      <c r="G742" s="69"/>
      <c r="H742" s="69"/>
      <c r="I742" s="69"/>
      <c r="J742" s="69"/>
      <c r="K742" s="69"/>
    </row>
    <row r="743" spans="2:11" ht="14.25" customHeight="1" x14ac:dyDescent="0.2">
      <c r="B743" s="69"/>
      <c r="C743" s="69"/>
      <c r="D743" s="69"/>
      <c r="E743" s="69"/>
      <c r="F743" s="69"/>
      <c r="G743" s="69"/>
      <c r="H743" s="69"/>
      <c r="I743" s="69"/>
      <c r="J743" s="69"/>
      <c r="K743" s="69"/>
    </row>
    <row r="744" spans="2:11" ht="14.25" customHeight="1" x14ac:dyDescent="0.2">
      <c r="B744" s="69"/>
      <c r="C744" s="69"/>
      <c r="D744" s="69"/>
      <c r="E744" s="69"/>
      <c r="F744" s="69"/>
      <c r="G744" s="69"/>
      <c r="H744" s="69"/>
      <c r="I744" s="69"/>
      <c r="J744" s="69"/>
      <c r="K744" s="69"/>
    </row>
    <row r="745" spans="2:11" ht="14.25" customHeight="1" x14ac:dyDescent="0.2">
      <c r="B745" s="69"/>
      <c r="C745" s="69"/>
      <c r="D745" s="69"/>
      <c r="E745" s="69"/>
      <c r="F745" s="69"/>
      <c r="G745" s="69"/>
      <c r="H745" s="69"/>
      <c r="I745" s="69"/>
      <c r="J745" s="69"/>
      <c r="K745" s="69"/>
    </row>
    <row r="746" spans="2:11" ht="14.25" customHeight="1" x14ac:dyDescent="0.2">
      <c r="B746" s="69"/>
      <c r="C746" s="69"/>
      <c r="D746" s="69"/>
      <c r="E746" s="69"/>
      <c r="F746" s="69"/>
      <c r="G746" s="69"/>
      <c r="H746" s="69"/>
      <c r="I746" s="69"/>
      <c r="J746" s="69"/>
      <c r="K746" s="69"/>
    </row>
    <row r="747" spans="2:11" ht="14.25" customHeight="1" x14ac:dyDescent="0.2">
      <c r="B747" s="69"/>
      <c r="C747" s="69"/>
      <c r="D747" s="69"/>
      <c r="E747" s="69"/>
      <c r="F747" s="69"/>
      <c r="G747" s="69"/>
      <c r="H747" s="69"/>
      <c r="I747" s="69"/>
      <c r="J747" s="69"/>
      <c r="K747" s="69"/>
    </row>
    <row r="748" spans="2:11" ht="14.25" customHeight="1" x14ac:dyDescent="0.2">
      <c r="B748" s="69"/>
      <c r="C748" s="69"/>
      <c r="D748" s="69"/>
      <c r="E748" s="69"/>
      <c r="F748" s="69"/>
      <c r="G748" s="69"/>
      <c r="H748" s="69"/>
      <c r="I748" s="69"/>
      <c r="J748" s="69"/>
      <c r="K748" s="69"/>
    </row>
    <row r="749" spans="2:11" ht="14.25" customHeight="1" x14ac:dyDescent="0.2">
      <c r="B749" s="69"/>
      <c r="C749" s="69"/>
      <c r="D749" s="69"/>
      <c r="E749" s="69"/>
      <c r="F749" s="69"/>
      <c r="G749" s="69"/>
      <c r="H749" s="69"/>
      <c r="I749" s="69"/>
      <c r="J749" s="69"/>
      <c r="K749" s="69"/>
    </row>
    <row r="750" spans="2:11" ht="14.25" customHeight="1" x14ac:dyDescent="0.2">
      <c r="B750" s="69"/>
      <c r="C750" s="69"/>
      <c r="D750" s="69"/>
      <c r="E750" s="69"/>
      <c r="F750" s="69"/>
      <c r="G750" s="69"/>
      <c r="H750" s="69"/>
      <c r="I750" s="69"/>
      <c r="J750" s="69"/>
      <c r="K750" s="69"/>
    </row>
    <row r="751" spans="2:11" ht="14.25" customHeight="1" x14ac:dyDescent="0.2">
      <c r="B751" s="69"/>
      <c r="C751" s="69"/>
      <c r="D751" s="69"/>
      <c r="E751" s="69"/>
      <c r="F751" s="69"/>
      <c r="G751" s="69"/>
      <c r="H751" s="69"/>
      <c r="I751" s="69"/>
      <c r="J751" s="69"/>
      <c r="K751" s="69"/>
    </row>
    <row r="752" spans="2:11" ht="14.25" customHeight="1" x14ac:dyDescent="0.2">
      <c r="B752" s="69"/>
      <c r="C752" s="69"/>
      <c r="D752" s="69"/>
      <c r="E752" s="69"/>
      <c r="F752" s="69"/>
      <c r="G752" s="69"/>
      <c r="H752" s="69"/>
      <c r="I752" s="69"/>
      <c r="J752" s="69"/>
      <c r="K752" s="69"/>
    </row>
    <row r="753" spans="2:11" ht="14.25" customHeight="1" x14ac:dyDescent="0.2">
      <c r="B753" s="69"/>
      <c r="C753" s="69"/>
      <c r="D753" s="69"/>
      <c r="E753" s="69"/>
      <c r="F753" s="69"/>
      <c r="G753" s="69"/>
      <c r="H753" s="69"/>
      <c r="I753" s="69"/>
      <c r="J753" s="69"/>
      <c r="K753" s="69"/>
    </row>
    <row r="754" spans="2:11" ht="14.25" customHeight="1" x14ac:dyDescent="0.2">
      <c r="B754" s="69"/>
      <c r="C754" s="69"/>
      <c r="D754" s="69"/>
      <c r="E754" s="69"/>
      <c r="F754" s="69"/>
      <c r="G754" s="69"/>
      <c r="H754" s="69"/>
      <c r="I754" s="69"/>
      <c r="J754" s="69"/>
      <c r="K754" s="69"/>
    </row>
    <row r="755" spans="2:11" ht="14.25" customHeight="1" x14ac:dyDescent="0.2">
      <c r="B755" s="69"/>
      <c r="C755" s="69"/>
      <c r="D755" s="69"/>
      <c r="E755" s="69"/>
      <c r="F755" s="69"/>
      <c r="G755" s="69"/>
      <c r="H755" s="69"/>
      <c r="I755" s="69"/>
      <c r="J755" s="69"/>
      <c r="K755" s="69"/>
    </row>
    <row r="756" spans="2:11" ht="14.25" customHeight="1" x14ac:dyDescent="0.2">
      <c r="B756" s="69"/>
      <c r="C756" s="69"/>
      <c r="D756" s="69"/>
      <c r="E756" s="69"/>
      <c r="F756" s="69"/>
      <c r="G756" s="69"/>
      <c r="H756" s="69"/>
      <c r="I756" s="69"/>
      <c r="J756" s="69"/>
      <c r="K756" s="69"/>
    </row>
    <row r="757" spans="2:11" ht="14.25" customHeight="1" x14ac:dyDescent="0.2">
      <c r="B757" s="69"/>
      <c r="C757" s="69"/>
      <c r="D757" s="69"/>
      <c r="E757" s="69"/>
      <c r="F757" s="69"/>
      <c r="G757" s="69"/>
      <c r="H757" s="69"/>
      <c r="I757" s="69"/>
      <c r="J757" s="69"/>
      <c r="K757" s="69"/>
    </row>
    <row r="758" spans="2:11" ht="14.25" customHeight="1" x14ac:dyDescent="0.2">
      <c r="B758" s="69"/>
      <c r="C758" s="69"/>
      <c r="D758" s="69"/>
      <c r="E758" s="69"/>
      <c r="F758" s="69"/>
      <c r="G758" s="69"/>
      <c r="H758" s="69"/>
      <c r="I758" s="69"/>
      <c r="J758" s="69"/>
      <c r="K758" s="69"/>
    </row>
    <row r="759" spans="2:11" ht="14.25" customHeight="1" x14ac:dyDescent="0.2">
      <c r="B759" s="69"/>
      <c r="C759" s="69"/>
      <c r="D759" s="69"/>
      <c r="E759" s="69"/>
      <c r="F759" s="69"/>
      <c r="G759" s="69"/>
      <c r="H759" s="69"/>
      <c r="I759" s="69"/>
      <c r="J759" s="69"/>
      <c r="K759" s="69"/>
    </row>
    <row r="760" spans="2:11" ht="14.25" customHeight="1" x14ac:dyDescent="0.2">
      <c r="B760" s="69"/>
      <c r="C760" s="69"/>
      <c r="D760" s="69"/>
      <c r="E760" s="69"/>
      <c r="F760" s="69"/>
      <c r="G760" s="69"/>
      <c r="H760" s="69"/>
      <c r="I760" s="69"/>
      <c r="J760" s="69"/>
      <c r="K760" s="69"/>
    </row>
    <row r="761" spans="2:11" ht="14.25" customHeight="1" x14ac:dyDescent="0.2">
      <c r="B761" s="69"/>
      <c r="C761" s="69"/>
      <c r="D761" s="69"/>
      <c r="E761" s="69"/>
      <c r="F761" s="69"/>
      <c r="G761" s="69"/>
      <c r="H761" s="69"/>
      <c r="I761" s="69"/>
      <c r="J761" s="69"/>
      <c r="K761" s="69"/>
    </row>
    <row r="762" spans="2:11" ht="14.25" customHeight="1" x14ac:dyDescent="0.2">
      <c r="B762" s="69"/>
      <c r="C762" s="69"/>
      <c r="D762" s="69"/>
      <c r="E762" s="69"/>
      <c r="F762" s="69"/>
      <c r="G762" s="69"/>
      <c r="H762" s="69"/>
      <c r="I762" s="69"/>
      <c r="J762" s="69"/>
      <c r="K762" s="69"/>
    </row>
    <row r="763" spans="2:11" ht="14.25" customHeight="1" x14ac:dyDescent="0.2">
      <c r="B763" s="69"/>
      <c r="C763" s="69"/>
      <c r="D763" s="69"/>
      <c r="E763" s="69"/>
      <c r="F763" s="69"/>
      <c r="G763" s="69"/>
      <c r="H763" s="69"/>
      <c r="I763" s="69"/>
      <c r="J763" s="69"/>
      <c r="K763" s="69"/>
    </row>
    <row r="764" spans="2:11" ht="14.25" customHeight="1" x14ac:dyDescent="0.2">
      <c r="B764" s="69"/>
      <c r="C764" s="69"/>
      <c r="D764" s="69"/>
      <c r="E764" s="69"/>
      <c r="F764" s="69"/>
      <c r="G764" s="69"/>
      <c r="H764" s="69"/>
      <c r="I764" s="69"/>
      <c r="J764" s="69"/>
      <c r="K764" s="69"/>
    </row>
    <row r="765" spans="2:11" ht="14.25" customHeight="1" x14ac:dyDescent="0.2">
      <c r="B765" s="69"/>
      <c r="C765" s="69"/>
      <c r="D765" s="69"/>
      <c r="E765" s="69"/>
      <c r="F765" s="69"/>
      <c r="G765" s="69"/>
      <c r="H765" s="69"/>
      <c r="I765" s="69"/>
      <c r="J765" s="69"/>
      <c r="K765" s="69"/>
    </row>
    <row r="766" spans="2:11" ht="14.25" customHeight="1" x14ac:dyDescent="0.2">
      <c r="B766" s="69"/>
      <c r="C766" s="69"/>
      <c r="D766" s="69"/>
      <c r="E766" s="69"/>
      <c r="F766" s="69"/>
      <c r="G766" s="69"/>
      <c r="H766" s="69"/>
      <c r="I766" s="69"/>
      <c r="J766" s="69"/>
      <c r="K766" s="69"/>
    </row>
    <row r="767" spans="2:11" ht="14.25" customHeight="1" x14ac:dyDescent="0.2">
      <c r="B767" s="69"/>
      <c r="C767" s="69"/>
      <c r="D767" s="69"/>
      <c r="E767" s="69"/>
      <c r="F767" s="69"/>
      <c r="G767" s="69"/>
      <c r="H767" s="69"/>
      <c r="I767" s="69"/>
      <c r="J767" s="69"/>
      <c r="K767" s="69"/>
    </row>
    <row r="768" spans="2:11" ht="14.25" customHeight="1" x14ac:dyDescent="0.2">
      <c r="B768" s="69"/>
      <c r="C768" s="69"/>
      <c r="D768" s="69"/>
      <c r="E768" s="69"/>
      <c r="F768" s="69"/>
      <c r="G768" s="69"/>
      <c r="H768" s="69"/>
      <c r="I768" s="69"/>
      <c r="J768" s="69"/>
      <c r="K768" s="69"/>
    </row>
    <row r="769" spans="2:11" ht="14.25" customHeight="1" x14ac:dyDescent="0.2">
      <c r="B769" s="69"/>
      <c r="C769" s="69"/>
      <c r="D769" s="69"/>
      <c r="E769" s="69"/>
      <c r="F769" s="69"/>
      <c r="G769" s="69"/>
      <c r="H769" s="69"/>
      <c r="I769" s="69"/>
      <c r="J769" s="69"/>
      <c r="K769" s="69"/>
    </row>
    <row r="770" spans="2:11" ht="14.25" customHeight="1" x14ac:dyDescent="0.2">
      <c r="B770" s="69"/>
      <c r="C770" s="69"/>
      <c r="D770" s="69"/>
      <c r="E770" s="69"/>
      <c r="F770" s="69"/>
      <c r="G770" s="69"/>
      <c r="H770" s="69"/>
      <c r="I770" s="69"/>
      <c r="J770" s="69"/>
      <c r="K770" s="69"/>
    </row>
    <row r="771" spans="2:11" ht="14.25" customHeight="1" x14ac:dyDescent="0.2">
      <c r="B771" s="69"/>
      <c r="C771" s="69"/>
      <c r="D771" s="69"/>
      <c r="E771" s="69"/>
      <c r="F771" s="69"/>
      <c r="G771" s="69"/>
      <c r="H771" s="69"/>
      <c r="I771" s="69"/>
      <c r="J771" s="69"/>
      <c r="K771" s="69"/>
    </row>
    <row r="772" spans="2:11" ht="14.25" customHeight="1" x14ac:dyDescent="0.2">
      <c r="B772" s="69"/>
      <c r="C772" s="69"/>
      <c r="D772" s="69"/>
      <c r="E772" s="69"/>
      <c r="F772" s="69"/>
      <c r="G772" s="69"/>
      <c r="H772" s="69"/>
      <c r="I772" s="69"/>
      <c r="J772" s="69"/>
      <c r="K772" s="69"/>
    </row>
    <row r="773" spans="2:11" ht="14.25" customHeight="1" x14ac:dyDescent="0.2">
      <c r="B773" s="69"/>
      <c r="C773" s="69"/>
      <c r="D773" s="69"/>
      <c r="E773" s="69"/>
      <c r="F773" s="69"/>
      <c r="G773" s="69"/>
      <c r="H773" s="69"/>
      <c r="I773" s="69"/>
      <c r="J773" s="69"/>
      <c r="K773" s="69"/>
    </row>
    <row r="774" spans="2:11" ht="14.25" customHeight="1" x14ac:dyDescent="0.2">
      <c r="B774" s="69"/>
      <c r="C774" s="69"/>
      <c r="D774" s="69"/>
      <c r="E774" s="69"/>
      <c r="F774" s="69"/>
      <c r="G774" s="69"/>
      <c r="H774" s="69"/>
      <c r="I774" s="69"/>
      <c r="J774" s="69"/>
      <c r="K774" s="69"/>
    </row>
    <row r="775" spans="2:11" ht="14.25" customHeight="1" x14ac:dyDescent="0.2">
      <c r="B775" s="69"/>
      <c r="C775" s="69"/>
      <c r="D775" s="69"/>
      <c r="E775" s="69"/>
      <c r="F775" s="69"/>
      <c r="G775" s="69"/>
      <c r="H775" s="69"/>
      <c r="I775" s="69"/>
      <c r="J775" s="69"/>
      <c r="K775" s="69"/>
    </row>
    <row r="776" spans="2:11" ht="14.25" customHeight="1" x14ac:dyDescent="0.2">
      <c r="B776" s="69"/>
      <c r="C776" s="69"/>
      <c r="D776" s="69"/>
      <c r="E776" s="69"/>
      <c r="F776" s="69"/>
      <c r="G776" s="69"/>
      <c r="H776" s="69"/>
      <c r="I776" s="69"/>
      <c r="J776" s="69"/>
      <c r="K776" s="69"/>
    </row>
    <row r="777" spans="2:11" ht="14.25" customHeight="1" x14ac:dyDescent="0.2">
      <c r="B777" s="69"/>
      <c r="C777" s="69"/>
      <c r="D777" s="69"/>
      <c r="E777" s="69"/>
      <c r="F777" s="69"/>
      <c r="G777" s="69"/>
      <c r="H777" s="69"/>
      <c r="I777" s="69"/>
      <c r="J777" s="69"/>
      <c r="K777" s="69"/>
    </row>
    <row r="778" spans="2:11" ht="14.25" customHeight="1" x14ac:dyDescent="0.2">
      <c r="B778" s="69"/>
      <c r="C778" s="69"/>
      <c r="D778" s="69"/>
      <c r="E778" s="69"/>
      <c r="F778" s="69"/>
      <c r="G778" s="69"/>
      <c r="H778" s="69"/>
      <c r="I778" s="69"/>
      <c r="J778" s="69"/>
      <c r="K778" s="69"/>
    </row>
    <row r="779" spans="2:11" ht="14.25" customHeight="1" x14ac:dyDescent="0.2">
      <c r="B779" s="69"/>
      <c r="C779" s="69"/>
      <c r="D779" s="69"/>
      <c r="E779" s="69"/>
      <c r="F779" s="69"/>
      <c r="G779" s="69"/>
      <c r="H779" s="69"/>
      <c r="I779" s="69"/>
      <c r="J779" s="69"/>
      <c r="K779" s="69"/>
    </row>
    <row r="780" spans="2:11" ht="14.25" customHeight="1" x14ac:dyDescent="0.2">
      <c r="B780" s="69"/>
      <c r="C780" s="69"/>
      <c r="D780" s="69"/>
      <c r="E780" s="69"/>
      <c r="F780" s="69"/>
      <c r="G780" s="69"/>
      <c r="H780" s="69"/>
      <c r="I780" s="69"/>
      <c r="J780" s="69"/>
      <c r="K780" s="69"/>
    </row>
    <row r="781" spans="2:11" ht="14.25" customHeight="1" x14ac:dyDescent="0.2">
      <c r="B781" s="69"/>
      <c r="C781" s="69"/>
      <c r="D781" s="69"/>
      <c r="E781" s="69"/>
      <c r="F781" s="69"/>
      <c r="G781" s="69"/>
      <c r="H781" s="69"/>
      <c r="I781" s="69"/>
      <c r="J781" s="69"/>
      <c r="K781" s="69"/>
    </row>
    <row r="782" spans="2:11" ht="14.25" customHeight="1" x14ac:dyDescent="0.2">
      <c r="B782" s="69"/>
      <c r="C782" s="69"/>
      <c r="D782" s="69"/>
      <c r="E782" s="69"/>
      <c r="F782" s="69"/>
      <c r="G782" s="69"/>
      <c r="H782" s="69"/>
      <c r="I782" s="69"/>
      <c r="J782" s="69"/>
      <c r="K782" s="69"/>
    </row>
    <row r="783" spans="2:11" ht="14.25" customHeight="1" x14ac:dyDescent="0.2">
      <c r="B783" s="69"/>
      <c r="C783" s="69"/>
      <c r="D783" s="69"/>
      <c r="E783" s="69"/>
      <c r="F783" s="69"/>
      <c r="G783" s="69"/>
      <c r="H783" s="69"/>
      <c r="I783" s="69"/>
      <c r="J783" s="69"/>
      <c r="K783" s="69"/>
    </row>
    <row r="784" spans="2:11" ht="14.25" customHeight="1" x14ac:dyDescent="0.2">
      <c r="B784" s="69"/>
      <c r="C784" s="69"/>
      <c r="D784" s="69"/>
      <c r="E784" s="69"/>
      <c r="F784" s="69"/>
      <c r="G784" s="69"/>
      <c r="H784" s="69"/>
      <c r="I784" s="69"/>
      <c r="J784" s="69"/>
      <c r="K784" s="69"/>
    </row>
    <row r="785" spans="2:11" ht="14.25" customHeight="1" x14ac:dyDescent="0.2">
      <c r="B785" s="69"/>
      <c r="C785" s="69"/>
      <c r="D785" s="69"/>
      <c r="E785" s="69"/>
      <c r="F785" s="69"/>
      <c r="G785" s="69"/>
      <c r="H785" s="69"/>
      <c r="I785" s="69"/>
      <c r="J785" s="69"/>
      <c r="K785" s="69"/>
    </row>
    <row r="786" spans="2:11" ht="14.25" customHeight="1" x14ac:dyDescent="0.2">
      <c r="B786" s="69"/>
      <c r="C786" s="69"/>
      <c r="D786" s="69"/>
      <c r="E786" s="69"/>
      <c r="F786" s="69"/>
      <c r="G786" s="69"/>
      <c r="H786" s="69"/>
      <c r="I786" s="69"/>
      <c r="J786" s="69"/>
      <c r="K786" s="69"/>
    </row>
    <row r="787" spans="2:11" ht="14.25" customHeight="1" x14ac:dyDescent="0.2">
      <c r="B787" s="69"/>
      <c r="C787" s="69"/>
      <c r="D787" s="69"/>
      <c r="E787" s="69"/>
      <c r="F787" s="69"/>
      <c r="G787" s="69"/>
      <c r="H787" s="69"/>
      <c r="I787" s="69"/>
      <c r="J787" s="69"/>
      <c r="K787" s="69"/>
    </row>
    <row r="788" spans="2:11" ht="14.25" customHeight="1" x14ac:dyDescent="0.2">
      <c r="B788" s="69"/>
      <c r="C788" s="69"/>
      <c r="D788" s="69"/>
      <c r="E788" s="69"/>
      <c r="F788" s="69"/>
      <c r="G788" s="69"/>
      <c r="H788" s="69"/>
      <c r="I788" s="69"/>
      <c r="J788" s="69"/>
      <c r="K788" s="69"/>
    </row>
    <row r="789" spans="2:11" ht="14.25" customHeight="1" x14ac:dyDescent="0.2">
      <c r="B789" s="69"/>
      <c r="C789" s="69"/>
      <c r="D789" s="69"/>
      <c r="E789" s="69"/>
      <c r="F789" s="69"/>
      <c r="G789" s="69"/>
      <c r="H789" s="69"/>
      <c r="I789" s="69"/>
      <c r="J789" s="69"/>
      <c r="K789" s="69"/>
    </row>
    <row r="790" spans="2:11" ht="14.25" customHeight="1" x14ac:dyDescent="0.2">
      <c r="B790" s="69"/>
      <c r="C790" s="69"/>
      <c r="D790" s="69"/>
      <c r="E790" s="69"/>
      <c r="F790" s="69"/>
      <c r="G790" s="69"/>
      <c r="H790" s="69"/>
      <c r="I790" s="69"/>
      <c r="J790" s="69"/>
      <c r="K790" s="69"/>
    </row>
    <row r="791" spans="2:11" ht="14.25" customHeight="1" x14ac:dyDescent="0.2">
      <c r="B791" s="69"/>
      <c r="C791" s="69"/>
      <c r="D791" s="69"/>
      <c r="E791" s="69"/>
      <c r="F791" s="69"/>
      <c r="G791" s="69"/>
      <c r="H791" s="69"/>
      <c r="I791" s="69"/>
      <c r="J791" s="69"/>
      <c r="K791" s="69"/>
    </row>
    <row r="792" spans="2:11" ht="14.25" customHeight="1" x14ac:dyDescent="0.2">
      <c r="B792" s="69"/>
      <c r="C792" s="69"/>
      <c r="D792" s="69"/>
      <c r="E792" s="69"/>
      <c r="F792" s="69"/>
      <c r="G792" s="69"/>
      <c r="H792" s="69"/>
      <c r="I792" s="69"/>
      <c r="J792" s="69"/>
      <c r="K792" s="69"/>
    </row>
    <row r="793" spans="2:11" ht="14.25" customHeight="1" x14ac:dyDescent="0.2">
      <c r="B793" s="69"/>
      <c r="C793" s="69"/>
      <c r="D793" s="69"/>
      <c r="E793" s="69"/>
      <c r="F793" s="69"/>
      <c r="G793" s="69"/>
      <c r="H793" s="69"/>
      <c r="I793" s="69"/>
      <c r="J793" s="69"/>
      <c r="K793" s="69"/>
    </row>
    <row r="794" spans="2:11" ht="14.25" customHeight="1" x14ac:dyDescent="0.2">
      <c r="B794" s="69"/>
      <c r="C794" s="69"/>
      <c r="D794" s="69"/>
      <c r="E794" s="69"/>
      <c r="F794" s="69"/>
      <c r="G794" s="69"/>
      <c r="H794" s="69"/>
      <c r="I794" s="69"/>
      <c r="J794" s="69"/>
      <c r="K794" s="69"/>
    </row>
    <row r="795" spans="2:11" ht="14.25" customHeight="1" x14ac:dyDescent="0.2">
      <c r="B795" s="69"/>
      <c r="C795" s="69"/>
      <c r="D795" s="69"/>
      <c r="E795" s="69"/>
      <c r="F795" s="69"/>
      <c r="G795" s="69"/>
      <c r="H795" s="69"/>
      <c r="I795" s="69"/>
      <c r="J795" s="69"/>
      <c r="K795" s="69"/>
    </row>
    <row r="796" spans="2:11" ht="14.25" customHeight="1" x14ac:dyDescent="0.2">
      <c r="B796" s="69"/>
      <c r="C796" s="69"/>
      <c r="D796" s="69"/>
      <c r="E796" s="69"/>
      <c r="F796" s="69"/>
      <c r="G796" s="69"/>
      <c r="H796" s="69"/>
      <c r="I796" s="69"/>
      <c r="J796" s="69"/>
      <c r="K796" s="69"/>
    </row>
    <row r="797" spans="2:11" ht="14.25" customHeight="1" x14ac:dyDescent="0.2">
      <c r="B797" s="69"/>
      <c r="C797" s="69"/>
      <c r="D797" s="69"/>
      <c r="E797" s="69"/>
      <c r="F797" s="69"/>
      <c r="G797" s="69"/>
      <c r="H797" s="69"/>
      <c r="I797" s="69"/>
      <c r="J797" s="69"/>
      <c r="K797" s="69"/>
    </row>
    <row r="798" spans="2:11" ht="14.25" customHeight="1" x14ac:dyDescent="0.2">
      <c r="B798" s="69"/>
      <c r="C798" s="69"/>
      <c r="D798" s="69"/>
      <c r="E798" s="69"/>
      <c r="F798" s="69"/>
      <c r="G798" s="69"/>
      <c r="H798" s="69"/>
      <c r="I798" s="69"/>
      <c r="J798" s="69"/>
      <c r="K798" s="69"/>
    </row>
    <row r="799" spans="2:11" ht="14.25" customHeight="1" x14ac:dyDescent="0.2">
      <c r="B799" s="69"/>
      <c r="C799" s="69"/>
      <c r="D799" s="69"/>
      <c r="E799" s="69"/>
      <c r="F799" s="69"/>
      <c r="G799" s="69"/>
      <c r="H799" s="69"/>
      <c r="I799" s="69"/>
      <c r="J799" s="69"/>
      <c r="K799" s="69"/>
    </row>
    <row r="800" spans="2:11" ht="14.25" customHeight="1" x14ac:dyDescent="0.2">
      <c r="B800" s="69"/>
      <c r="C800" s="69"/>
      <c r="D800" s="69"/>
      <c r="E800" s="69"/>
      <c r="F800" s="69"/>
      <c r="G800" s="69"/>
      <c r="H800" s="69"/>
      <c r="I800" s="69"/>
      <c r="J800" s="69"/>
      <c r="K800" s="69"/>
    </row>
    <row r="801" spans="2:11" ht="14.25" customHeight="1" x14ac:dyDescent="0.2">
      <c r="B801" s="69"/>
      <c r="C801" s="69"/>
      <c r="D801" s="69"/>
      <c r="E801" s="69"/>
      <c r="F801" s="69"/>
      <c r="G801" s="69"/>
      <c r="H801" s="69"/>
      <c r="I801" s="69"/>
      <c r="J801" s="69"/>
      <c r="K801" s="69"/>
    </row>
    <row r="802" spans="2:11" ht="14.25" customHeight="1" x14ac:dyDescent="0.2">
      <c r="B802" s="69"/>
      <c r="C802" s="69"/>
      <c r="D802" s="69"/>
      <c r="E802" s="69"/>
      <c r="F802" s="69"/>
      <c r="G802" s="69"/>
      <c r="H802" s="69"/>
      <c r="I802" s="69"/>
      <c r="J802" s="69"/>
      <c r="K802" s="69"/>
    </row>
    <row r="803" spans="2:11" ht="14.25" customHeight="1" x14ac:dyDescent="0.2">
      <c r="B803" s="69"/>
      <c r="C803" s="69"/>
      <c r="D803" s="69"/>
      <c r="E803" s="69"/>
      <c r="F803" s="69"/>
      <c r="G803" s="69"/>
      <c r="H803" s="69"/>
      <c r="I803" s="69"/>
      <c r="J803" s="69"/>
      <c r="K803" s="69"/>
    </row>
    <row r="804" spans="2:11" ht="14.25" customHeight="1" x14ac:dyDescent="0.2">
      <c r="B804" s="69"/>
      <c r="C804" s="69"/>
      <c r="D804" s="69"/>
      <c r="E804" s="69"/>
      <c r="F804" s="69"/>
      <c r="G804" s="69"/>
      <c r="H804" s="69"/>
      <c r="I804" s="69"/>
      <c r="J804" s="69"/>
      <c r="K804" s="69"/>
    </row>
    <row r="805" spans="2:11" ht="14.25" customHeight="1" x14ac:dyDescent="0.2">
      <c r="B805" s="69"/>
      <c r="C805" s="69"/>
      <c r="D805" s="69"/>
      <c r="E805" s="69"/>
      <c r="F805" s="69"/>
      <c r="G805" s="69"/>
      <c r="H805" s="69"/>
      <c r="I805" s="69"/>
      <c r="J805" s="69"/>
      <c r="K805" s="69"/>
    </row>
    <row r="806" spans="2:11" ht="14.25" customHeight="1" x14ac:dyDescent="0.2">
      <c r="B806" s="69"/>
      <c r="C806" s="69"/>
      <c r="D806" s="69"/>
      <c r="E806" s="69"/>
      <c r="F806" s="69"/>
      <c r="G806" s="69"/>
      <c r="H806" s="69"/>
      <c r="I806" s="69"/>
      <c r="J806" s="69"/>
      <c r="K806" s="69"/>
    </row>
    <row r="807" spans="2:11" ht="14.25" customHeight="1" x14ac:dyDescent="0.2">
      <c r="B807" s="69"/>
      <c r="C807" s="69"/>
      <c r="D807" s="69"/>
      <c r="E807" s="69"/>
      <c r="F807" s="69"/>
      <c r="G807" s="69"/>
      <c r="H807" s="69"/>
      <c r="I807" s="69"/>
      <c r="J807" s="69"/>
      <c r="K807" s="69"/>
    </row>
    <row r="808" spans="2:11" ht="14.25" customHeight="1" x14ac:dyDescent="0.2">
      <c r="B808" s="69"/>
      <c r="C808" s="69"/>
      <c r="D808" s="69"/>
      <c r="E808" s="69"/>
      <c r="F808" s="69"/>
      <c r="G808" s="69"/>
      <c r="H808" s="69"/>
      <c r="I808" s="69"/>
      <c r="J808" s="69"/>
      <c r="K808" s="69"/>
    </row>
    <row r="809" spans="2:11" ht="14.25" customHeight="1" x14ac:dyDescent="0.2">
      <c r="B809" s="69"/>
      <c r="C809" s="69"/>
      <c r="D809" s="69"/>
      <c r="E809" s="69"/>
      <c r="F809" s="69"/>
      <c r="G809" s="69"/>
      <c r="H809" s="69"/>
      <c r="I809" s="69"/>
      <c r="J809" s="69"/>
      <c r="K809" s="69"/>
    </row>
    <row r="810" spans="2:11" ht="14.25" customHeight="1" x14ac:dyDescent="0.2">
      <c r="B810" s="69"/>
      <c r="C810" s="69"/>
      <c r="D810" s="69"/>
      <c r="E810" s="69"/>
      <c r="F810" s="69"/>
      <c r="G810" s="69"/>
      <c r="H810" s="69"/>
      <c r="I810" s="69"/>
      <c r="J810" s="69"/>
      <c r="K810" s="69"/>
    </row>
    <row r="811" spans="2:11" ht="14.25" customHeight="1" x14ac:dyDescent="0.2">
      <c r="B811" s="69"/>
      <c r="C811" s="69"/>
      <c r="D811" s="69"/>
      <c r="E811" s="69"/>
      <c r="F811" s="69"/>
      <c r="G811" s="69"/>
      <c r="H811" s="69"/>
      <c r="I811" s="69"/>
      <c r="J811" s="69"/>
      <c r="K811" s="69"/>
    </row>
    <row r="812" spans="2:11" ht="14.25" customHeight="1" x14ac:dyDescent="0.2">
      <c r="B812" s="69"/>
      <c r="C812" s="69"/>
      <c r="D812" s="69"/>
      <c r="E812" s="69"/>
      <c r="F812" s="69"/>
      <c r="G812" s="69"/>
      <c r="H812" s="69"/>
      <c r="I812" s="69"/>
      <c r="J812" s="69"/>
      <c r="K812" s="69"/>
    </row>
    <row r="813" spans="2:11" ht="14.25" customHeight="1" x14ac:dyDescent="0.2">
      <c r="B813" s="69"/>
      <c r="C813" s="69"/>
      <c r="D813" s="69"/>
      <c r="E813" s="69"/>
      <c r="F813" s="69"/>
      <c r="G813" s="69"/>
      <c r="H813" s="69"/>
      <c r="I813" s="69"/>
      <c r="J813" s="69"/>
      <c r="K813" s="69"/>
    </row>
    <row r="814" spans="2:11" ht="14.25" customHeight="1" x14ac:dyDescent="0.2">
      <c r="B814" s="69"/>
      <c r="C814" s="69"/>
      <c r="D814" s="69"/>
      <c r="E814" s="69"/>
      <c r="F814" s="69"/>
      <c r="G814" s="69"/>
      <c r="H814" s="69"/>
      <c r="I814" s="69"/>
      <c r="J814" s="69"/>
      <c r="K814" s="69"/>
    </row>
    <row r="815" spans="2:11" ht="14.25" customHeight="1" x14ac:dyDescent="0.2">
      <c r="B815" s="69"/>
      <c r="C815" s="69"/>
      <c r="D815" s="69"/>
      <c r="E815" s="69"/>
      <c r="F815" s="69"/>
      <c r="G815" s="69"/>
      <c r="H815" s="69"/>
      <c r="I815" s="69"/>
      <c r="J815" s="69"/>
      <c r="K815" s="69"/>
    </row>
    <row r="816" spans="2:11" ht="14.25" customHeight="1" x14ac:dyDescent="0.2">
      <c r="B816" s="69"/>
      <c r="C816" s="69"/>
      <c r="D816" s="69"/>
      <c r="E816" s="69"/>
      <c r="F816" s="69"/>
      <c r="G816" s="69"/>
      <c r="H816" s="69"/>
      <c r="I816" s="69"/>
      <c r="J816" s="69"/>
      <c r="K816" s="69"/>
    </row>
    <row r="817" spans="2:11" ht="14.25" customHeight="1" x14ac:dyDescent="0.2">
      <c r="B817" s="69"/>
      <c r="C817" s="69"/>
      <c r="D817" s="69"/>
      <c r="E817" s="69"/>
      <c r="F817" s="69"/>
      <c r="G817" s="69"/>
      <c r="H817" s="69"/>
      <c r="I817" s="69"/>
      <c r="J817" s="69"/>
      <c r="K817" s="69"/>
    </row>
    <row r="818" spans="2:11" ht="14.25" customHeight="1" x14ac:dyDescent="0.2">
      <c r="B818" s="69"/>
      <c r="C818" s="69"/>
      <c r="D818" s="69"/>
      <c r="E818" s="69"/>
      <c r="F818" s="69"/>
      <c r="G818" s="69"/>
      <c r="H818" s="69"/>
      <c r="I818" s="69"/>
      <c r="J818" s="69"/>
      <c r="K818" s="69"/>
    </row>
    <row r="819" spans="2:11" ht="14.25" customHeight="1" x14ac:dyDescent="0.2">
      <c r="B819" s="69"/>
      <c r="C819" s="69"/>
      <c r="D819" s="69"/>
      <c r="E819" s="69"/>
      <c r="F819" s="69"/>
      <c r="G819" s="69"/>
      <c r="H819" s="69"/>
      <c r="I819" s="69"/>
      <c r="J819" s="69"/>
      <c r="K819" s="69"/>
    </row>
    <row r="820" spans="2:11" ht="14.25" customHeight="1" x14ac:dyDescent="0.2">
      <c r="B820" s="69"/>
      <c r="C820" s="69"/>
      <c r="D820" s="69"/>
      <c r="E820" s="69"/>
      <c r="F820" s="69"/>
      <c r="G820" s="69"/>
      <c r="H820" s="69"/>
      <c r="I820" s="69"/>
      <c r="J820" s="69"/>
      <c r="K820" s="69"/>
    </row>
    <row r="821" spans="2:11" ht="14.25" customHeight="1" x14ac:dyDescent="0.2">
      <c r="B821" s="69"/>
      <c r="C821" s="69"/>
      <c r="D821" s="69"/>
      <c r="E821" s="69"/>
      <c r="F821" s="69"/>
      <c r="G821" s="69"/>
      <c r="H821" s="69"/>
      <c r="I821" s="69"/>
      <c r="J821" s="69"/>
      <c r="K821" s="69"/>
    </row>
    <row r="822" spans="2:11" ht="14.25" customHeight="1" x14ac:dyDescent="0.2">
      <c r="B822" s="69"/>
      <c r="C822" s="69"/>
      <c r="D822" s="69"/>
      <c r="E822" s="69"/>
      <c r="F822" s="69"/>
      <c r="G822" s="69"/>
      <c r="H822" s="69"/>
      <c r="I822" s="69"/>
      <c r="J822" s="69"/>
      <c r="K822" s="69"/>
    </row>
    <row r="823" spans="2:11" ht="14.25" customHeight="1" x14ac:dyDescent="0.2">
      <c r="B823" s="69"/>
      <c r="C823" s="69"/>
      <c r="D823" s="69"/>
      <c r="E823" s="69"/>
      <c r="F823" s="69"/>
      <c r="G823" s="69"/>
      <c r="H823" s="69"/>
      <c r="I823" s="69"/>
      <c r="J823" s="69"/>
      <c r="K823" s="69"/>
    </row>
    <row r="824" spans="2:11" ht="14.25" customHeight="1" x14ac:dyDescent="0.2">
      <c r="B824" s="69"/>
      <c r="C824" s="69"/>
      <c r="D824" s="69"/>
      <c r="E824" s="69"/>
      <c r="F824" s="69"/>
      <c r="G824" s="69"/>
      <c r="H824" s="69"/>
      <c r="I824" s="69"/>
      <c r="J824" s="69"/>
      <c r="K824" s="69"/>
    </row>
    <row r="825" spans="2:11" ht="14.25" customHeight="1" x14ac:dyDescent="0.2">
      <c r="B825" s="69"/>
      <c r="C825" s="69"/>
      <c r="D825" s="69"/>
      <c r="E825" s="69"/>
      <c r="F825" s="69"/>
      <c r="G825" s="69"/>
      <c r="H825" s="69"/>
      <c r="I825" s="69"/>
      <c r="J825" s="69"/>
      <c r="K825" s="69"/>
    </row>
    <row r="826" spans="2:11" ht="14.25" customHeight="1" x14ac:dyDescent="0.2">
      <c r="B826" s="69"/>
      <c r="C826" s="69"/>
      <c r="D826" s="69"/>
      <c r="E826" s="69"/>
      <c r="F826" s="69"/>
      <c r="G826" s="69"/>
      <c r="H826" s="69"/>
      <c r="I826" s="69"/>
      <c r="J826" s="69"/>
      <c r="K826" s="69"/>
    </row>
    <row r="827" spans="2:11" ht="14.25" customHeight="1" x14ac:dyDescent="0.2">
      <c r="B827" s="69"/>
      <c r="C827" s="69"/>
      <c r="D827" s="69"/>
      <c r="E827" s="69"/>
      <c r="F827" s="69"/>
      <c r="G827" s="69"/>
      <c r="H827" s="69"/>
      <c r="I827" s="69"/>
      <c r="J827" s="69"/>
      <c r="K827" s="69"/>
    </row>
    <row r="828" spans="2:11" ht="14.25" customHeight="1" x14ac:dyDescent="0.2">
      <c r="B828" s="69"/>
      <c r="C828" s="69"/>
      <c r="D828" s="69"/>
      <c r="E828" s="69"/>
      <c r="F828" s="69"/>
      <c r="G828" s="69"/>
      <c r="H828" s="69"/>
      <c r="I828" s="69"/>
      <c r="J828" s="69"/>
      <c r="K828" s="69"/>
    </row>
    <row r="829" spans="2:11" ht="14.25" customHeight="1" x14ac:dyDescent="0.2">
      <c r="B829" s="69"/>
      <c r="C829" s="69"/>
      <c r="D829" s="69"/>
      <c r="E829" s="69"/>
      <c r="F829" s="69"/>
      <c r="G829" s="69"/>
      <c r="H829" s="69"/>
      <c r="I829" s="69"/>
      <c r="J829" s="69"/>
      <c r="K829" s="69"/>
    </row>
    <row r="830" spans="2:11" ht="14.25" customHeight="1" x14ac:dyDescent="0.2">
      <c r="B830" s="69"/>
      <c r="C830" s="69"/>
      <c r="D830" s="69"/>
      <c r="E830" s="69"/>
      <c r="F830" s="69"/>
      <c r="G830" s="69"/>
      <c r="H830" s="69"/>
      <c r="I830" s="69"/>
      <c r="J830" s="69"/>
      <c r="K830" s="69"/>
    </row>
    <row r="831" spans="2:11" ht="14.25" customHeight="1" x14ac:dyDescent="0.2">
      <c r="B831" s="69"/>
      <c r="C831" s="69"/>
      <c r="D831" s="69"/>
      <c r="E831" s="69"/>
      <c r="F831" s="69"/>
      <c r="G831" s="69"/>
      <c r="H831" s="69"/>
      <c r="I831" s="69"/>
      <c r="J831" s="69"/>
      <c r="K831" s="69"/>
    </row>
    <row r="832" spans="2:11" ht="14.25" customHeight="1" x14ac:dyDescent="0.2">
      <c r="B832" s="69"/>
      <c r="C832" s="69"/>
      <c r="D832" s="69"/>
      <c r="E832" s="69"/>
      <c r="F832" s="69"/>
      <c r="G832" s="69"/>
      <c r="H832" s="69"/>
      <c r="I832" s="69"/>
      <c r="J832" s="69"/>
      <c r="K832" s="69"/>
    </row>
    <row r="833" spans="2:11" ht="14.25" customHeight="1" x14ac:dyDescent="0.2">
      <c r="B833" s="69"/>
      <c r="C833" s="69"/>
      <c r="D833" s="69"/>
      <c r="E833" s="69"/>
      <c r="F833" s="69"/>
      <c r="G833" s="69"/>
      <c r="H833" s="69"/>
      <c r="I833" s="69"/>
      <c r="J833" s="69"/>
      <c r="K833" s="69"/>
    </row>
    <row r="834" spans="2:11" ht="14.25" customHeight="1" x14ac:dyDescent="0.2">
      <c r="B834" s="69"/>
      <c r="C834" s="69"/>
      <c r="D834" s="69"/>
      <c r="E834" s="69"/>
      <c r="F834" s="69"/>
      <c r="G834" s="69"/>
      <c r="H834" s="69"/>
      <c r="I834" s="69"/>
      <c r="J834" s="69"/>
      <c r="K834" s="69"/>
    </row>
    <row r="835" spans="2:11" ht="14.25" customHeight="1" x14ac:dyDescent="0.2">
      <c r="B835" s="69"/>
      <c r="C835" s="69"/>
      <c r="D835" s="69"/>
      <c r="E835" s="69"/>
      <c r="F835" s="69"/>
      <c r="G835" s="69"/>
      <c r="H835" s="69"/>
      <c r="I835" s="69"/>
      <c r="J835" s="69"/>
      <c r="K835" s="69"/>
    </row>
    <row r="836" spans="2:11" ht="14.25" customHeight="1" x14ac:dyDescent="0.2">
      <c r="B836" s="69"/>
      <c r="C836" s="69"/>
      <c r="D836" s="69"/>
      <c r="E836" s="69"/>
      <c r="F836" s="69"/>
      <c r="G836" s="69"/>
      <c r="H836" s="69"/>
      <c r="I836" s="69"/>
      <c r="J836" s="69"/>
      <c r="K836" s="69"/>
    </row>
    <row r="837" spans="2:11" ht="14.25" customHeight="1" x14ac:dyDescent="0.2">
      <c r="B837" s="69"/>
      <c r="C837" s="69"/>
      <c r="D837" s="69"/>
      <c r="E837" s="69"/>
      <c r="F837" s="69"/>
      <c r="G837" s="69"/>
      <c r="H837" s="69"/>
      <c r="I837" s="69"/>
      <c r="J837" s="69"/>
      <c r="K837" s="69"/>
    </row>
    <row r="838" spans="2:11" ht="14.25" customHeight="1" x14ac:dyDescent="0.2">
      <c r="B838" s="69"/>
      <c r="C838" s="69"/>
      <c r="D838" s="69"/>
      <c r="E838" s="69"/>
      <c r="F838" s="69"/>
      <c r="G838" s="69"/>
      <c r="H838" s="69"/>
      <c r="I838" s="69"/>
      <c r="J838" s="69"/>
      <c r="K838" s="69"/>
    </row>
    <row r="839" spans="2:11" ht="14.25" customHeight="1" x14ac:dyDescent="0.2">
      <c r="B839" s="69"/>
      <c r="C839" s="69"/>
      <c r="D839" s="69"/>
      <c r="E839" s="69"/>
      <c r="F839" s="69"/>
      <c r="G839" s="69"/>
      <c r="H839" s="69"/>
      <c r="I839" s="69"/>
      <c r="J839" s="69"/>
      <c r="K839" s="69"/>
    </row>
    <row r="840" spans="2:11" ht="14.25" customHeight="1" x14ac:dyDescent="0.2">
      <c r="B840" s="69"/>
      <c r="C840" s="69"/>
      <c r="D840" s="69"/>
      <c r="E840" s="69"/>
      <c r="F840" s="69"/>
      <c r="G840" s="69"/>
      <c r="H840" s="69"/>
      <c r="I840" s="69"/>
      <c r="J840" s="69"/>
      <c r="K840" s="69"/>
    </row>
    <row r="841" spans="2:11" ht="14.25" customHeight="1" x14ac:dyDescent="0.2">
      <c r="B841" s="69"/>
      <c r="C841" s="69"/>
      <c r="D841" s="69"/>
      <c r="E841" s="69"/>
      <c r="F841" s="69"/>
      <c r="G841" s="69"/>
      <c r="H841" s="69"/>
      <c r="I841" s="69"/>
      <c r="J841" s="69"/>
      <c r="K841" s="69"/>
    </row>
    <row r="842" spans="2:11" ht="14.25" customHeight="1" x14ac:dyDescent="0.2">
      <c r="B842" s="69"/>
      <c r="C842" s="69"/>
      <c r="D842" s="69"/>
      <c r="E842" s="69"/>
      <c r="F842" s="69"/>
      <c r="G842" s="69"/>
      <c r="H842" s="69"/>
      <c r="I842" s="69"/>
      <c r="J842" s="69"/>
      <c r="K842" s="69"/>
    </row>
    <row r="843" spans="2:11" ht="14.25" customHeight="1" x14ac:dyDescent="0.2">
      <c r="B843" s="69"/>
      <c r="C843" s="69"/>
      <c r="D843" s="69"/>
      <c r="E843" s="69"/>
      <c r="F843" s="69"/>
      <c r="G843" s="69"/>
      <c r="H843" s="69"/>
      <c r="I843" s="69"/>
      <c r="J843" s="69"/>
      <c r="K843" s="69"/>
    </row>
    <row r="844" spans="2:11" ht="14.25" customHeight="1" x14ac:dyDescent="0.2">
      <c r="B844" s="69"/>
      <c r="C844" s="69"/>
      <c r="D844" s="69"/>
      <c r="E844" s="69"/>
      <c r="F844" s="69"/>
      <c r="G844" s="69"/>
      <c r="H844" s="69"/>
      <c r="I844" s="69"/>
      <c r="J844" s="69"/>
      <c r="K844" s="69"/>
    </row>
    <row r="845" spans="2:11" ht="14.25" customHeight="1" x14ac:dyDescent="0.2">
      <c r="B845" s="69"/>
      <c r="C845" s="69"/>
      <c r="D845" s="69"/>
      <c r="E845" s="69"/>
      <c r="F845" s="69"/>
      <c r="G845" s="69"/>
      <c r="H845" s="69"/>
      <c r="I845" s="69"/>
      <c r="J845" s="69"/>
      <c r="K845" s="69"/>
    </row>
    <row r="846" spans="2:11" ht="14.25" customHeight="1" x14ac:dyDescent="0.2">
      <c r="B846" s="69"/>
      <c r="C846" s="69"/>
      <c r="D846" s="69"/>
      <c r="E846" s="69"/>
      <c r="F846" s="69"/>
      <c r="G846" s="69"/>
      <c r="H846" s="69"/>
      <c r="I846" s="69"/>
      <c r="J846" s="69"/>
      <c r="K846" s="69"/>
    </row>
    <row r="847" spans="2:11" ht="14.25" customHeight="1" x14ac:dyDescent="0.2">
      <c r="B847" s="69"/>
      <c r="C847" s="69"/>
      <c r="D847" s="69"/>
      <c r="E847" s="69"/>
      <c r="F847" s="69"/>
      <c r="G847" s="69"/>
      <c r="H847" s="69"/>
      <c r="I847" s="69"/>
      <c r="J847" s="69"/>
      <c r="K847" s="69"/>
    </row>
    <row r="848" spans="2:11" ht="14.25" customHeight="1" x14ac:dyDescent="0.2">
      <c r="B848" s="69"/>
      <c r="C848" s="69"/>
      <c r="D848" s="69"/>
      <c r="E848" s="69"/>
      <c r="F848" s="69"/>
      <c r="G848" s="69"/>
      <c r="H848" s="69"/>
      <c r="I848" s="69"/>
      <c r="J848" s="69"/>
      <c r="K848" s="69"/>
    </row>
    <row r="849" spans="2:11" ht="14.25" customHeight="1" x14ac:dyDescent="0.2">
      <c r="B849" s="69"/>
      <c r="C849" s="69"/>
      <c r="D849" s="69"/>
      <c r="E849" s="69"/>
      <c r="F849" s="69"/>
      <c r="G849" s="69"/>
      <c r="H849" s="69"/>
      <c r="I849" s="69"/>
      <c r="J849" s="69"/>
      <c r="K849" s="69"/>
    </row>
    <row r="850" spans="2:11" ht="14.25" customHeight="1" x14ac:dyDescent="0.2">
      <c r="B850" s="69"/>
      <c r="C850" s="69"/>
      <c r="D850" s="69"/>
      <c r="E850" s="69"/>
      <c r="F850" s="69"/>
      <c r="G850" s="69"/>
      <c r="H850" s="69"/>
      <c r="I850" s="69"/>
      <c r="J850" s="69"/>
      <c r="K850" s="69"/>
    </row>
    <row r="851" spans="2:11" ht="14.25" customHeight="1" x14ac:dyDescent="0.2">
      <c r="B851" s="69"/>
      <c r="C851" s="69"/>
      <c r="D851" s="69"/>
      <c r="E851" s="69"/>
      <c r="F851" s="69"/>
      <c r="G851" s="69"/>
      <c r="H851" s="69"/>
      <c r="I851" s="69"/>
      <c r="J851" s="69"/>
      <c r="K851" s="69"/>
    </row>
    <row r="852" spans="2:11" ht="14.25" customHeight="1" x14ac:dyDescent="0.2">
      <c r="B852" s="69"/>
      <c r="C852" s="69"/>
      <c r="D852" s="69"/>
      <c r="E852" s="69"/>
      <c r="F852" s="69"/>
      <c r="G852" s="69"/>
      <c r="H852" s="69"/>
      <c r="I852" s="69"/>
      <c r="J852" s="69"/>
      <c r="K852" s="69"/>
    </row>
    <row r="853" spans="2:11" ht="14.25" customHeight="1" x14ac:dyDescent="0.2">
      <c r="B853" s="69"/>
      <c r="C853" s="69"/>
      <c r="D853" s="69"/>
      <c r="E853" s="69"/>
      <c r="F853" s="69"/>
      <c r="G853" s="69"/>
      <c r="H853" s="69"/>
      <c r="I853" s="69"/>
      <c r="J853" s="69"/>
      <c r="K853" s="69"/>
    </row>
    <row r="854" spans="2:11" ht="14.25" customHeight="1" x14ac:dyDescent="0.2">
      <c r="B854" s="69"/>
      <c r="C854" s="69"/>
      <c r="D854" s="69"/>
      <c r="E854" s="69"/>
      <c r="F854" s="69"/>
      <c r="G854" s="69"/>
      <c r="H854" s="69"/>
      <c r="I854" s="69"/>
      <c r="J854" s="69"/>
      <c r="K854" s="69"/>
    </row>
    <row r="855" spans="2:11" ht="14.25" customHeight="1" x14ac:dyDescent="0.2">
      <c r="B855" s="69"/>
      <c r="C855" s="69"/>
      <c r="D855" s="69"/>
      <c r="E855" s="69"/>
      <c r="F855" s="69"/>
      <c r="G855" s="69"/>
      <c r="H855" s="69"/>
      <c r="I855" s="69"/>
      <c r="J855" s="69"/>
      <c r="K855" s="69"/>
    </row>
    <row r="856" spans="2:11" ht="14.25" customHeight="1" x14ac:dyDescent="0.2">
      <c r="B856" s="69"/>
      <c r="C856" s="69"/>
      <c r="D856" s="69"/>
      <c r="E856" s="69"/>
      <c r="F856" s="69"/>
      <c r="G856" s="69"/>
      <c r="H856" s="69"/>
      <c r="I856" s="69"/>
      <c r="J856" s="69"/>
      <c r="K856" s="69"/>
    </row>
    <row r="857" spans="2:11" ht="14.25" customHeight="1" x14ac:dyDescent="0.2">
      <c r="B857" s="69"/>
      <c r="C857" s="69"/>
      <c r="D857" s="69"/>
      <c r="E857" s="69"/>
      <c r="F857" s="69"/>
      <c r="G857" s="69"/>
      <c r="H857" s="69"/>
      <c r="I857" s="69"/>
      <c r="J857" s="69"/>
      <c r="K857" s="69"/>
    </row>
    <row r="858" spans="2:11" ht="14.25" customHeight="1" x14ac:dyDescent="0.2">
      <c r="B858" s="69"/>
      <c r="C858" s="69"/>
      <c r="D858" s="69"/>
      <c r="E858" s="69"/>
      <c r="F858" s="69"/>
      <c r="G858" s="69"/>
      <c r="H858" s="69"/>
      <c r="I858" s="69"/>
      <c r="J858" s="69"/>
      <c r="K858" s="69"/>
    </row>
    <row r="859" spans="2:11" ht="14.25" customHeight="1" x14ac:dyDescent="0.2">
      <c r="B859" s="69"/>
      <c r="C859" s="69"/>
      <c r="D859" s="69"/>
      <c r="E859" s="69"/>
      <c r="F859" s="69"/>
      <c r="G859" s="69"/>
      <c r="H859" s="69"/>
      <c r="I859" s="69"/>
      <c r="J859" s="69"/>
      <c r="K859" s="69"/>
    </row>
    <row r="860" spans="2:11" ht="14.25" customHeight="1" x14ac:dyDescent="0.2">
      <c r="B860" s="69"/>
      <c r="C860" s="69"/>
      <c r="D860" s="69"/>
      <c r="E860" s="69"/>
      <c r="F860" s="69"/>
      <c r="G860" s="69"/>
      <c r="H860" s="69"/>
      <c r="I860" s="69"/>
      <c r="J860" s="69"/>
      <c r="K860" s="69"/>
    </row>
    <row r="861" spans="2:11" ht="14.25" customHeight="1" x14ac:dyDescent="0.2">
      <c r="B861" s="69"/>
      <c r="C861" s="69"/>
      <c r="D861" s="69"/>
      <c r="E861" s="69"/>
      <c r="F861" s="69"/>
      <c r="G861" s="69"/>
      <c r="H861" s="69"/>
      <c r="I861" s="69"/>
      <c r="J861" s="69"/>
      <c r="K861" s="69"/>
    </row>
    <row r="862" spans="2:11" ht="14.25" customHeight="1" x14ac:dyDescent="0.2">
      <c r="B862" s="69"/>
      <c r="C862" s="69"/>
      <c r="D862" s="69"/>
      <c r="E862" s="69"/>
      <c r="F862" s="69"/>
      <c r="G862" s="69"/>
      <c r="H862" s="69"/>
      <c r="I862" s="69"/>
      <c r="J862" s="69"/>
      <c r="K862" s="69"/>
    </row>
    <row r="863" spans="2:11" ht="14.25" customHeight="1" x14ac:dyDescent="0.2">
      <c r="B863" s="69"/>
      <c r="C863" s="69"/>
      <c r="D863" s="69"/>
      <c r="E863" s="69"/>
      <c r="F863" s="69"/>
      <c r="G863" s="69"/>
      <c r="H863" s="69"/>
      <c r="I863" s="69"/>
      <c r="J863" s="69"/>
      <c r="K863" s="69"/>
    </row>
    <row r="864" spans="2:11" ht="14.25" customHeight="1" x14ac:dyDescent="0.2">
      <c r="B864" s="69"/>
      <c r="C864" s="69"/>
      <c r="D864" s="69"/>
      <c r="E864" s="69"/>
      <c r="F864" s="69"/>
      <c r="G864" s="69"/>
      <c r="H864" s="69"/>
      <c r="I864" s="69"/>
      <c r="J864" s="69"/>
      <c r="K864" s="69"/>
    </row>
    <row r="865" spans="2:11" ht="14.25" customHeight="1" x14ac:dyDescent="0.2">
      <c r="B865" s="69"/>
      <c r="C865" s="69"/>
      <c r="D865" s="69"/>
      <c r="E865" s="69"/>
      <c r="F865" s="69"/>
      <c r="G865" s="69"/>
      <c r="H865" s="69"/>
      <c r="I865" s="69"/>
      <c r="J865" s="69"/>
      <c r="K865" s="69"/>
    </row>
    <row r="866" spans="2:11" ht="14.25" customHeight="1" x14ac:dyDescent="0.2">
      <c r="B866" s="69"/>
      <c r="C866" s="69"/>
      <c r="D866" s="69"/>
      <c r="E866" s="69"/>
      <c r="F866" s="69"/>
      <c r="G866" s="69"/>
      <c r="H866" s="69"/>
      <c r="I866" s="69"/>
      <c r="J866" s="69"/>
      <c r="K866" s="69"/>
    </row>
    <row r="867" spans="2:11" ht="14.25" customHeight="1" x14ac:dyDescent="0.2">
      <c r="B867" s="69"/>
      <c r="C867" s="69"/>
      <c r="D867" s="69"/>
      <c r="E867" s="69"/>
      <c r="F867" s="69"/>
      <c r="G867" s="69"/>
      <c r="H867" s="69"/>
      <c r="I867" s="69"/>
      <c r="J867" s="69"/>
      <c r="K867" s="69"/>
    </row>
    <row r="868" spans="2:11" ht="14.25" customHeight="1" x14ac:dyDescent="0.2">
      <c r="B868" s="69"/>
      <c r="C868" s="69"/>
      <c r="D868" s="69"/>
      <c r="E868" s="69"/>
      <c r="F868" s="69"/>
      <c r="G868" s="69"/>
      <c r="H868" s="69"/>
      <c r="I868" s="69"/>
      <c r="J868" s="69"/>
      <c r="K868" s="69"/>
    </row>
    <row r="869" spans="2:11" ht="14.25" customHeight="1" x14ac:dyDescent="0.2">
      <c r="B869" s="69"/>
      <c r="C869" s="69"/>
      <c r="D869" s="69"/>
      <c r="E869" s="69"/>
      <c r="F869" s="69"/>
      <c r="G869" s="69"/>
      <c r="H869" s="69"/>
      <c r="I869" s="69"/>
      <c r="J869" s="69"/>
      <c r="K869" s="69"/>
    </row>
    <row r="870" spans="2:11" ht="14.25" customHeight="1" x14ac:dyDescent="0.2">
      <c r="B870" s="69"/>
      <c r="C870" s="69"/>
      <c r="D870" s="69"/>
      <c r="E870" s="69"/>
      <c r="F870" s="69"/>
      <c r="G870" s="69"/>
      <c r="H870" s="69"/>
      <c r="I870" s="69"/>
      <c r="J870" s="69"/>
      <c r="K870" s="69"/>
    </row>
    <row r="871" spans="2:11" ht="14.25" customHeight="1" x14ac:dyDescent="0.2">
      <c r="B871" s="69"/>
      <c r="C871" s="69"/>
      <c r="D871" s="69"/>
      <c r="E871" s="69"/>
      <c r="F871" s="69"/>
      <c r="G871" s="69"/>
      <c r="H871" s="69"/>
      <c r="I871" s="69"/>
      <c r="J871" s="69"/>
      <c r="K871" s="69"/>
    </row>
    <row r="872" spans="2:11" ht="14.25" customHeight="1" x14ac:dyDescent="0.2">
      <c r="B872" s="69"/>
      <c r="C872" s="69"/>
      <c r="D872" s="69"/>
      <c r="E872" s="69"/>
      <c r="F872" s="69"/>
      <c r="G872" s="69"/>
      <c r="H872" s="69"/>
      <c r="I872" s="69"/>
      <c r="J872" s="69"/>
      <c r="K872" s="69"/>
    </row>
    <row r="873" spans="2:11" ht="14.25" customHeight="1" x14ac:dyDescent="0.2">
      <c r="B873" s="69"/>
      <c r="C873" s="69"/>
      <c r="D873" s="69"/>
      <c r="E873" s="69"/>
      <c r="F873" s="69"/>
      <c r="G873" s="69"/>
      <c r="H873" s="69"/>
      <c r="I873" s="69"/>
      <c r="J873" s="69"/>
      <c r="K873" s="69"/>
    </row>
    <row r="874" spans="2:11" ht="14.25" customHeight="1" x14ac:dyDescent="0.2">
      <c r="B874" s="69"/>
      <c r="C874" s="69"/>
      <c r="D874" s="69"/>
      <c r="E874" s="69"/>
      <c r="F874" s="69"/>
      <c r="G874" s="69"/>
      <c r="H874" s="69"/>
      <c r="I874" s="69"/>
      <c r="J874" s="69"/>
      <c r="K874" s="69"/>
    </row>
    <row r="875" spans="2:11" ht="14.25" customHeight="1" x14ac:dyDescent="0.2">
      <c r="B875" s="69"/>
      <c r="C875" s="69"/>
      <c r="D875" s="69"/>
      <c r="E875" s="69"/>
      <c r="F875" s="69"/>
      <c r="G875" s="69"/>
      <c r="H875" s="69"/>
      <c r="I875" s="69"/>
      <c r="J875" s="69"/>
      <c r="K875" s="69"/>
    </row>
    <row r="876" spans="2:11" ht="14.25" customHeight="1" x14ac:dyDescent="0.2">
      <c r="B876" s="69"/>
      <c r="C876" s="69"/>
      <c r="D876" s="69"/>
      <c r="E876" s="69"/>
      <c r="F876" s="69"/>
      <c r="G876" s="69"/>
      <c r="H876" s="69"/>
      <c r="I876" s="69"/>
      <c r="J876" s="69"/>
      <c r="K876" s="69"/>
    </row>
    <row r="877" spans="2:11" ht="14.25" customHeight="1" x14ac:dyDescent="0.2">
      <c r="B877" s="69"/>
      <c r="C877" s="69"/>
      <c r="D877" s="69"/>
      <c r="E877" s="69"/>
      <c r="F877" s="69"/>
      <c r="G877" s="69"/>
      <c r="H877" s="69"/>
      <c r="I877" s="69"/>
      <c r="J877" s="69"/>
      <c r="K877" s="69"/>
    </row>
    <row r="878" spans="2:11" ht="14.25" customHeight="1" x14ac:dyDescent="0.2">
      <c r="B878" s="69"/>
      <c r="C878" s="69"/>
      <c r="D878" s="69"/>
      <c r="E878" s="69"/>
      <c r="F878" s="69"/>
      <c r="G878" s="69"/>
      <c r="H878" s="69"/>
      <c r="I878" s="69"/>
      <c r="J878" s="69"/>
      <c r="K878" s="69"/>
    </row>
    <row r="879" spans="2:11" ht="14.25" customHeight="1" x14ac:dyDescent="0.2">
      <c r="B879" s="69"/>
      <c r="C879" s="69"/>
      <c r="D879" s="69"/>
      <c r="E879" s="69"/>
      <c r="F879" s="69"/>
      <c r="G879" s="69"/>
      <c r="H879" s="69"/>
      <c r="I879" s="69"/>
      <c r="J879" s="69"/>
      <c r="K879" s="69"/>
    </row>
    <row r="880" spans="2:11" ht="14.25" customHeight="1" x14ac:dyDescent="0.2">
      <c r="B880" s="69"/>
      <c r="C880" s="69"/>
      <c r="D880" s="69"/>
      <c r="E880" s="69"/>
      <c r="F880" s="69"/>
      <c r="G880" s="69"/>
      <c r="H880" s="69"/>
      <c r="I880" s="69"/>
      <c r="J880" s="69"/>
      <c r="K880" s="69"/>
    </row>
    <row r="881" spans="2:11" ht="14.25" customHeight="1" x14ac:dyDescent="0.2">
      <c r="B881" s="69"/>
      <c r="C881" s="69"/>
      <c r="D881" s="69"/>
      <c r="E881" s="69"/>
      <c r="F881" s="69"/>
      <c r="G881" s="69"/>
      <c r="H881" s="69"/>
      <c r="I881" s="69"/>
      <c r="J881" s="69"/>
      <c r="K881" s="69"/>
    </row>
    <row r="882" spans="2:11" ht="14.25" customHeight="1" x14ac:dyDescent="0.2">
      <c r="B882" s="69"/>
      <c r="C882" s="69"/>
      <c r="D882" s="69"/>
      <c r="E882" s="69"/>
      <c r="F882" s="69"/>
      <c r="G882" s="69"/>
      <c r="H882" s="69"/>
      <c r="I882" s="69"/>
      <c r="J882" s="69"/>
      <c r="K882" s="69"/>
    </row>
    <row r="883" spans="2:11" ht="14.25" customHeight="1" x14ac:dyDescent="0.2">
      <c r="B883" s="69"/>
      <c r="C883" s="69"/>
      <c r="D883" s="69"/>
      <c r="E883" s="69"/>
      <c r="F883" s="69"/>
      <c r="G883" s="69"/>
      <c r="H883" s="69"/>
      <c r="I883" s="69"/>
      <c r="J883" s="69"/>
      <c r="K883" s="69"/>
    </row>
    <row r="884" spans="2:11" ht="14.25" customHeight="1" x14ac:dyDescent="0.2">
      <c r="B884" s="69"/>
      <c r="C884" s="69"/>
      <c r="D884" s="69"/>
      <c r="E884" s="69"/>
      <c r="F884" s="69"/>
      <c r="G884" s="69"/>
      <c r="H884" s="69"/>
      <c r="I884" s="69"/>
      <c r="J884" s="69"/>
      <c r="K884" s="69"/>
    </row>
    <row r="885" spans="2:11" ht="14.25" customHeight="1" x14ac:dyDescent="0.2">
      <c r="B885" s="69"/>
      <c r="C885" s="69"/>
      <c r="D885" s="69"/>
      <c r="E885" s="69"/>
      <c r="F885" s="69"/>
      <c r="G885" s="69"/>
      <c r="H885" s="69"/>
      <c r="I885" s="69"/>
      <c r="J885" s="69"/>
      <c r="K885" s="69"/>
    </row>
    <row r="886" spans="2:11" ht="14.25" customHeight="1" x14ac:dyDescent="0.2">
      <c r="B886" s="69"/>
      <c r="C886" s="69"/>
      <c r="D886" s="69"/>
      <c r="E886" s="69"/>
      <c r="F886" s="69"/>
      <c r="G886" s="69"/>
      <c r="H886" s="69"/>
      <c r="I886" s="69"/>
      <c r="J886" s="69"/>
      <c r="K886" s="69"/>
    </row>
    <row r="887" spans="2:11" ht="14.25" customHeight="1" x14ac:dyDescent="0.2">
      <c r="B887" s="69"/>
      <c r="C887" s="69"/>
      <c r="D887" s="69"/>
      <c r="E887" s="69"/>
      <c r="F887" s="69"/>
      <c r="G887" s="69"/>
      <c r="H887" s="69"/>
      <c r="I887" s="69"/>
      <c r="J887" s="69"/>
      <c r="K887" s="69"/>
    </row>
    <row r="888" spans="2:11" ht="14.25" customHeight="1" x14ac:dyDescent="0.2">
      <c r="B888" s="69"/>
      <c r="C888" s="69"/>
      <c r="D888" s="69"/>
      <c r="E888" s="69"/>
      <c r="F888" s="69"/>
      <c r="G888" s="69"/>
      <c r="H888" s="69"/>
      <c r="I888" s="69"/>
      <c r="J888" s="69"/>
      <c r="K888" s="69"/>
    </row>
    <row r="889" spans="2:11" ht="14.25" customHeight="1" x14ac:dyDescent="0.2">
      <c r="B889" s="69"/>
      <c r="C889" s="69"/>
      <c r="D889" s="69"/>
      <c r="E889" s="69"/>
      <c r="F889" s="69"/>
      <c r="G889" s="69"/>
      <c r="H889" s="69"/>
      <c r="I889" s="69"/>
      <c r="J889" s="69"/>
      <c r="K889" s="69"/>
    </row>
    <row r="890" spans="2:11" ht="14.25" customHeight="1" x14ac:dyDescent="0.2">
      <c r="B890" s="69"/>
      <c r="C890" s="69"/>
      <c r="D890" s="69"/>
      <c r="E890" s="69"/>
      <c r="F890" s="69"/>
      <c r="G890" s="69"/>
      <c r="H890" s="69"/>
      <c r="I890" s="69"/>
      <c r="J890" s="69"/>
      <c r="K890" s="69"/>
    </row>
    <row r="891" spans="2:11" ht="14.25" customHeight="1" x14ac:dyDescent="0.2">
      <c r="B891" s="69"/>
      <c r="C891" s="69"/>
      <c r="D891" s="69"/>
      <c r="E891" s="69"/>
      <c r="F891" s="69"/>
      <c r="G891" s="69"/>
      <c r="H891" s="69"/>
      <c r="I891" s="69"/>
      <c r="J891" s="69"/>
      <c r="K891" s="69"/>
    </row>
    <row r="892" spans="2:11" ht="14.25" customHeight="1" x14ac:dyDescent="0.2">
      <c r="B892" s="69"/>
      <c r="C892" s="69"/>
      <c r="D892" s="69"/>
      <c r="E892" s="69"/>
      <c r="F892" s="69"/>
      <c r="G892" s="69"/>
      <c r="H892" s="69"/>
      <c r="I892" s="69"/>
      <c r="J892" s="69"/>
      <c r="K892" s="69"/>
    </row>
    <row r="893" spans="2:11" ht="14.25" customHeight="1" x14ac:dyDescent="0.2">
      <c r="B893" s="69"/>
      <c r="C893" s="69"/>
      <c r="D893" s="69"/>
      <c r="E893" s="69"/>
      <c r="F893" s="69"/>
      <c r="G893" s="69"/>
      <c r="H893" s="69"/>
      <c r="I893" s="69"/>
      <c r="J893" s="69"/>
      <c r="K893" s="69"/>
    </row>
    <row r="894" spans="2:11" ht="14.25" customHeight="1" x14ac:dyDescent="0.2">
      <c r="B894" s="69"/>
      <c r="C894" s="69"/>
      <c r="D894" s="69"/>
      <c r="E894" s="69"/>
      <c r="F894" s="69"/>
      <c r="G894" s="69"/>
      <c r="H894" s="69"/>
      <c r="I894" s="69"/>
      <c r="J894" s="69"/>
      <c r="K894" s="69"/>
    </row>
    <row r="895" spans="2:11" ht="14.25" customHeight="1" x14ac:dyDescent="0.2">
      <c r="B895" s="69"/>
      <c r="C895" s="69"/>
      <c r="D895" s="69"/>
      <c r="E895" s="69"/>
      <c r="F895" s="69"/>
      <c r="G895" s="69"/>
      <c r="H895" s="69"/>
      <c r="I895" s="69"/>
      <c r="J895" s="69"/>
      <c r="K895" s="69"/>
    </row>
    <row r="896" spans="2:11" ht="14.25" customHeight="1" x14ac:dyDescent="0.2">
      <c r="B896" s="69"/>
      <c r="C896" s="69"/>
      <c r="D896" s="69"/>
      <c r="E896" s="69"/>
      <c r="F896" s="69"/>
      <c r="G896" s="69"/>
      <c r="H896" s="69"/>
      <c r="I896" s="69"/>
      <c r="J896" s="69"/>
      <c r="K896" s="69"/>
    </row>
    <row r="897" spans="2:11" ht="14.25" customHeight="1" x14ac:dyDescent="0.2">
      <c r="B897" s="69"/>
      <c r="C897" s="69"/>
      <c r="D897" s="69"/>
      <c r="E897" s="69"/>
      <c r="F897" s="69"/>
      <c r="G897" s="69"/>
      <c r="H897" s="69"/>
      <c r="I897" s="69"/>
      <c r="J897" s="69"/>
      <c r="K897" s="69"/>
    </row>
    <row r="898" spans="2:11" ht="14.25" customHeight="1" x14ac:dyDescent="0.2">
      <c r="B898" s="69"/>
      <c r="C898" s="69"/>
      <c r="D898" s="69"/>
      <c r="E898" s="69"/>
      <c r="F898" s="69"/>
      <c r="G898" s="69"/>
      <c r="H898" s="69"/>
      <c r="I898" s="69"/>
      <c r="J898" s="69"/>
      <c r="K898" s="69"/>
    </row>
    <row r="899" spans="2:11" ht="14.25" customHeight="1" x14ac:dyDescent="0.2">
      <c r="B899" s="69"/>
      <c r="C899" s="69"/>
      <c r="D899" s="69"/>
      <c r="E899" s="69"/>
      <c r="F899" s="69"/>
      <c r="G899" s="69"/>
      <c r="H899" s="69"/>
      <c r="I899" s="69"/>
      <c r="J899" s="69"/>
      <c r="K899" s="69"/>
    </row>
    <row r="900" spans="2:11" ht="14.25" customHeight="1" x14ac:dyDescent="0.2">
      <c r="B900" s="69"/>
      <c r="C900" s="69"/>
      <c r="D900" s="69"/>
      <c r="E900" s="69"/>
      <c r="F900" s="69"/>
      <c r="G900" s="69"/>
      <c r="H900" s="69"/>
      <c r="I900" s="69"/>
      <c r="J900" s="69"/>
      <c r="K900" s="69"/>
    </row>
    <row r="901" spans="2:11" ht="14.25" customHeight="1" x14ac:dyDescent="0.2">
      <c r="B901" s="69"/>
      <c r="C901" s="69"/>
      <c r="D901" s="69"/>
      <c r="E901" s="69"/>
      <c r="F901" s="69"/>
      <c r="G901" s="69"/>
      <c r="H901" s="69"/>
      <c r="I901" s="69"/>
      <c r="J901" s="69"/>
      <c r="K901" s="69"/>
    </row>
    <row r="902" spans="2:11" ht="14.25" customHeight="1" x14ac:dyDescent="0.2">
      <c r="B902" s="69"/>
      <c r="C902" s="69"/>
      <c r="D902" s="69"/>
      <c r="E902" s="69"/>
      <c r="F902" s="69"/>
      <c r="G902" s="69"/>
      <c r="H902" s="69"/>
      <c r="I902" s="69"/>
      <c r="J902" s="69"/>
      <c r="K902" s="69"/>
    </row>
    <row r="903" spans="2:11" ht="14.25" customHeight="1" x14ac:dyDescent="0.2">
      <c r="B903" s="69"/>
      <c r="C903" s="69"/>
      <c r="D903" s="69"/>
      <c r="E903" s="69"/>
      <c r="F903" s="69"/>
      <c r="G903" s="69"/>
      <c r="H903" s="69"/>
      <c r="I903" s="69"/>
      <c r="J903" s="69"/>
      <c r="K903" s="69"/>
    </row>
    <row r="904" spans="2:11" ht="14.25" customHeight="1" x14ac:dyDescent="0.2">
      <c r="B904" s="69"/>
      <c r="C904" s="69"/>
      <c r="D904" s="69"/>
      <c r="E904" s="69"/>
      <c r="F904" s="69"/>
      <c r="G904" s="69"/>
      <c r="H904" s="69"/>
      <c r="I904" s="69"/>
      <c r="J904" s="69"/>
      <c r="K904" s="69"/>
    </row>
    <row r="905" spans="2:11" ht="14.25" customHeight="1" x14ac:dyDescent="0.2">
      <c r="B905" s="69"/>
      <c r="C905" s="69"/>
      <c r="D905" s="69"/>
      <c r="E905" s="69"/>
      <c r="F905" s="69"/>
      <c r="G905" s="69"/>
      <c r="H905" s="69"/>
      <c r="I905" s="69"/>
      <c r="J905" s="69"/>
      <c r="K905" s="69"/>
    </row>
    <row r="906" spans="2:11" ht="14.25" customHeight="1" x14ac:dyDescent="0.2">
      <c r="B906" s="69"/>
      <c r="C906" s="69"/>
      <c r="D906" s="69"/>
      <c r="E906" s="69"/>
      <c r="F906" s="69"/>
      <c r="G906" s="69"/>
      <c r="H906" s="69"/>
      <c r="I906" s="69"/>
      <c r="J906" s="69"/>
      <c r="K906" s="69"/>
    </row>
  </sheetData>
  <mergeCells count="25">
    <mergeCell ref="N3:O3"/>
    <mergeCell ref="A4:A5"/>
    <mergeCell ref="B4:B5"/>
    <mergeCell ref="D4:E4"/>
    <mergeCell ref="F4:G4"/>
    <mergeCell ref="H4:I4"/>
    <mergeCell ref="J4:J5"/>
    <mergeCell ref="K4:K5"/>
    <mergeCell ref="L4:L5"/>
    <mergeCell ref="A11:A12"/>
    <mergeCell ref="B11:C11"/>
    <mergeCell ref="E31:G31"/>
    <mergeCell ref="E11:G11"/>
    <mergeCell ref="A21:A22"/>
    <mergeCell ref="B21:C21"/>
    <mergeCell ref="E21:G21"/>
    <mergeCell ref="D11:D16"/>
    <mergeCell ref="D21:D26"/>
    <mergeCell ref="A41:A42"/>
    <mergeCell ref="B41:C41"/>
    <mergeCell ref="E41:G41"/>
    <mergeCell ref="D31:D36"/>
    <mergeCell ref="D41:D46"/>
    <mergeCell ref="A31:A32"/>
    <mergeCell ref="B31:C31"/>
  </mergeCells>
  <pageMargins left="0.7" right="0.7" top="0.75" bottom="0.75" header="0" footer="0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014C1-A977-4C25-9F85-9F0C5B514065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ec07f3d-7743-45f5-b2e9-7947cfc180be"/>
    <ds:schemaRef ds:uri="fa7f2624-be3c-4d69-ae18-573d4281f5e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Setup Checklist</vt:lpstr>
      <vt:lpstr>Monitoring</vt:lpstr>
      <vt:lpstr>Reactor Data</vt:lpstr>
      <vt:lpstr>SS</vt:lpstr>
      <vt:lpstr>Graphs</vt:lpstr>
      <vt:lpstr>graphs 1.0</vt:lpstr>
      <vt:lpstr>Monitoring Checklist</vt:lpstr>
      <vt:lpstr>Inoculum</vt:lpstr>
      <vt:lpstr>Run plan</vt:lpstr>
      <vt:lpstr>Events</vt:lpstr>
      <vt:lpstr>Sampling</vt:lpstr>
      <vt:lpstr>CDW</vt:lpstr>
      <vt:lpstr>Medium Preparation</vt:lpstr>
      <vt:lpstr>Baselining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Harry Newton</cp:lastModifiedBy>
  <dcterms:created xsi:type="dcterms:W3CDTF">2022-03-29T15:15:13Z</dcterms:created>
  <dcterms:modified xsi:type="dcterms:W3CDTF">2024-08-13T10:26:39Z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